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ml.chartshape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maneflores\Dropbox\VIVIANE &amp; VERO\SECTEURS\"/>
    </mc:Choice>
  </mc:AlternateContent>
  <xr:revisionPtr revIDLastSave="0" documentId="13_ncr:1_{A22BE65B-3B5E-4E71-8B88-624B5FD29B66}" xr6:coauthVersionLast="34" xr6:coauthVersionMax="34" xr10:uidLastSave="{00000000-0000-0000-0000-000000000000}"/>
  <bookViews>
    <workbookView xWindow="0" yWindow="0" windowWidth="24000" windowHeight="9225" activeTab="1" xr2:uid="{7AF9F818-41CD-4F37-A0C9-A511088783C4}"/>
  </bookViews>
  <sheets>
    <sheet name="Données" sheetId="3" r:id="rId1"/>
    <sheet name="Reg_taux_longs" sheetId="4" r:id="rId2"/>
    <sheet name="Feuil1" sheetId="1" r:id="rId3"/>
    <sheet name="Critères" sheetId="2" r:id="rId4"/>
  </sheets>
  <definedNames>
    <definedName name="Macrobond_Object1" localSheetId="0">Données!$A$3:$V$382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60" i="4" l="1"/>
  <c r="B340" i="4"/>
  <c r="B320" i="4"/>
  <c r="B300" i="4"/>
  <c r="B280" i="4"/>
  <c r="B260" i="4"/>
  <c r="B240" i="4"/>
  <c r="B220" i="4"/>
  <c r="B200" i="4"/>
  <c r="B180" i="4"/>
  <c r="B160" i="4"/>
  <c r="B140" i="4"/>
  <c r="B120" i="4"/>
  <c r="B100" i="4"/>
  <c r="B80" i="4"/>
  <c r="B60" i="4"/>
  <c r="B40" i="4"/>
  <c r="B20" i="4"/>
  <c r="B1" i="4"/>
  <c r="AA4" i="3" l="1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F21" i="1" l="1"/>
  <c r="G4" i="1" s="1"/>
  <c r="L19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4" i="1"/>
  <c r="K22" i="1"/>
  <c r="K21" i="1"/>
  <c r="F22" i="1"/>
  <c r="G17" i="1" s="1"/>
  <c r="G19" i="1" l="1"/>
  <c r="G15" i="1"/>
  <c r="G13" i="1"/>
  <c r="G11" i="1"/>
  <c r="G9" i="1"/>
  <c r="G7" i="1"/>
  <c r="G5" i="1"/>
  <c r="G18" i="1"/>
  <c r="G16" i="1"/>
  <c r="G14" i="1"/>
  <c r="G12" i="1"/>
  <c r="G10" i="1"/>
  <c r="G8" i="1"/>
  <c r="G6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1" i="1"/>
  <c r="Q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1" i="1"/>
  <c r="X4" i="1"/>
  <c r="V7" i="1"/>
  <c r="V8" i="1"/>
  <c r="V4" i="1"/>
  <c r="V5" i="1"/>
  <c r="V6" i="1"/>
  <c r="V9" i="1" l="1"/>
  <c r="V10" i="1"/>
  <c r="V11" i="1"/>
  <c r="V12" i="1"/>
  <c r="V13" i="1"/>
  <c r="V14" i="1"/>
  <c r="V15" i="1"/>
  <c r="V16" i="1"/>
  <c r="V17" i="1"/>
  <c r="V18" i="1"/>
  <c r="V19" i="1"/>
  <c r="V21" i="1"/>
  <c r="E19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4" i="1"/>
</calcChain>
</file>

<file path=xl/sharedStrings.xml><?xml version="1.0" encoding="utf-8"?>
<sst xmlns="http://schemas.openxmlformats.org/spreadsheetml/2006/main" count="736" uniqueCount="87">
  <si>
    <t>Secteurs</t>
  </si>
  <si>
    <t>R2</t>
  </si>
  <si>
    <t>Signe</t>
  </si>
  <si>
    <t>Coef.</t>
  </si>
  <si>
    <t>Banques</t>
  </si>
  <si>
    <t>Ressources de base</t>
  </si>
  <si>
    <t>Construction</t>
  </si>
  <si>
    <t>Alimentation</t>
  </si>
  <si>
    <t>Santé</t>
  </si>
  <si>
    <t>Biens industriels</t>
  </si>
  <si>
    <t>Médias</t>
  </si>
  <si>
    <t>Biens d'équipement</t>
  </si>
  <si>
    <t>Immobilier</t>
  </si>
  <si>
    <t>Retail</t>
  </si>
  <si>
    <t>Technologie</t>
  </si>
  <si>
    <t>Telecom</t>
  </si>
  <si>
    <t>Voyage Loisirs</t>
  </si>
  <si>
    <t>Utilities</t>
  </si>
  <si>
    <t>Automobile</t>
  </si>
  <si>
    <t>Pétrole</t>
  </si>
  <si>
    <t>+</t>
  </si>
  <si>
    <t>-</t>
  </si>
  <si>
    <t>Perf relative secteurs et taux longs</t>
  </si>
  <si>
    <t>Chimie</t>
  </si>
  <si>
    <t>Perf relative secteurs et Eurodol</t>
  </si>
  <si>
    <t>Perf relative secteurs et IFO</t>
  </si>
  <si>
    <t>taux</t>
  </si>
  <si>
    <t>Biens d'éqmt</t>
  </si>
  <si>
    <t>Biens indus.</t>
  </si>
  <si>
    <t>Perf relative secteurs total return et taux longs</t>
  </si>
  <si>
    <t>Price</t>
  </si>
  <si>
    <t>Total return</t>
  </si>
  <si>
    <t>Perf relative secteurs total return et Eurodol</t>
  </si>
  <si>
    <t>Prices</t>
  </si>
  <si>
    <t>Taux longs</t>
  </si>
  <si>
    <t>EUR</t>
  </si>
  <si>
    <t>JPY/EUR</t>
  </si>
  <si>
    <t>JPY/GBP</t>
  </si>
  <si>
    <t>moy.</t>
  </si>
  <si>
    <t>Ecart-type</t>
  </si>
  <si>
    <t>Centré réduit</t>
  </si>
  <si>
    <t>Il manque la Chimie</t>
  </si>
  <si>
    <t>Courbe des taux</t>
  </si>
  <si>
    <t>Inflation</t>
  </si>
  <si>
    <t>Germany, Government Benchmarks, Macrobond, 10 Year, Yield</t>
  </si>
  <si>
    <t>Automobiles [rebase 2015=100, / STOXX 600, rebase 2015=100 * 100]</t>
  </si>
  <si>
    <t>Banks [rebase 2015=100, / STOXX 600, rebase 2015=100 * 100]</t>
  </si>
  <si>
    <t>Basic Resources [rebase 2015=100, / STOXX 600, rebase 2015=100 * 100]</t>
  </si>
  <si>
    <t>Chemicals [rebase 2015=100, / STOXX 600, rebase 2015=100 * 100]</t>
  </si>
  <si>
    <t>Construction [rebase 2015=100, / STOXX 600, rebase 2015=100 * 100]</t>
  </si>
  <si>
    <t>Financial Services [rebase 2015=100, / STOXX 600, rebase 2015=100 * 100]</t>
  </si>
  <si>
    <t>Food &amp; Beverage [rebase 2015=100, / STOXX 600, rebase 2015=100 * 100]</t>
  </si>
  <si>
    <t>Health Care [rebase 2015=100, / STOXX 600, rebase 2015=100 * 100]</t>
  </si>
  <si>
    <t>Industrial Goods &amp; Services [rebase 2015=100, / STOXX 600, rebase 2015=100 * 100]</t>
  </si>
  <si>
    <t>Insurance [rebase 2015=100, / STOXX 600, rebase 2015=100 * 100]</t>
  </si>
  <si>
    <t>Media [rebase 2015=100, / STOXX 600, rebase 2015=100 * 100]</t>
  </si>
  <si>
    <t>Oil &amp; Gas [rebase 2015=100, / STOXX 600, rebase 2015=100 * 100]</t>
  </si>
  <si>
    <t>Personal &amp; Household Goods [rebase 2015=100, / STOXX 600, rebase 2015=100 * 100]</t>
  </si>
  <si>
    <t>Real Estate [rebase 2015=100, / STOXX 600, rebase 2015=100 * 100]</t>
  </si>
  <si>
    <t>Retail [rebase 2015=100, / STOXX 600, rebase 2015=100 * 100]</t>
  </si>
  <si>
    <t>Technology [rebase 2015=100, / STOXX 600, rebase 2015=100 * 100]</t>
  </si>
  <si>
    <t>Telecommunications [rebase 2015=100, / STOXX 600, rebase 2015=100 * 100]</t>
  </si>
  <si>
    <t>Travel &amp; Leisure [rebase 2015=100, / STOXX 600, rebase 2015=100 * 100]</t>
  </si>
  <si>
    <t>Utilities [rebase 2015=100, / STOXX 600, rebase 2015=100 * 100]</t>
  </si>
  <si>
    <t>STOXX 600 [rebase 2015=100, / STOXX 600, rebase 2015=100 * 100]</t>
  </si>
  <si>
    <t>RAPPORT DÉTAILLÉ</t>
  </si>
  <si>
    <t>Statistiques de la régression</t>
  </si>
  <si>
    <t>Coefficient de détermination multiple</t>
  </si>
  <si>
    <t>Coefficient de détermination R^2</t>
  </si>
  <si>
    <t>Erreur-type</t>
  </si>
  <si>
    <t>Observations</t>
  </si>
  <si>
    <t>ANALYSE DE VARIANCE</t>
  </si>
  <si>
    <t>Régression</t>
  </si>
  <si>
    <t>Résidus</t>
  </si>
  <si>
    <t>Total</t>
  </si>
  <si>
    <t>Constante</t>
  </si>
  <si>
    <t>Degré de liberté</t>
  </si>
  <si>
    <t>Somme des carrés</t>
  </si>
  <si>
    <t>Moyenne des carrés</t>
  </si>
  <si>
    <t>F</t>
  </si>
  <si>
    <t>Valeur critique de F</t>
  </si>
  <si>
    <t>Coefficients</t>
  </si>
  <si>
    <t>Statistique t</t>
  </si>
  <si>
    <t>Probabilité</t>
  </si>
  <si>
    <t>Limite inférieure pour seuil de confiance = 95%</t>
  </si>
  <si>
    <t>Limite supérieure pour seuil de confiance = 95%</t>
  </si>
  <si>
    <t>Variable X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</si>
</sst>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2" fontId="0" fillId="0" borderId="0" xfId="0" applyNumberFormat="1" applyBorder="1"/>
    <xf numFmtId="2" fontId="0" fillId="0" borderId="4" xfId="0" applyNumberFormat="1" applyBorder="1"/>
    <xf numFmtId="0" fontId="0" fillId="0" borderId="10" xfId="0" applyBorder="1"/>
    <xf numFmtId="0" fontId="0" fillId="0" borderId="11" xfId="0" applyBorder="1"/>
    <xf numFmtId="0" fontId="0" fillId="0" borderId="16" xfId="0" quotePrefix="1" applyBorder="1" applyAlignment="1">
      <alignment horizontal="center"/>
    </xf>
    <xf numFmtId="0" fontId="0" fillId="0" borderId="17" xfId="0" quotePrefix="1" applyBorder="1" applyAlignment="1">
      <alignment horizont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Fill="1" applyBorder="1"/>
    <xf numFmtId="0" fontId="0" fillId="0" borderId="6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3" xfId="0" quotePrefix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2" fontId="0" fillId="0" borderId="16" xfId="0" applyNumberFormat="1" applyBorder="1" applyAlignment="1">
      <alignment horizontal="center" vertical="center"/>
    </xf>
    <xf numFmtId="2" fontId="0" fillId="0" borderId="16" xfId="0" quotePrefix="1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  <xf numFmtId="2" fontId="0" fillId="0" borderId="2" xfId="0" quotePrefix="1" applyNumberFormat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0" fontId="0" fillId="0" borderId="18" xfId="0" quotePrefix="1" applyBorder="1" applyAlignment="1">
      <alignment horizontal="center" vertical="center"/>
    </xf>
    <xf numFmtId="0" fontId="0" fillId="0" borderId="16" xfId="0" quotePrefix="1" applyFill="1" applyBorder="1" applyAlignment="1">
      <alignment horizontal="center" vertical="center"/>
    </xf>
    <xf numFmtId="0" fontId="0" fillId="0" borderId="17" xfId="0" quotePrefix="1" applyFill="1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2" xfId="0" quotePrefix="1" applyNumberFormat="1" applyBorder="1" applyAlignment="1">
      <alignment horizontal="center" vertical="center"/>
    </xf>
    <xf numFmtId="0" fontId="0" fillId="0" borderId="0" xfId="0" quotePrefix="1" applyBorder="1" applyAlignment="1">
      <alignment horizontal="center"/>
    </xf>
    <xf numFmtId="2" fontId="0" fillId="0" borderId="0" xfId="0" quotePrefix="1" applyNumberFormat="1" applyBorder="1" applyAlignment="1">
      <alignment horizontal="center" vertical="center"/>
    </xf>
    <xf numFmtId="2" fontId="0" fillId="0" borderId="0" xfId="0" quotePrefix="1" applyNumberFormat="1" applyBorder="1" applyAlignment="1">
      <alignment horizontal="center"/>
    </xf>
    <xf numFmtId="2" fontId="0" fillId="0" borderId="4" xfId="0" quotePrefix="1" applyNumberFormat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2" fontId="0" fillId="0" borderId="19" xfId="0" quotePrefix="1" applyNumberFormat="1" applyBorder="1" applyAlignment="1">
      <alignment horizontal="center" vertical="center"/>
    </xf>
    <xf numFmtId="2" fontId="0" fillId="0" borderId="0" xfId="0" applyNumberFormat="1"/>
    <xf numFmtId="0" fontId="0" fillId="0" borderId="3" xfId="0" applyBorder="1"/>
    <xf numFmtId="0" fontId="0" fillId="0" borderId="21" xfId="0" applyBorder="1"/>
    <xf numFmtId="2" fontId="0" fillId="0" borderId="2" xfId="0" applyNumberFormat="1" applyBorder="1"/>
    <xf numFmtId="2" fontId="0" fillId="0" borderId="5" xfId="0" applyNumberFormat="1" applyBorder="1"/>
    <xf numFmtId="0" fontId="0" fillId="0" borderId="20" xfId="0" applyBorder="1" applyAlignment="1">
      <alignment horizontal="center" vertical="center"/>
    </xf>
    <xf numFmtId="0" fontId="0" fillId="0" borderId="22" xfId="0" applyBorder="1"/>
    <xf numFmtId="0" fontId="0" fillId="0" borderId="22" xfId="0" applyFill="1" applyBorder="1"/>
    <xf numFmtId="0" fontId="0" fillId="0" borderId="23" xfId="0" applyBorder="1"/>
    <xf numFmtId="0" fontId="0" fillId="0" borderId="6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24" xfId="0" applyBorder="1"/>
    <xf numFmtId="0" fontId="0" fillId="0" borderId="25" xfId="0" applyBorder="1"/>
    <xf numFmtId="164" fontId="0" fillId="0" borderId="2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0" fontId="0" fillId="0" borderId="6" xfId="0" applyBorder="1"/>
    <xf numFmtId="0" fontId="0" fillId="0" borderId="8" xfId="0" applyBorder="1"/>
    <xf numFmtId="0" fontId="0" fillId="0" borderId="20" xfId="0" applyBorder="1"/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0" fontId="0" fillId="0" borderId="2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3" xfId="0" applyFill="1" applyBorder="1"/>
    <xf numFmtId="0" fontId="0" fillId="2" borderId="10" xfId="0" applyFill="1" applyBorder="1"/>
    <xf numFmtId="2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0" xfId="0" quotePrefix="1" applyFill="1" applyBorder="1" applyAlignment="1">
      <alignment horizontal="center" vertical="center"/>
    </xf>
    <xf numFmtId="0" fontId="0" fillId="0" borderId="0" xfId="0" applyFill="1" applyBorder="1" applyAlignment="1"/>
    <xf numFmtId="0" fontId="1" fillId="0" borderId="0" xfId="0" applyFont="1" applyFill="1" applyBorder="1" applyAlignment="1">
      <alignment horizontal="center"/>
    </xf>
    <xf numFmtId="14" fontId="0" fillId="0" borderId="0" xfId="0" applyNumberFormat="1" applyFill="1" applyBorder="1" applyAlignment="1"/>
    <xf numFmtId="14" fontId="0" fillId="0" borderId="0" xfId="0" applyNumberFormat="1" applyBorder="1"/>
    <xf numFmtId="14" fontId="1" fillId="0" borderId="0" xfId="0" applyNumberFormat="1" applyFont="1" applyFill="1" applyBorder="1" applyAlignment="1">
      <alignment horizontal="center"/>
    </xf>
    <xf numFmtId="0" fontId="0" fillId="0" borderId="4" xfId="0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Continuous"/>
    </xf>
    <xf numFmtId="2" fontId="0" fillId="0" borderId="0" xfId="0" applyNumberFormat="1" applyFill="1" applyBorder="1" applyAlignment="1"/>
    <xf numFmtId="2" fontId="1" fillId="0" borderId="0" xfId="0" applyNumberFormat="1" applyFont="1" applyFill="1" applyBorder="1" applyAlignment="1">
      <alignment horizontal="center"/>
    </xf>
    <xf numFmtId="14" fontId="0" fillId="0" borderId="0" xfId="0" applyNumberFormat="1" applyFont="1" applyFill="1" applyBorder="1" applyAlignment="1">
      <alignment horizontal="centerContinuous"/>
    </xf>
    <xf numFmtId="2" fontId="0" fillId="0" borderId="0" xfId="0" applyNumberFormat="1" applyFont="1" applyBorder="1"/>
    <xf numFmtId="0" fontId="0" fillId="0" borderId="0" xfId="0" applyFont="1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6.xml"/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7.xml"/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rgbClr val="660066"/>
                </a:solidFill>
                <a:latin typeface="+mn-lt"/>
                <a:ea typeface="+mn-ea"/>
                <a:cs typeface="+mn-cs"/>
              </a:defRPr>
            </a:pPr>
            <a:r>
              <a:rPr lang="fr-FR" sz="1800" b="0">
                <a:solidFill>
                  <a:srgbClr val="660066"/>
                </a:solidFill>
              </a:rPr>
              <a:t>Indicateur de sensibilité des secteurs du</a:t>
            </a:r>
            <a:r>
              <a:rPr lang="fr-FR" sz="1800" b="0" baseline="0">
                <a:solidFill>
                  <a:srgbClr val="660066"/>
                </a:solidFill>
              </a:rPr>
              <a:t> Stoxx 600 aux taux longs</a:t>
            </a:r>
            <a:endParaRPr lang="fr-FR" sz="1800" b="0">
              <a:solidFill>
                <a:srgbClr val="660066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660066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6600"/>
            </a:solidFill>
            <a:ln>
              <a:noFill/>
            </a:ln>
            <a:effectLst/>
          </c:spPr>
          <c:invertIfNegative val="0"/>
          <c:cat>
            <c:strRef>
              <c:f>Feuil1!$B$25:$B$40</c:f>
              <c:strCache>
                <c:ptCount val="16"/>
                <c:pt idx="0">
                  <c:v>Santé</c:v>
                </c:pt>
                <c:pt idx="1">
                  <c:v>Immobilier</c:v>
                </c:pt>
                <c:pt idx="2">
                  <c:v>Biens d'éqmt</c:v>
                </c:pt>
                <c:pt idx="3">
                  <c:v>Biens indus.</c:v>
                </c:pt>
                <c:pt idx="4">
                  <c:v>Alimentation</c:v>
                </c:pt>
                <c:pt idx="5">
                  <c:v>Automobile</c:v>
                </c:pt>
                <c:pt idx="6">
                  <c:v>Voyage Loisirs</c:v>
                </c:pt>
                <c:pt idx="7">
                  <c:v>Pétrole</c:v>
                </c:pt>
                <c:pt idx="8">
                  <c:v>Construction</c:v>
                </c:pt>
                <c:pt idx="9">
                  <c:v>Telecom</c:v>
                </c:pt>
                <c:pt idx="10">
                  <c:v>Utilities</c:v>
                </c:pt>
                <c:pt idx="11">
                  <c:v>Technologie</c:v>
                </c:pt>
                <c:pt idx="12">
                  <c:v>Retail</c:v>
                </c:pt>
                <c:pt idx="13">
                  <c:v>Ressources de base</c:v>
                </c:pt>
                <c:pt idx="14">
                  <c:v>Médias</c:v>
                </c:pt>
                <c:pt idx="15">
                  <c:v>Banques</c:v>
                </c:pt>
              </c:strCache>
            </c:strRef>
          </c:cat>
          <c:val>
            <c:numRef>
              <c:f>Feuil1!$C$25:$C$40</c:f>
              <c:numCache>
                <c:formatCode>0.00</c:formatCode>
                <c:ptCount val="16"/>
                <c:pt idx="0">
                  <c:v>-6.1060999999999996</c:v>
                </c:pt>
                <c:pt idx="1">
                  <c:v>-5.0220000000000011</c:v>
                </c:pt>
                <c:pt idx="2">
                  <c:v>-4.9223999999999997</c:v>
                </c:pt>
                <c:pt idx="3">
                  <c:v>-4.6592000000000002</c:v>
                </c:pt>
                <c:pt idx="4">
                  <c:v>-2.9835600000000002</c:v>
                </c:pt>
                <c:pt idx="5">
                  <c:v>-0.29799999999999999</c:v>
                </c:pt>
                <c:pt idx="6">
                  <c:v>-0.12</c:v>
                </c:pt>
                <c:pt idx="7">
                  <c:v>-8.900000000000001E-2</c:v>
                </c:pt>
                <c:pt idx="8">
                  <c:v>-4.3499999999999997E-2</c:v>
                </c:pt>
                <c:pt idx="9">
                  <c:v>-1.14E-3</c:v>
                </c:pt>
                <c:pt idx="10">
                  <c:v>0</c:v>
                </c:pt>
                <c:pt idx="11">
                  <c:v>3.5E-4</c:v>
                </c:pt>
                <c:pt idx="12">
                  <c:v>2.5200000000000001E-3</c:v>
                </c:pt>
                <c:pt idx="13">
                  <c:v>3.4348000000000001</c:v>
                </c:pt>
                <c:pt idx="14">
                  <c:v>5.1968000000000005</c:v>
                </c:pt>
                <c:pt idx="15">
                  <c:v>12.554738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7D6-4D37-83A6-8A4870BF4E5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6860640"/>
        <c:axId val="596866872"/>
      </c:barChart>
      <c:catAx>
        <c:axId val="59686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866872"/>
        <c:crosses val="autoZero"/>
        <c:auto val="1"/>
        <c:lblAlgn val="ctr"/>
        <c:lblOffset val="100"/>
        <c:noMultiLvlLbl val="0"/>
      </c:catAx>
      <c:valAx>
        <c:axId val="59686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860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rgbClr val="660066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rgbClr val="660066"/>
                </a:solidFill>
              </a:rPr>
              <a:t>Indicateur de sensibilité</a:t>
            </a:r>
            <a:r>
              <a:rPr lang="fr-FR" sz="1800" baseline="0">
                <a:solidFill>
                  <a:srgbClr val="660066"/>
                </a:solidFill>
              </a:rPr>
              <a:t> des secteurs du Stoxx 600 à l'EURODOL</a:t>
            </a:r>
            <a:endParaRPr lang="fr-FR" sz="1800">
              <a:solidFill>
                <a:srgbClr val="660066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660066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Feuil1!$B$46:$B$62</c:f>
              <c:strCache>
                <c:ptCount val="17"/>
                <c:pt idx="0">
                  <c:v>Technologie</c:v>
                </c:pt>
                <c:pt idx="1">
                  <c:v>Médias</c:v>
                </c:pt>
                <c:pt idx="2">
                  <c:v>Telecom</c:v>
                </c:pt>
                <c:pt idx="3">
                  <c:v>Retail</c:v>
                </c:pt>
                <c:pt idx="4">
                  <c:v>Banques</c:v>
                </c:pt>
                <c:pt idx="5">
                  <c:v>Voyage Loisirs</c:v>
                </c:pt>
                <c:pt idx="6">
                  <c:v>Automobile</c:v>
                </c:pt>
                <c:pt idx="7">
                  <c:v>Santé</c:v>
                </c:pt>
                <c:pt idx="8">
                  <c:v>Biens d'équipement</c:v>
                </c:pt>
                <c:pt idx="9">
                  <c:v>Pétrole</c:v>
                </c:pt>
                <c:pt idx="10">
                  <c:v>Biens industriels</c:v>
                </c:pt>
                <c:pt idx="11">
                  <c:v>Alimentation</c:v>
                </c:pt>
                <c:pt idx="12">
                  <c:v>Chimie</c:v>
                </c:pt>
                <c:pt idx="13">
                  <c:v>Construction</c:v>
                </c:pt>
                <c:pt idx="14">
                  <c:v>Immobilier</c:v>
                </c:pt>
                <c:pt idx="15">
                  <c:v>Ressources de base</c:v>
                </c:pt>
                <c:pt idx="16">
                  <c:v>Utilities</c:v>
                </c:pt>
              </c:strCache>
            </c:strRef>
          </c:cat>
          <c:val>
            <c:numRef>
              <c:f>Feuil1!$C$46:$C$62</c:f>
              <c:numCache>
                <c:formatCode>0.00</c:formatCode>
                <c:ptCount val="17"/>
                <c:pt idx="0">
                  <c:v>-0.34239746919999997</c:v>
                </c:pt>
                <c:pt idx="1">
                  <c:v>-5.9401099999999998E-2</c:v>
                </c:pt>
                <c:pt idx="2">
                  <c:v>-2.0757044799999999E-2</c:v>
                </c:pt>
                <c:pt idx="3">
                  <c:v>-1.7099799199999998E-2</c:v>
                </c:pt>
                <c:pt idx="4">
                  <c:v>5.56389E-5</c:v>
                </c:pt>
                <c:pt idx="5">
                  <c:v>1.1397479999999999E-4</c:v>
                </c:pt>
                <c:pt idx="6">
                  <c:v>5.9999999999999995E-4</c:v>
                </c:pt>
                <c:pt idx="7">
                  <c:v>1.2849642000000001E-3</c:v>
                </c:pt>
                <c:pt idx="8">
                  <c:v>4.0319199999999996E-3</c:v>
                </c:pt>
                <c:pt idx="9">
                  <c:v>1.1945019299999998E-2</c:v>
                </c:pt>
                <c:pt idx="10">
                  <c:v>2.0646044400000001E-2</c:v>
                </c:pt>
                <c:pt idx="11">
                  <c:v>3.6212175999999999E-2</c:v>
                </c:pt>
                <c:pt idx="12">
                  <c:v>0.11321635789999999</c:v>
                </c:pt>
                <c:pt idx="13">
                  <c:v>0.18930349199999999</c:v>
                </c:pt>
                <c:pt idx="14">
                  <c:v>0.23082702760000001</c:v>
                </c:pt>
                <c:pt idx="15">
                  <c:v>0.48214000000000001</c:v>
                </c:pt>
                <c:pt idx="16">
                  <c:v>0.66834430019999991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F0F-4767-B0BA-0891FF118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4828600"/>
        <c:axId val="974826960"/>
      </c:barChart>
      <c:catAx>
        <c:axId val="974828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826960"/>
        <c:crosses val="autoZero"/>
        <c:auto val="1"/>
        <c:lblAlgn val="ctr"/>
        <c:lblOffset val="100"/>
        <c:noMultiLvlLbl val="0"/>
      </c:catAx>
      <c:valAx>
        <c:axId val="97482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8286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rgbClr val="660066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rgbClr val="660066"/>
                </a:solidFill>
              </a:rPr>
              <a:t>Indicateur de sensibilité des secteurs du</a:t>
            </a:r>
            <a:r>
              <a:rPr lang="fr-FR" sz="1800" baseline="0">
                <a:solidFill>
                  <a:srgbClr val="660066"/>
                </a:solidFill>
              </a:rPr>
              <a:t> Stoxx 600 dividendes compris aux taux longs</a:t>
            </a:r>
            <a:endParaRPr lang="fr-FR" sz="1800">
              <a:solidFill>
                <a:srgbClr val="660066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660066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Feuil1!$D$25:$D$40</c:f>
              <c:strCache>
                <c:ptCount val="16"/>
                <c:pt idx="0">
                  <c:v>Immobilier</c:v>
                </c:pt>
                <c:pt idx="1">
                  <c:v>Santé</c:v>
                </c:pt>
                <c:pt idx="2">
                  <c:v>Biens industriels</c:v>
                </c:pt>
                <c:pt idx="3">
                  <c:v>Biens d'équipement</c:v>
                </c:pt>
                <c:pt idx="4">
                  <c:v>Alimentation</c:v>
                </c:pt>
                <c:pt idx="5">
                  <c:v>Pétrole</c:v>
                </c:pt>
                <c:pt idx="6">
                  <c:v>Telecom</c:v>
                </c:pt>
                <c:pt idx="7">
                  <c:v>Utilities</c:v>
                </c:pt>
                <c:pt idx="8">
                  <c:v>Automobile</c:v>
                </c:pt>
                <c:pt idx="9">
                  <c:v>Construction</c:v>
                </c:pt>
                <c:pt idx="10">
                  <c:v>Voyage Loisirs</c:v>
                </c:pt>
                <c:pt idx="11">
                  <c:v>Retail</c:v>
                </c:pt>
                <c:pt idx="12">
                  <c:v>Technologie</c:v>
                </c:pt>
                <c:pt idx="13">
                  <c:v>Ressources de base</c:v>
                </c:pt>
                <c:pt idx="14">
                  <c:v>Médias</c:v>
                </c:pt>
                <c:pt idx="15">
                  <c:v>Banques</c:v>
                </c:pt>
              </c:strCache>
            </c:strRef>
          </c:cat>
          <c:val>
            <c:numRef>
              <c:f>Feuil1!$E$25:$E$40</c:f>
              <c:numCache>
                <c:formatCode>0.00</c:formatCode>
                <c:ptCount val="16"/>
                <c:pt idx="0">
                  <c:v>-5.8758372096000002</c:v>
                </c:pt>
                <c:pt idx="1">
                  <c:v>-4.5039120972000006</c:v>
                </c:pt>
                <c:pt idx="2">
                  <c:v>-3.4955713261999999</c:v>
                </c:pt>
                <c:pt idx="3">
                  <c:v>-2.2592987759999996</c:v>
                </c:pt>
                <c:pt idx="4">
                  <c:v>-1.7986474964999999</c:v>
                </c:pt>
                <c:pt idx="5">
                  <c:v>-0.67735911000000004</c:v>
                </c:pt>
                <c:pt idx="6">
                  <c:v>-0.14827878780000001</c:v>
                </c:pt>
                <c:pt idx="7">
                  <c:v>-0.1034386076</c:v>
                </c:pt>
                <c:pt idx="8">
                  <c:v>-1.4322375799999999E-2</c:v>
                </c:pt>
                <c:pt idx="9">
                  <c:v>-2.0040539999999999E-4</c:v>
                </c:pt>
                <c:pt idx="10">
                  <c:v>7.8200999999999992E-5</c:v>
                </c:pt>
                <c:pt idx="11">
                  <c:v>0.50290779629999993</c:v>
                </c:pt>
                <c:pt idx="12">
                  <c:v>1.0809990381000001</c:v>
                </c:pt>
                <c:pt idx="13">
                  <c:v>3.1944138113999996</c:v>
                </c:pt>
                <c:pt idx="14">
                  <c:v>6.4422140447</c:v>
                </c:pt>
                <c:pt idx="15">
                  <c:v>9.8830519631999998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4E-45D3-8A02-1D5326BC91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96860640"/>
        <c:axId val="596866872"/>
      </c:barChart>
      <c:catAx>
        <c:axId val="596860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866872"/>
        <c:crosses val="autoZero"/>
        <c:auto val="1"/>
        <c:lblAlgn val="ctr"/>
        <c:lblOffset val="100"/>
        <c:noMultiLvlLbl val="0"/>
      </c:catAx>
      <c:valAx>
        <c:axId val="596866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96860640"/>
        <c:crosses val="autoZero"/>
        <c:crossBetween val="between"/>
        <c:majorUnit val="5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rgbClr val="660066"/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solidFill>
                  <a:srgbClr val="660066"/>
                </a:solidFill>
                <a:effectLst/>
              </a:rPr>
              <a:t>Indicateur de sensibilité des secteurs du Stoxx 600 aux taux longs</a:t>
            </a:r>
            <a:endParaRPr lang="fr-FR" sz="1800">
              <a:solidFill>
                <a:srgbClr val="660066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660066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Feuil1!$C$65</c:f>
              <c:strCache>
                <c:ptCount val="1"/>
                <c:pt idx="0">
                  <c:v>Price</c:v>
                </c:pt>
              </c:strCache>
            </c:strRef>
          </c:tx>
          <c:spPr>
            <a:solidFill>
              <a:srgbClr val="660066"/>
            </a:solidFill>
            <a:ln>
              <a:noFill/>
            </a:ln>
            <a:effectLst/>
          </c:spPr>
          <c:invertIfNegative val="0"/>
          <c:cat>
            <c:strRef>
              <c:f>Feuil1!$B$66:$B$81</c:f>
              <c:strCache>
                <c:ptCount val="16"/>
                <c:pt idx="0">
                  <c:v>Santé</c:v>
                </c:pt>
                <c:pt idx="1">
                  <c:v>Immobilier</c:v>
                </c:pt>
                <c:pt idx="2">
                  <c:v>Biens d'équipement</c:v>
                </c:pt>
                <c:pt idx="3">
                  <c:v>Biens industriels</c:v>
                </c:pt>
                <c:pt idx="4">
                  <c:v>Alimentation</c:v>
                </c:pt>
                <c:pt idx="5">
                  <c:v>Automobile</c:v>
                </c:pt>
                <c:pt idx="6">
                  <c:v>Voyage Loisirs</c:v>
                </c:pt>
                <c:pt idx="7">
                  <c:v>Pétrole</c:v>
                </c:pt>
                <c:pt idx="8">
                  <c:v>Construction</c:v>
                </c:pt>
                <c:pt idx="9">
                  <c:v>Telecom</c:v>
                </c:pt>
                <c:pt idx="10">
                  <c:v>Utilities</c:v>
                </c:pt>
                <c:pt idx="11">
                  <c:v>Technologie</c:v>
                </c:pt>
                <c:pt idx="12">
                  <c:v>Retail</c:v>
                </c:pt>
                <c:pt idx="13">
                  <c:v>Ressources de base</c:v>
                </c:pt>
                <c:pt idx="14">
                  <c:v>Médias</c:v>
                </c:pt>
                <c:pt idx="15">
                  <c:v>Banques</c:v>
                </c:pt>
              </c:strCache>
            </c:strRef>
          </c:cat>
          <c:val>
            <c:numRef>
              <c:f>Feuil1!$C$66:$C$81</c:f>
              <c:numCache>
                <c:formatCode>0.0</c:formatCode>
                <c:ptCount val="16"/>
                <c:pt idx="0">
                  <c:v>-6.1060999999999996</c:v>
                </c:pt>
                <c:pt idx="1">
                  <c:v>-5.0220000000000011</c:v>
                </c:pt>
                <c:pt idx="2">
                  <c:v>-4.9223999999999997</c:v>
                </c:pt>
                <c:pt idx="3">
                  <c:v>-4.6592000000000002</c:v>
                </c:pt>
                <c:pt idx="4">
                  <c:v>-2.9835600000000002</c:v>
                </c:pt>
                <c:pt idx="5">
                  <c:v>-0.29799999999999999</c:v>
                </c:pt>
                <c:pt idx="6">
                  <c:v>-0.12</c:v>
                </c:pt>
                <c:pt idx="7">
                  <c:v>-8.900000000000001E-2</c:v>
                </c:pt>
                <c:pt idx="8">
                  <c:v>-4.3499999999999997E-2</c:v>
                </c:pt>
                <c:pt idx="9">
                  <c:v>-1.14E-3</c:v>
                </c:pt>
                <c:pt idx="10">
                  <c:v>0</c:v>
                </c:pt>
                <c:pt idx="11">
                  <c:v>3.5E-4</c:v>
                </c:pt>
                <c:pt idx="12">
                  <c:v>2.5200000000000001E-3</c:v>
                </c:pt>
                <c:pt idx="13">
                  <c:v>3.4348000000000001</c:v>
                </c:pt>
                <c:pt idx="14">
                  <c:v>5.1968000000000005</c:v>
                </c:pt>
                <c:pt idx="15">
                  <c:v>12.554738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8F-45CF-AD41-883F872CFE1F}"/>
            </c:ext>
          </c:extLst>
        </c:ser>
        <c:ser>
          <c:idx val="1"/>
          <c:order val="1"/>
          <c:tx>
            <c:strRef>
              <c:f>Feuil1!$D$65</c:f>
              <c:strCache>
                <c:ptCount val="1"/>
                <c:pt idx="0">
                  <c:v>Total return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Feuil1!$B$66:$B$81</c:f>
              <c:strCache>
                <c:ptCount val="16"/>
                <c:pt idx="0">
                  <c:v>Santé</c:v>
                </c:pt>
                <c:pt idx="1">
                  <c:v>Immobilier</c:v>
                </c:pt>
                <c:pt idx="2">
                  <c:v>Biens d'équipement</c:v>
                </c:pt>
                <c:pt idx="3">
                  <c:v>Biens industriels</c:v>
                </c:pt>
                <c:pt idx="4">
                  <c:v>Alimentation</c:v>
                </c:pt>
                <c:pt idx="5">
                  <c:v>Automobile</c:v>
                </c:pt>
                <c:pt idx="6">
                  <c:v>Voyage Loisirs</c:v>
                </c:pt>
                <c:pt idx="7">
                  <c:v>Pétrole</c:v>
                </c:pt>
                <c:pt idx="8">
                  <c:v>Construction</c:v>
                </c:pt>
                <c:pt idx="9">
                  <c:v>Telecom</c:v>
                </c:pt>
                <c:pt idx="10">
                  <c:v>Utilities</c:v>
                </c:pt>
                <c:pt idx="11">
                  <c:v>Technologie</c:v>
                </c:pt>
                <c:pt idx="12">
                  <c:v>Retail</c:v>
                </c:pt>
                <c:pt idx="13">
                  <c:v>Ressources de base</c:v>
                </c:pt>
                <c:pt idx="14">
                  <c:v>Médias</c:v>
                </c:pt>
                <c:pt idx="15">
                  <c:v>Banques</c:v>
                </c:pt>
              </c:strCache>
            </c:strRef>
          </c:cat>
          <c:val>
            <c:numRef>
              <c:f>Feuil1!$D$66:$D$81</c:f>
              <c:numCache>
                <c:formatCode>0.0</c:formatCode>
                <c:ptCount val="16"/>
                <c:pt idx="0">
                  <c:v>-4.5039120972000006</c:v>
                </c:pt>
                <c:pt idx="1">
                  <c:v>-5.8758372096000002</c:v>
                </c:pt>
                <c:pt idx="2">
                  <c:v>-2.2592987759999996</c:v>
                </c:pt>
                <c:pt idx="3">
                  <c:v>-3.4955713261999999</c:v>
                </c:pt>
                <c:pt idx="4">
                  <c:v>-1.7986474964999999</c:v>
                </c:pt>
                <c:pt idx="5">
                  <c:v>-1.4322375799999999E-2</c:v>
                </c:pt>
                <c:pt idx="6">
                  <c:v>7.8200999999999992E-5</c:v>
                </c:pt>
                <c:pt idx="7">
                  <c:v>-0.67735911000000004</c:v>
                </c:pt>
                <c:pt idx="8">
                  <c:v>-2.0040539999999999E-4</c:v>
                </c:pt>
                <c:pt idx="9">
                  <c:v>-0.14827878780000001</c:v>
                </c:pt>
                <c:pt idx="10">
                  <c:v>-0.1034386076</c:v>
                </c:pt>
                <c:pt idx="11">
                  <c:v>1.0809990381000001</c:v>
                </c:pt>
                <c:pt idx="12">
                  <c:v>0.50290779629999993</c:v>
                </c:pt>
                <c:pt idx="13">
                  <c:v>3.1944138113999996</c:v>
                </c:pt>
                <c:pt idx="14">
                  <c:v>6.4422140447</c:v>
                </c:pt>
                <c:pt idx="15">
                  <c:v>9.8830519631999998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8F-45CF-AD41-883F872CFE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56262336"/>
        <c:axId val="456260368"/>
      </c:barChart>
      <c:catAx>
        <c:axId val="45626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6260368"/>
        <c:crosses val="autoZero"/>
        <c:auto val="1"/>
        <c:lblAlgn val="ctr"/>
        <c:lblOffset val="100"/>
        <c:noMultiLvlLbl val="0"/>
      </c:catAx>
      <c:valAx>
        <c:axId val="456260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5626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rgbClr val="660066"/>
                </a:solidFill>
                <a:latin typeface="+mn-lt"/>
                <a:ea typeface="+mn-ea"/>
                <a:cs typeface="+mn-cs"/>
              </a:defRPr>
            </a:pPr>
            <a:r>
              <a:rPr lang="fr-FR" sz="1800">
                <a:solidFill>
                  <a:srgbClr val="660066"/>
                </a:solidFill>
              </a:rPr>
              <a:t>Indicateur de sensibilité</a:t>
            </a:r>
            <a:r>
              <a:rPr lang="fr-FR" sz="1800" baseline="0">
                <a:solidFill>
                  <a:srgbClr val="660066"/>
                </a:solidFill>
              </a:rPr>
              <a:t> des secteurs du Stoxx 600 dividendes compris à l'EURODOL</a:t>
            </a:r>
            <a:endParaRPr lang="fr-FR" sz="1800">
              <a:solidFill>
                <a:srgbClr val="660066"/>
              </a:solidFill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660066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rgbClr val="FF6600"/>
            </a:solidFill>
            <a:ln>
              <a:noFill/>
            </a:ln>
            <a:effectLst/>
          </c:spPr>
          <c:invertIfNegative val="0"/>
          <c:cat>
            <c:strRef>
              <c:f>Feuil1!$D$46:$D$62</c:f>
              <c:strCache>
                <c:ptCount val="17"/>
                <c:pt idx="0">
                  <c:v>Technologie</c:v>
                </c:pt>
                <c:pt idx="1">
                  <c:v>Médias</c:v>
                </c:pt>
                <c:pt idx="2">
                  <c:v>Retail</c:v>
                </c:pt>
                <c:pt idx="3">
                  <c:v>Telecom</c:v>
                </c:pt>
                <c:pt idx="4">
                  <c:v>Voyage Loisirs</c:v>
                </c:pt>
                <c:pt idx="5">
                  <c:v>Santé</c:v>
                </c:pt>
                <c:pt idx="6">
                  <c:v>Banques</c:v>
                </c:pt>
                <c:pt idx="7">
                  <c:v>Biens d'équipement</c:v>
                </c:pt>
                <c:pt idx="8">
                  <c:v>Automobile</c:v>
                </c:pt>
                <c:pt idx="9">
                  <c:v>Biens industriels</c:v>
                </c:pt>
                <c:pt idx="10">
                  <c:v>Alimentation</c:v>
                </c:pt>
                <c:pt idx="11">
                  <c:v>Chimie</c:v>
                </c:pt>
                <c:pt idx="12">
                  <c:v>Construction</c:v>
                </c:pt>
                <c:pt idx="13">
                  <c:v>Immobilier</c:v>
                </c:pt>
                <c:pt idx="14">
                  <c:v>Pétrole</c:v>
                </c:pt>
                <c:pt idx="15">
                  <c:v>Ressources de base</c:v>
                </c:pt>
                <c:pt idx="16">
                  <c:v>Utilities</c:v>
                </c:pt>
              </c:strCache>
            </c:strRef>
          </c:cat>
          <c:val>
            <c:numRef>
              <c:f>Feuil1!$E$46:$E$62</c:f>
              <c:numCache>
                <c:formatCode>0.00</c:formatCode>
                <c:ptCount val="17"/>
                <c:pt idx="0">
                  <c:v>-0.37741972600000001</c:v>
                </c:pt>
                <c:pt idx="1">
                  <c:v>-5.8111764099999998E-2</c:v>
                </c:pt>
                <c:pt idx="2">
                  <c:v>-2.6902308400000002E-2</c:v>
                </c:pt>
                <c:pt idx="3">
                  <c:v>-1.38923077E-2</c:v>
                </c:pt>
                <c:pt idx="4">
                  <c:v>6.1797600000000006E-5</c:v>
                </c:pt>
                <c:pt idx="5">
                  <c:v>1.9589480000000001E-4</c:v>
                </c:pt>
                <c:pt idx="6">
                  <c:v>2.1357709999999999E-4</c:v>
                </c:pt>
                <c:pt idx="7">
                  <c:v>2.5137979999999998E-3</c:v>
                </c:pt>
                <c:pt idx="8">
                  <c:v>7.833501599999999E-3</c:v>
                </c:pt>
                <c:pt idx="9">
                  <c:v>1.8168486400000003E-2</c:v>
                </c:pt>
                <c:pt idx="10">
                  <c:v>3.55765501E-2</c:v>
                </c:pt>
                <c:pt idx="11">
                  <c:v>0.13089799599999999</c:v>
                </c:pt>
                <c:pt idx="12">
                  <c:v>0.1542929576</c:v>
                </c:pt>
                <c:pt idx="13">
                  <c:v>0.2138043825</c:v>
                </c:pt>
                <c:pt idx="14">
                  <c:v>0.2969429334</c:v>
                </c:pt>
                <c:pt idx="15">
                  <c:v>0.53936726700000004</c:v>
                </c:pt>
                <c:pt idx="16">
                  <c:v>0.76979835900000004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BAF-4FBF-A471-7190DC055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974828600"/>
        <c:axId val="974826960"/>
      </c:barChart>
      <c:catAx>
        <c:axId val="9748286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826960"/>
        <c:crosses val="autoZero"/>
        <c:auto val="1"/>
        <c:lblAlgn val="ctr"/>
        <c:lblOffset val="100"/>
        <c:noMultiLvlLbl val="0"/>
      </c:catAx>
      <c:valAx>
        <c:axId val="974826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74828600"/>
        <c:crosses val="autoZero"/>
        <c:crossBetween val="between"/>
        <c:majorUnit val="0.30000000000000004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rgbClr val="660066"/>
                </a:solidFill>
                <a:latin typeface="+mn-lt"/>
                <a:ea typeface="+mn-ea"/>
                <a:cs typeface="+mn-cs"/>
              </a:defRPr>
            </a:pPr>
            <a:r>
              <a:rPr lang="fr-FR" sz="1800" b="0" i="0" baseline="0">
                <a:solidFill>
                  <a:srgbClr val="660066"/>
                </a:solidFill>
                <a:effectLst/>
              </a:rPr>
              <a:t>Indicateur de sensibilité des secteurs du Stoxx 600 à l'EURODOL</a:t>
            </a:r>
            <a:endParaRPr lang="fr-FR" sz="1800">
              <a:solidFill>
                <a:srgbClr val="660066"/>
              </a:solidFill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rgbClr val="660066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Feuil1!$G$65</c:f>
              <c:strCache>
                <c:ptCount val="1"/>
                <c:pt idx="0">
                  <c:v>Prices</c:v>
                </c:pt>
              </c:strCache>
            </c:strRef>
          </c:tx>
          <c:spPr>
            <a:solidFill>
              <a:srgbClr val="660066"/>
            </a:solidFill>
            <a:ln>
              <a:noFill/>
            </a:ln>
            <a:effectLst/>
          </c:spPr>
          <c:invertIfNegative val="0"/>
          <c:cat>
            <c:strRef>
              <c:f>Feuil1!$F$66:$F$82</c:f>
              <c:strCache>
                <c:ptCount val="17"/>
                <c:pt idx="0">
                  <c:v>Technologie</c:v>
                </c:pt>
                <c:pt idx="1">
                  <c:v>Médias</c:v>
                </c:pt>
                <c:pt idx="2">
                  <c:v>Telecom</c:v>
                </c:pt>
                <c:pt idx="3">
                  <c:v>Retail</c:v>
                </c:pt>
                <c:pt idx="4">
                  <c:v>Banques</c:v>
                </c:pt>
                <c:pt idx="5">
                  <c:v>Voyage Loisirs</c:v>
                </c:pt>
                <c:pt idx="6">
                  <c:v>Automobile</c:v>
                </c:pt>
                <c:pt idx="7">
                  <c:v>Santé</c:v>
                </c:pt>
                <c:pt idx="8">
                  <c:v>Biens d'équipement</c:v>
                </c:pt>
                <c:pt idx="9">
                  <c:v>Pétrole</c:v>
                </c:pt>
                <c:pt idx="10">
                  <c:v>Biens industriels</c:v>
                </c:pt>
                <c:pt idx="11">
                  <c:v>Alimentation</c:v>
                </c:pt>
                <c:pt idx="12">
                  <c:v>Chimie</c:v>
                </c:pt>
                <c:pt idx="13">
                  <c:v>Construction</c:v>
                </c:pt>
                <c:pt idx="14">
                  <c:v>Immobilier</c:v>
                </c:pt>
                <c:pt idx="15">
                  <c:v>Ressources de base</c:v>
                </c:pt>
                <c:pt idx="16">
                  <c:v>Utilities</c:v>
                </c:pt>
              </c:strCache>
            </c:strRef>
          </c:cat>
          <c:val>
            <c:numRef>
              <c:f>Feuil1!$G$66:$G$82</c:f>
              <c:numCache>
                <c:formatCode>0.00</c:formatCode>
                <c:ptCount val="17"/>
                <c:pt idx="0">
                  <c:v>-0.34239746919999997</c:v>
                </c:pt>
                <c:pt idx="1">
                  <c:v>-5.9401099999999998E-2</c:v>
                </c:pt>
                <c:pt idx="2">
                  <c:v>-2.0757044799999999E-2</c:v>
                </c:pt>
                <c:pt idx="3">
                  <c:v>-1.7099799199999998E-2</c:v>
                </c:pt>
                <c:pt idx="4">
                  <c:v>5.56389E-5</c:v>
                </c:pt>
                <c:pt idx="5">
                  <c:v>1.1397479999999999E-4</c:v>
                </c:pt>
                <c:pt idx="6">
                  <c:v>5.9999999999999995E-4</c:v>
                </c:pt>
                <c:pt idx="7">
                  <c:v>1.2849642000000001E-3</c:v>
                </c:pt>
                <c:pt idx="8">
                  <c:v>4.0319199999999996E-3</c:v>
                </c:pt>
                <c:pt idx="9">
                  <c:v>1.1945019299999998E-2</c:v>
                </c:pt>
                <c:pt idx="10">
                  <c:v>2.0646044400000001E-2</c:v>
                </c:pt>
                <c:pt idx="11">
                  <c:v>3.6212175999999999E-2</c:v>
                </c:pt>
                <c:pt idx="12">
                  <c:v>0.11321635789999999</c:v>
                </c:pt>
                <c:pt idx="13">
                  <c:v>0.18930349199999999</c:v>
                </c:pt>
                <c:pt idx="14">
                  <c:v>0.23082702760000001</c:v>
                </c:pt>
                <c:pt idx="15">
                  <c:v>0.48214000000000001</c:v>
                </c:pt>
                <c:pt idx="16">
                  <c:v>0.66834430019999991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69-4F17-A41C-8B056991E9E4}"/>
            </c:ext>
          </c:extLst>
        </c:ser>
        <c:ser>
          <c:idx val="2"/>
          <c:order val="2"/>
          <c:tx>
            <c:strRef>
              <c:f>Feuil1!$I$65</c:f>
              <c:strCache>
                <c:ptCount val="1"/>
                <c:pt idx="0">
                  <c:v>Total return</c:v>
                </c:pt>
              </c:strCache>
            </c:strRef>
          </c:tx>
          <c:spPr>
            <a:solidFill>
              <a:srgbClr val="FF6600"/>
            </a:solidFill>
            <a:ln>
              <a:noFill/>
            </a:ln>
            <a:effectLst/>
          </c:spPr>
          <c:invertIfNegative val="0"/>
          <c:cat>
            <c:strRef>
              <c:f>Feuil1!$F$66:$F$82</c:f>
              <c:strCache>
                <c:ptCount val="17"/>
                <c:pt idx="0">
                  <c:v>Technologie</c:v>
                </c:pt>
                <c:pt idx="1">
                  <c:v>Médias</c:v>
                </c:pt>
                <c:pt idx="2">
                  <c:v>Telecom</c:v>
                </c:pt>
                <c:pt idx="3">
                  <c:v>Retail</c:v>
                </c:pt>
                <c:pt idx="4">
                  <c:v>Banques</c:v>
                </c:pt>
                <c:pt idx="5">
                  <c:v>Voyage Loisirs</c:v>
                </c:pt>
                <c:pt idx="6">
                  <c:v>Automobile</c:v>
                </c:pt>
                <c:pt idx="7">
                  <c:v>Santé</c:v>
                </c:pt>
                <c:pt idx="8">
                  <c:v>Biens d'équipement</c:v>
                </c:pt>
                <c:pt idx="9">
                  <c:v>Pétrole</c:v>
                </c:pt>
                <c:pt idx="10">
                  <c:v>Biens industriels</c:v>
                </c:pt>
                <c:pt idx="11">
                  <c:v>Alimentation</c:v>
                </c:pt>
                <c:pt idx="12">
                  <c:v>Chimie</c:v>
                </c:pt>
                <c:pt idx="13">
                  <c:v>Construction</c:v>
                </c:pt>
                <c:pt idx="14">
                  <c:v>Immobilier</c:v>
                </c:pt>
                <c:pt idx="15">
                  <c:v>Ressources de base</c:v>
                </c:pt>
                <c:pt idx="16">
                  <c:v>Utilities</c:v>
                </c:pt>
              </c:strCache>
            </c:strRef>
          </c:cat>
          <c:val>
            <c:numRef>
              <c:f>Feuil1!$I$66:$I$82</c:f>
              <c:numCache>
                <c:formatCode>0.00</c:formatCode>
                <c:ptCount val="17"/>
                <c:pt idx="0">
                  <c:v>-0.37741972600000001</c:v>
                </c:pt>
                <c:pt idx="1">
                  <c:v>-5.8111764099999998E-2</c:v>
                </c:pt>
                <c:pt idx="2">
                  <c:v>-1.38923077E-2</c:v>
                </c:pt>
                <c:pt idx="3">
                  <c:v>-2.6902308400000002E-2</c:v>
                </c:pt>
                <c:pt idx="4">
                  <c:v>2.1357709999999999E-4</c:v>
                </c:pt>
                <c:pt idx="5">
                  <c:v>6.1797600000000006E-5</c:v>
                </c:pt>
                <c:pt idx="6">
                  <c:v>7.833501599999999E-3</c:v>
                </c:pt>
                <c:pt idx="7">
                  <c:v>1.9589480000000001E-4</c:v>
                </c:pt>
                <c:pt idx="8">
                  <c:v>2.5137979999999998E-3</c:v>
                </c:pt>
                <c:pt idx="9">
                  <c:v>0.2969429334</c:v>
                </c:pt>
                <c:pt idx="10">
                  <c:v>1.8168486400000003E-2</c:v>
                </c:pt>
                <c:pt idx="11">
                  <c:v>3.55765501E-2</c:v>
                </c:pt>
                <c:pt idx="12">
                  <c:v>0.13089799599999999</c:v>
                </c:pt>
                <c:pt idx="13">
                  <c:v>0.1542929576</c:v>
                </c:pt>
                <c:pt idx="14">
                  <c:v>0.2138043825</c:v>
                </c:pt>
                <c:pt idx="15">
                  <c:v>0.53936726700000004</c:v>
                </c:pt>
                <c:pt idx="16">
                  <c:v>0.76979835900000004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169-4F17-A41C-8B056991E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40630656"/>
        <c:axId val="540632296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Feuil1!$H$65</c15:sqref>
                        </c15:formulaRef>
                      </c:ext>
                    </c:extLst>
                    <c:strCache>
                      <c:ptCount val="1"/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Feuil1!$F$66:$F$82</c15:sqref>
                        </c15:formulaRef>
                      </c:ext>
                    </c:extLst>
                    <c:strCache>
                      <c:ptCount val="17"/>
                      <c:pt idx="0">
                        <c:v>Technologie</c:v>
                      </c:pt>
                      <c:pt idx="1">
                        <c:v>Médias</c:v>
                      </c:pt>
                      <c:pt idx="2">
                        <c:v>Telecom</c:v>
                      </c:pt>
                      <c:pt idx="3">
                        <c:v>Retail</c:v>
                      </c:pt>
                      <c:pt idx="4">
                        <c:v>Banques</c:v>
                      </c:pt>
                      <c:pt idx="5">
                        <c:v>Voyage Loisirs</c:v>
                      </c:pt>
                      <c:pt idx="6">
                        <c:v>Automobile</c:v>
                      </c:pt>
                      <c:pt idx="7">
                        <c:v>Santé</c:v>
                      </c:pt>
                      <c:pt idx="8">
                        <c:v>Biens d'équipement</c:v>
                      </c:pt>
                      <c:pt idx="9">
                        <c:v>Pétrole</c:v>
                      </c:pt>
                      <c:pt idx="10">
                        <c:v>Biens industriels</c:v>
                      </c:pt>
                      <c:pt idx="11">
                        <c:v>Alimentation</c:v>
                      </c:pt>
                      <c:pt idx="12">
                        <c:v>Chimie</c:v>
                      </c:pt>
                      <c:pt idx="13">
                        <c:v>Construction</c:v>
                      </c:pt>
                      <c:pt idx="14">
                        <c:v>Immobilier</c:v>
                      </c:pt>
                      <c:pt idx="15">
                        <c:v>Ressources de base</c:v>
                      </c:pt>
                      <c:pt idx="16">
                        <c:v>Utilities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Feuil1!$H$66:$H$82</c15:sqref>
                        </c15:formulaRef>
                      </c:ext>
                    </c:extLst>
                    <c:numCache>
                      <c:formatCode>General</c:formatCode>
                      <c:ptCount val="1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3169-4F17-A41C-8B056991E9E4}"/>
                  </c:ext>
                </c:extLst>
              </c15:ser>
            </c15:filteredBarSeries>
          </c:ext>
        </c:extLst>
      </c:barChart>
      <c:catAx>
        <c:axId val="540630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632296"/>
        <c:crosses val="autoZero"/>
        <c:auto val="1"/>
        <c:lblAlgn val="ctr"/>
        <c:lblOffset val="100"/>
        <c:noMultiLvlLbl val="0"/>
      </c:catAx>
      <c:valAx>
        <c:axId val="54063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0630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76200</xdr:colOff>
          <xdr:row>1</xdr:row>
          <xdr:rowOff>95250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8994</xdr:colOff>
      <xdr:row>24</xdr:row>
      <xdr:rowOff>4764</xdr:rowOff>
    </xdr:from>
    <xdr:to>
      <xdr:col>19</xdr:col>
      <xdr:colOff>254000</xdr:colOff>
      <xdr:row>44</xdr:row>
      <xdr:rowOff>190500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13230</xdr:colOff>
      <xdr:row>23</xdr:row>
      <xdr:rowOff>21695</xdr:rowOff>
    </xdr:from>
    <xdr:to>
      <xdr:col>29</xdr:col>
      <xdr:colOff>0</xdr:colOff>
      <xdr:row>44</xdr:row>
      <xdr:rowOff>47625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12</xdr:col>
      <xdr:colOff>13757</xdr:colOff>
      <xdr:row>46</xdr:row>
      <xdr:rowOff>170391</xdr:rowOff>
    </xdr:from>
    <xdr:to>
      <xdr:col>19</xdr:col>
      <xdr:colOff>253999</xdr:colOff>
      <xdr:row>67</xdr:row>
      <xdr:rowOff>158750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31749</xdr:colOff>
      <xdr:row>70</xdr:row>
      <xdr:rowOff>14288</xdr:rowOff>
    </xdr:from>
    <xdr:to>
      <xdr:col>19</xdr:col>
      <xdr:colOff>222249</xdr:colOff>
      <xdr:row>91</xdr:row>
      <xdr:rowOff>31750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21</xdr:col>
      <xdr:colOff>36286</xdr:colOff>
      <xdr:row>46</xdr:row>
      <xdr:rowOff>37418</xdr:rowOff>
    </xdr:from>
    <xdr:to>
      <xdr:col>29</xdr:col>
      <xdr:colOff>63500</xdr:colOff>
      <xdr:row>67</xdr:row>
      <xdr:rowOff>47624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21</xdr:col>
      <xdr:colOff>14816</xdr:colOff>
      <xdr:row>71</xdr:row>
      <xdr:rowOff>18445</xdr:rowOff>
    </xdr:from>
    <xdr:to>
      <xdr:col>29</xdr:col>
      <xdr:colOff>47625</xdr:colOff>
      <xdr:row>92</xdr:row>
      <xdr:rowOff>47625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276225</xdr:colOff>
          <xdr:row>33</xdr:row>
          <xdr:rowOff>114300</xdr:rowOff>
        </xdr:from>
        <xdr:to>
          <xdr:col>40</xdr:col>
          <xdr:colOff>85725</xdr:colOff>
          <xdr:row>54</xdr:row>
          <xdr:rowOff>85725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12</xdr:col>
      <xdr:colOff>15875</xdr:colOff>
      <xdr:row>43</xdr:row>
      <xdr:rowOff>158750</xdr:rowOff>
    </xdr:from>
    <xdr:to>
      <xdr:col>14</xdr:col>
      <xdr:colOff>650875</xdr:colOff>
      <xdr:row>44</xdr:row>
      <xdr:rowOff>190500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 txBox="1"/>
      </xdr:nvSpPr>
      <xdr:spPr>
        <a:xfrm>
          <a:off x="12446000" y="8286750"/>
          <a:ext cx="2778125" cy="2381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900">
              <a:solidFill>
                <a:schemeClr val="tx1">
                  <a:lumMod val="75000"/>
                  <a:lumOff val="25000"/>
                </a:schemeClr>
              </a:solidFill>
            </a:rPr>
            <a:t>Sources : RichesFlores Research, Macrobond</a:t>
          </a: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0.94155</cdr:y>
    </cdr:from>
    <cdr:to>
      <cdr:x>0.4175</cdr:x>
      <cdr:y>1</cdr:y>
    </cdr:to>
    <cdr:sp macro="" textlink="">
      <cdr:nvSpPr>
        <cdr:cNvPr id="2" name="ZoneTexte 7">
          <a:extLst xmlns:a="http://schemas.openxmlformats.org/drawingml/2006/main">
            <a:ext uri="{FF2B5EF4-FFF2-40B4-BE49-F238E27FC236}">
              <a16:creationId xmlns:a16="http://schemas.microsoft.com/office/drawing/2014/main" id="{F97C1852-AC96-46C9-A5A5-000C0A1AE0DA}"/>
            </a:ext>
          </a:extLst>
        </cdr:cNvPr>
        <cdr:cNvSpPr txBox="1"/>
      </cdr:nvSpPr>
      <cdr:spPr>
        <a:xfrm xmlns:a="http://schemas.openxmlformats.org/drawingml/2006/main">
          <a:off x="0" y="3835930"/>
          <a:ext cx="2778125" cy="238125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900">
              <a:solidFill>
                <a:schemeClr val="tx1">
                  <a:lumMod val="75000"/>
                  <a:lumOff val="25000"/>
                </a:schemeClr>
              </a:solidFill>
            </a:rPr>
            <a:t>Sources : RichesFlores Research, Macrobond</a:t>
          </a:r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0.94101</cdr:y>
    </cdr:from>
    <cdr:to>
      <cdr:x>0.41456</cdr:x>
      <cdr:y>1</cdr:y>
    </cdr:to>
    <cdr:sp macro="" textlink="">
      <cdr:nvSpPr>
        <cdr:cNvPr id="2" name="ZoneTexte 7">
          <a:extLst xmlns:a="http://schemas.openxmlformats.org/drawingml/2006/main">
            <a:ext uri="{FF2B5EF4-FFF2-40B4-BE49-F238E27FC236}">
              <a16:creationId xmlns:a16="http://schemas.microsoft.com/office/drawing/2014/main" id="{F97C1852-AC96-46C9-A5A5-000C0A1AE0DA}"/>
            </a:ext>
          </a:extLst>
        </cdr:cNvPr>
        <cdr:cNvSpPr txBox="1"/>
      </cdr:nvSpPr>
      <cdr:spPr>
        <a:xfrm xmlns:a="http://schemas.openxmlformats.org/drawingml/2006/main">
          <a:off x="0" y="3798359"/>
          <a:ext cx="2778125" cy="238125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900">
              <a:solidFill>
                <a:schemeClr val="tx1">
                  <a:lumMod val="75000"/>
                  <a:lumOff val="25000"/>
                </a:schemeClr>
              </a:solidFill>
            </a:rPr>
            <a:t>Sources : RichesFlores Research, Macrobond</a:t>
          </a:r>
        </a:p>
      </cdr:txBody>
    </cdr:sp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0.00286</cdr:x>
      <cdr:y>0.9412</cdr:y>
    </cdr:from>
    <cdr:to>
      <cdr:x>0.42053</cdr:x>
      <cdr:y>1</cdr:y>
    </cdr:to>
    <cdr:sp macro="" textlink="">
      <cdr:nvSpPr>
        <cdr:cNvPr id="2" name="ZoneTexte 7">
          <a:extLst xmlns:a="http://schemas.openxmlformats.org/drawingml/2006/main">
            <a:ext uri="{FF2B5EF4-FFF2-40B4-BE49-F238E27FC236}">
              <a16:creationId xmlns:a16="http://schemas.microsoft.com/office/drawing/2014/main" id="{F97C1852-AC96-46C9-A5A5-000C0A1AE0DA}"/>
            </a:ext>
          </a:extLst>
        </cdr:cNvPr>
        <cdr:cNvSpPr txBox="1"/>
      </cdr:nvSpPr>
      <cdr:spPr>
        <a:xfrm xmlns:a="http://schemas.openxmlformats.org/drawingml/2006/main">
          <a:off x="19050" y="3811587"/>
          <a:ext cx="2778125" cy="238125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900">
              <a:solidFill>
                <a:schemeClr val="tx1">
                  <a:lumMod val="75000"/>
                  <a:lumOff val="25000"/>
                </a:schemeClr>
              </a:solidFill>
            </a:rPr>
            <a:t>Sources : RichesFlores Research, Macrobond</a:t>
          </a:r>
        </a:p>
      </cdr:txBody>
    </cdr:sp>
  </cdr:relSizeAnchor>
</c:userShapes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</cdr:x>
      <cdr:y>0.94132</cdr:y>
    </cdr:from>
    <cdr:to>
      <cdr:x>0.41497</cdr:x>
      <cdr:y>1</cdr:y>
    </cdr:to>
    <cdr:sp macro="" textlink="">
      <cdr:nvSpPr>
        <cdr:cNvPr id="2" name="ZoneTexte 7">
          <a:extLst xmlns:a="http://schemas.openxmlformats.org/drawingml/2006/main">
            <a:ext uri="{FF2B5EF4-FFF2-40B4-BE49-F238E27FC236}">
              <a16:creationId xmlns:a16="http://schemas.microsoft.com/office/drawing/2014/main" id="{F97C1852-AC96-46C9-A5A5-000C0A1AE0DA}"/>
            </a:ext>
          </a:extLst>
        </cdr:cNvPr>
        <cdr:cNvSpPr txBox="1"/>
      </cdr:nvSpPr>
      <cdr:spPr>
        <a:xfrm xmlns:a="http://schemas.openxmlformats.org/drawingml/2006/main">
          <a:off x="0" y="3820206"/>
          <a:ext cx="2778125" cy="238125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900">
              <a:solidFill>
                <a:schemeClr val="tx1">
                  <a:lumMod val="75000"/>
                  <a:lumOff val="25000"/>
                </a:schemeClr>
              </a:solidFill>
            </a:rPr>
            <a:t>Sources : RichesFlores Research, Macrobond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0.00284</cdr:x>
      <cdr:y>0.94137</cdr:y>
    </cdr:from>
    <cdr:to>
      <cdr:x>0.41747</cdr:x>
      <cdr:y>1</cdr:y>
    </cdr:to>
    <cdr:sp macro="" textlink="">
      <cdr:nvSpPr>
        <cdr:cNvPr id="2" name="ZoneTexte 7">
          <a:extLst xmlns:a="http://schemas.openxmlformats.org/drawingml/2006/main">
            <a:ext uri="{FF2B5EF4-FFF2-40B4-BE49-F238E27FC236}">
              <a16:creationId xmlns:a16="http://schemas.microsoft.com/office/drawing/2014/main" id="{F97C1852-AC96-46C9-A5A5-000C0A1AE0DA}"/>
            </a:ext>
          </a:extLst>
        </cdr:cNvPr>
        <cdr:cNvSpPr txBox="1"/>
      </cdr:nvSpPr>
      <cdr:spPr>
        <a:xfrm xmlns:a="http://schemas.openxmlformats.org/drawingml/2006/main">
          <a:off x="19050" y="3823305"/>
          <a:ext cx="2778125" cy="238125"/>
        </a:xfrm>
        <a:prstGeom xmlns:a="http://schemas.openxmlformats.org/drawingml/2006/main" prst="rect">
          <a:avLst/>
        </a:prstGeom>
        <a:solidFill xmlns:a="http://schemas.openxmlformats.org/drawingml/2006/main">
          <a:schemeClr val="lt1"/>
        </a:solidFill>
        <a:ln xmlns:a="http://schemas.openxmlformats.org/drawingml/2006/main" w="9525" cmpd="sng">
          <a:noFill/>
        </a:ln>
      </cdr:spPr>
      <cdr:style>
        <a:lnRef xmlns:a="http://schemas.openxmlformats.org/drawingml/2006/main" idx="0">
          <a:scrgbClr r="0" g="0" b="0"/>
        </a:lnRef>
        <a:fillRef xmlns:a="http://schemas.openxmlformats.org/drawingml/2006/main" idx="0">
          <a:scrgbClr r="0" g="0" b="0"/>
        </a:fillRef>
        <a:effectRef xmlns:a="http://schemas.openxmlformats.org/drawingml/2006/main" idx="0">
          <a:scrgbClr r="0" g="0" b="0"/>
        </a:effectRef>
        <a:fontRef xmlns:a="http://schemas.openxmlformats.org/drawingml/2006/main" idx="minor">
          <a:schemeClr val="dk1"/>
        </a:fontRef>
      </cdr:style>
      <cdr:txBody>
        <a:bodyPr xmlns:a="http://schemas.openxmlformats.org/drawingml/2006/main" wrap="square" rtlCol="0" anchor="t"/>
        <a:lstStyle xmlns:a="http://schemas.openxmlformats.org/drawingml/2006/main"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r>
            <a:rPr lang="fr-FR" sz="900">
              <a:solidFill>
                <a:schemeClr val="tx1">
                  <a:lumMod val="75000"/>
                  <a:lumOff val="25000"/>
                </a:schemeClr>
              </a:solidFill>
            </a:rPr>
            <a:t>Sources : RichesFlores Research, Macrobond</a:t>
          </a: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ED916-BD4F-413D-A3D1-EC4C6E61AE88}">
  <sheetPr codeName="Feuil1"/>
  <dimension ref="A4:AA735"/>
  <sheetViews>
    <sheetView workbookViewId="0">
      <selection activeCell="C5" sqref="C5:C382"/>
    </sheetView>
  </sheetViews>
  <sheetFormatPr baseColWidth="10" defaultRowHeight="15" x14ac:dyDescent="0.25"/>
  <cols>
    <col min="1" max="1" width="10.7109375" style="65" bestFit="1" customWidth="1"/>
    <col min="2" max="2" width="12.5703125" style="65" bestFit="1" customWidth="1"/>
    <col min="3" max="21" width="12.140625" style="65" bestFit="1" customWidth="1"/>
    <col min="22" max="22" width="12.7109375" style="65" bestFit="1" customWidth="1"/>
    <col min="23" max="23" width="12" style="65" bestFit="1" customWidth="1"/>
    <col min="24" max="24" width="12.7109375" style="65" bestFit="1" customWidth="1"/>
    <col min="25" max="16384" width="11.42578125" style="65"/>
  </cols>
  <sheetData>
    <row r="4" spans="1:27" x14ac:dyDescent="0.25">
      <c r="B4" s="65" t="s">
        <v>44</v>
      </c>
      <c r="C4" s="65" t="s">
        <v>45</v>
      </c>
      <c r="D4" s="65" t="s">
        <v>46</v>
      </c>
      <c r="E4" s="65" t="s">
        <v>47</v>
      </c>
      <c r="F4" s="65" t="s">
        <v>48</v>
      </c>
      <c r="G4" s="65" t="s">
        <v>49</v>
      </c>
      <c r="H4" s="65" t="s">
        <v>50</v>
      </c>
      <c r="I4" s="65" t="s">
        <v>51</v>
      </c>
      <c r="J4" s="65" t="s">
        <v>52</v>
      </c>
      <c r="K4" s="65" t="s">
        <v>53</v>
      </c>
      <c r="L4" s="65" t="s">
        <v>54</v>
      </c>
      <c r="M4" s="65" t="s">
        <v>55</v>
      </c>
      <c r="N4" s="65" t="s">
        <v>56</v>
      </c>
      <c r="O4" s="65" t="s">
        <v>57</v>
      </c>
      <c r="P4" s="65" t="s">
        <v>58</v>
      </c>
      <c r="Q4" s="65" t="s">
        <v>59</v>
      </c>
      <c r="R4" s="65" t="s">
        <v>60</v>
      </c>
      <c r="S4" s="65" t="s">
        <v>61</v>
      </c>
      <c r="T4" s="65" t="s">
        <v>62</v>
      </c>
      <c r="U4" s="65" t="s">
        <v>63</v>
      </c>
      <c r="V4" s="65" t="s">
        <v>64</v>
      </c>
      <c r="AA4" s="65">
        <f>COUNTA(C5:U5)</f>
        <v>14</v>
      </c>
    </row>
    <row r="5" spans="1:27" x14ac:dyDescent="0.25">
      <c r="A5" s="70">
        <v>31778</v>
      </c>
      <c r="B5" s="2">
        <v>5.9290909090909087</v>
      </c>
      <c r="C5" s="2">
        <v>106.11761613821375</v>
      </c>
      <c r="D5" s="2">
        <v>274.25684457861286</v>
      </c>
      <c r="E5" s="2">
        <v>147.97930051622444</v>
      </c>
      <c r="F5" s="2">
        <v>37.081907147494064</v>
      </c>
      <c r="G5" s="2">
        <v>79.881886670823803</v>
      </c>
      <c r="H5" s="2">
        <v>124.09973881626151</v>
      </c>
      <c r="I5" s="2">
        <v>39.258121314946564</v>
      </c>
      <c r="J5" s="2">
        <v>37.861488350266121</v>
      </c>
      <c r="K5" s="2">
        <v>53.986570594608082</v>
      </c>
      <c r="L5" s="2">
        <v>172.23824505780789</v>
      </c>
      <c r="M5" s="2">
        <v>101.30900435405054</v>
      </c>
      <c r="N5" s="2"/>
      <c r="O5" s="2"/>
      <c r="P5" s="2"/>
      <c r="Q5" s="2"/>
      <c r="R5" s="2">
        <v>125.21247982310224</v>
      </c>
      <c r="S5" s="2">
        <v>83.254809765730485</v>
      </c>
      <c r="T5" s="2"/>
      <c r="U5" s="2">
        <v>95.464427539987653</v>
      </c>
      <c r="V5" s="65">
        <v>100</v>
      </c>
      <c r="AA5" s="65">
        <f t="shared" ref="AA5:AA68" si="0">COUNTA(C6:U6)</f>
        <v>14</v>
      </c>
    </row>
    <row r="6" spans="1:27" x14ac:dyDescent="0.25">
      <c r="A6" s="70">
        <v>31809</v>
      </c>
      <c r="B6" s="2">
        <v>5.926499999999999</v>
      </c>
      <c r="C6" s="2">
        <v>99.187767563432985</v>
      </c>
      <c r="D6" s="2">
        <v>269.94349141933554</v>
      </c>
      <c r="E6" s="2">
        <v>151.83839602492858</v>
      </c>
      <c r="F6" s="2">
        <v>37.087996130794409</v>
      </c>
      <c r="G6" s="2">
        <v>84.914470106381302</v>
      </c>
      <c r="H6" s="2">
        <v>128.03423004104431</v>
      </c>
      <c r="I6" s="2">
        <v>40.159681120962482</v>
      </c>
      <c r="J6" s="2">
        <v>39.571017871473003</v>
      </c>
      <c r="K6" s="2">
        <v>54.138273268208522</v>
      </c>
      <c r="L6" s="2">
        <v>167.40451955206348</v>
      </c>
      <c r="M6" s="2">
        <v>106.19470508366342</v>
      </c>
      <c r="N6" s="2"/>
      <c r="O6" s="2"/>
      <c r="P6" s="2"/>
      <c r="Q6" s="2"/>
      <c r="R6" s="2">
        <v>123.97518994317434</v>
      </c>
      <c r="S6" s="2">
        <v>84.419722250561975</v>
      </c>
      <c r="T6" s="2"/>
      <c r="U6" s="2">
        <v>97.762195963750827</v>
      </c>
      <c r="V6" s="65">
        <v>100</v>
      </c>
      <c r="AA6" s="65">
        <f t="shared" si="0"/>
        <v>14</v>
      </c>
    </row>
    <row r="7" spans="1:27" x14ac:dyDescent="0.25">
      <c r="A7" s="70">
        <v>31837</v>
      </c>
      <c r="B7" s="2">
        <v>5.8604545454545454</v>
      </c>
      <c r="C7" s="2">
        <v>97.273373907332214</v>
      </c>
      <c r="D7" s="2">
        <v>261.00783170854316</v>
      </c>
      <c r="E7" s="2">
        <v>153.66230930064273</v>
      </c>
      <c r="F7" s="2">
        <v>37.988952188427653</v>
      </c>
      <c r="G7" s="2">
        <v>86.193638105269386</v>
      </c>
      <c r="H7" s="2">
        <v>129.85789948770227</v>
      </c>
      <c r="I7" s="2">
        <v>42.271302128618004</v>
      </c>
      <c r="J7" s="2">
        <v>39.816878989419877</v>
      </c>
      <c r="K7" s="2">
        <v>54.92604607521038</v>
      </c>
      <c r="L7" s="2">
        <v>164.57515846897931</v>
      </c>
      <c r="M7" s="2">
        <v>107.50609049631028</v>
      </c>
      <c r="N7" s="2"/>
      <c r="O7" s="2"/>
      <c r="P7" s="2"/>
      <c r="Q7" s="2"/>
      <c r="R7" s="2">
        <v>125.04603065540387</v>
      </c>
      <c r="S7" s="2">
        <v>79.048938356692332</v>
      </c>
      <c r="T7" s="2"/>
      <c r="U7" s="2">
        <v>94.422047265136683</v>
      </c>
      <c r="V7" s="65">
        <v>100</v>
      </c>
      <c r="AA7" s="65">
        <f t="shared" si="0"/>
        <v>14</v>
      </c>
    </row>
    <row r="8" spans="1:27" x14ac:dyDescent="0.25">
      <c r="A8" s="70">
        <v>31868</v>
      </c>
      <c r="B8" s="2">
        <v>5.6140909090909092</v>
      </c>
      <c r="C8" s="2">
        <v>100.12503026493191</v>
      </c>
      <c r="D8" s="2">
        <v>254.94922288919685</v>
      </c>
      <c r="E8" s="2">
        <v>154.30474228711955</v>
      </c>
      <c r="F8" s="2">
        <v>38.281762117556347</v>
      </c>
      <c r="G8" s="2">
        <v>86.323562863152702</v>
      </c>
      <c r="H8" s="2">
        <v>128.93172440595296</v>
      </c>
      <c r="I8" s="2">
        <v>42.119633073038848</v>
      </c>
      <c r="J8" s="2">
        <v>38.838829953294344</v>
      </c>
      <c r="K8" s="2">
        <v>55.390520676969203</v>
      </c>
      <c r="L8" s="2">
        <v>165.92205671895258</v>
      </c>
      <c r="M8" s="2">
        <v>103.69011332528981</v>
      </c>
      <c r="N8" s="2"/>
      <c r="O8" s="2"/>
      <c r="P8" s="2"/>
      <c r="Q8" s="2"/>
      <c r="R8" s="2">
        <v>129.18221502107411</v>
      </c>
      <c r="S8" s="2">
        <v>77.031355719070575</v>
      </c>
      <c r="T8" s="2"/>
      <c r="U8" s="2">
        <v>90.728880381850246</v>
      </c>
      <c r="V8" s="65">
        <v>100</v>
      </c>
      <c r="AA8" s="65">
        <f t="shared" si="0"/>
        <v>14</v>
      </c>
    </row>
    <row r="9" spans="1:27" x14ac:dyDescent="0.25">
      <c r="A9" s="70">
        <v>31898</v>
      </c>
      <c r="B9" s="2">
        <v>5.5333333333333332</v>
      </c>
      <c r="C9" s="2">
        <v>101.37669581329448</v>
      </c>
      <c r="D9" s="2">
        <v>244.77317885219611</v>
      </c>
      <c r="E9" s="2">
        <v>159.55595398612462</v>
      </c>
      <c r="F9" s="2">
        <v>38.680939723365682</v>
      </c>
      <c r="G9" s="2">
        <v>85.114309383365651</v>
      </c>
      <c r="H9" s="2">
        <v>129.48981459169502</v>
      </c>
      <c r="I9" s="2">
        <v>43.181252553709257</v>
      </c>
      <c r="J9" s="2">
        <v>37.499039188010499</v>
      </c>
      <c r="K9" s="2">
        <v>54.954238023974753</v>
      </c>
      <c r="L9" s="2">
        <v>163.56143658839432</v>
      </c>
      <c r="M9" s="2">
        <v>104.28316536196138</v>
      </c>
      <c r="N9" s="2"/>
      <c r="O9" s="2"/>
      <c r="P9" s="2"/>
      <c r="Q9" s="2"/>
      <c r="R9" s="2">
        <v>129.90559158495628</v>
      </c>
      <c r="S9" s="2">
        <v>76.300983036994552</v>
      </c>
      <c r="T9" s="2"/>
      <c r="U9" s="2">
        <v>88.235552613687702</v>
      </c>
      <c r="V9" s="65">
        <v>100</v>
      </c>
      <c r="AA9" s="65">
        <f t="shared" si="0"/>
        <v>14</v>
      </c>
    </row>
    <row r="10" spans="1:27" x14ac:dyDescent="0.25">
      <c r="A10" s="70">
        <v>31929</v>
      </c>
      <c r="B10" s="2">
        <v>5.8227272727272723</v>
      </c>
      <c r="C10" s="2">
        <v>104.18835132903817</v>
      </c>
      <c r="D10" s="2">
        <v>244.11223478779408</v>
      </c>
      <c r="E10" s="2">
        <v>159.3890569505534</v>
      </c>
      <c r="F10" s="2">
        <v>40.213024668294736</v>
      </c>
      <c r="G10" s="2">
        <v>82.231789908691525</v>
      </c>
      <c r="H10" s="2">
        <v>127.45305016017545</v>
      </c>
      <c r="I10" s="2">
        <v>44.343585892098972</v>
      </c>
      <c r="J10" s="2">
        <v>36.110256135897977</v>
      </c>
      <c r="K10" s="2">
        <v>53.680608409444254</v>
      </c>
      <c r="L10" s="2">
        <v>160.04845009257133</v>
      </c>
      <c r="M10" s="2">
        <v>101.48870487062875</v>
      </c>
      <c r="N10" s="2"/>
      <c r="O10" s="2"/>
      <c r="P10" s="2"/>
      <c r="Q10" s="2"/>
      <c r="R10" s="2">
        <v>131.62065596648156</v>
      </c>
      <c r="S10" s="2">
        <v>77.488084636529649</v>
      </c>
      <c r="T10" s="2"/>
      <c r="U10" s="2">
        <v>87.336506102401941</v>
      </c>
      <c r="V10" s="65">
        <v>100</v>
      </c>
      <c r="AA10" s="65">
        <f t="shared" si="0"/>
        <v>14</v>
      </c>
    </row>
    <row r="11" spans="1:27" x14ac:dyDescent="0.25">
      <c r="A11" s="70">
        <v>31959</v>
      </c>
      <c r="B11" s="2">
        <v>6.1739130434782634</v>
      </c>
      <c r="C11" s="2">
        <v>104.12009666683969</v>
      </c>
      <c r="D11" s="2">
        <v>245.92716727180098</v>
      </c>
      <c r="E11" s="2">
        <v>165.22139557006881</v>
      </c>
      <c r="F11" s="2">
        <v>41.380847309989846</v>
      </c>
      <c r="G11" s="2">
        <v>84.121509520640188</v>
      </c>
      <c r="H11" s="2">
        <v>123.71041854857654</v>
      </c>
      <c r="I11" s="2">
        <v>44.994247915618814</v>
      </c>
      <c r="J11" s="2">
        <v>35.096802786615207</v>
      </c>
      <c r="K11" s="2">
        <v>52.556390152506168</v>
      </c>
      <c r="L11" s="2">
        <v>158.50902797714389</v>
      </c>
      <c r="M11" s="2">
        <v>102.31598878461674</v>
      </c>
      <c r="N11" s="2"/>
      <c r="O11" s="2"/>
      <c r="P11" s="2"/>
      <c r="Q11" s="2"/>
      <c r="R11" s="2">
        <v>124.74534492337743</v>
      </c>
      <c r="S11" s="2">
        <v>76.4597483099583</v>
      </c>
      <c r="T11" s="2"/>
      <c r="U11" s="2">
        <v>86.197079433068239</v>
      </c>
      <c r="V11" s="65">
        <v>100</v>
      </c>
      <c r="AA11" s="65">
        <f t="shared" si="0"/>
        <v>14</v>
      </c>
    </row>
    <row r="12" spans="1:27" x14ac:dyDescent="0.25">
      <c r="A12" s="70">
        <v>31990</v>
      </c>
      <c r="B12" s="2">
        <v>6.4047619047619033</v>
      </c>
      <c r="C12" s="2">
        <v>102.23625048095082</v>
      </c>
      <c r="D12" s="2">
        <v>252.22203968300101</v>
      </c>
      <c r="E12" s="2">
        <v>172.50388337302721</v>
      </c>
      <c r="F12" s="2">
        <v>43.065377724806005</v>
      </c>
      <c r="G12" s="2">
        <v>86.027480210505374</v>
      </c>
      <c r="H12" s="2">
        <v>117.84148594184865</v>
      </c>
      <c r="I12" s="2">
        <v>46.180486660852651</v>
      </c>
      <c r="J12" s="2">
        <v>35.837219282797015</v>
      </c>
      <c r="K12" s="2">
        <v>51.991860172839758</v>
      </c>
      <c r="L12" s="2">
        <v>153.28683077106666</v>
      </c>
      <c r="M12" s="2">
        <v>104.95030273225392</v>
      </c>
      <c r="N12" s="2"/>
      <c r="O12" s="2"/>
      <c r="P12" s="2"/>
      <c r="Q12" s="2"/>
      <c r="R12" s="2">
        <v>121.54415960133595</v>
      </c>
      <c r="S12" s="2">
        <v>76.350564943768333</v>
      </c>
      <c r="T12" s="2"/>
      <c r="U12" s="2">
        <v>90.808127306689627</v>
      </c>
      <c r="V12" s="65">
        <v>100</v>
      </c>
      <c r="AA12" s="65">
        <f t="shared" si="0"/>
        <v>14</v>
      </c>
    </row>
    <row r="13" spans="1:27" x14ac:dyDescent="0.25">
      <c r="A13" s="70">
        <v>32021</v>
      </c>
      <c r="B13" s="2">
        <v>6.6740909090909097</v>
      </c>
      <c r="C13" s="2">
        <v>99.412815131218252</v>
      </c>
      <c r="D13" s="2">
        <v>257.40940303027293</v>
      </c>
      <c r="E13" s="2">
        <v>174.081917273139</v>
      </c>
      <c r="F13" s="2">
        <v>43.959131713230946</v>
      </c>
      <c r="G13" s="2">
        <v>89.600740821553202</v>
      </c>
      <c r="H13" s="2">
        <v>118.40318249326975</v>
      </c>
      <c r="I13" s="2">
        <v>46.583083418447195</v>
      </c>
      <c r="J13" s="2">
        <v>36.159687103400692</v>
      </c>
      <c r="K13" s="2">
        <v>52.692225757252444</v>
      </c>
      <c r="L13" s="2">
        <v>152.97739451185697</v>
      </c>
      <c r="M13" s="2">
        <v>106.4190648495597</v>
      </c>
      <c r="N13" s="2"/>
      <c r="O13" s="2"/>
      <c r="P13" s="2"/>
      <c r="Q13" s="2"/>
      <c r="R13" s="2">
        <v>118.52810994249737</v>
      </c>
      <c r="S13" s="2">
        <v>75.283881303823335</v>
      </c>
      <c r="T13" s="2"/>
      <c r="U13" s="2">
        <v>92.811619226605487</v>
      </c>
      <c r="V13" s="65">
        <v>100</v>
      </c>
      <c r="AA13" s="65">
        <f t="shared" si="0"/>
        <v>14</v>
      </c>
    </row>
    <row r="14" spans="1:27" x14ac:dyDescent="0.25">
      <c r="A14" s="70">
        <v>32051</v>
      </c>
      <c r="B14" s="2">
        <v>6.8745454545454558</v>
      </c>
      <c r="C14" s="2">
        <v>98.998268817217522</v>
      </c>
      <c r="D14" s="2">
        <v>263.06326460157914</v>
      </c>
      <c r="E14" s="2">
        <v>177.53797319742625</v>
      </c>
      <c r="F14" s="2">
        <v>44.530248621396794</v>
      </c>
      <c r="G14" s="2">
        <v>90.547749998806523</v>
      </c>
      <c r="H14" s="2">
        <v>117.70120042838465</v>
      </c>
      <c r="I14" s="2">
        <v>45.91395735905305</v>
      </c>
      <c r="J14" s="2">
        <v>34.71810012475769</v>
      </c>
      <c r="K14" s="2">
        <v>53.000025404986239</v>
      </c>
      <c r="L14" s="2">
        <v>156.83992913693248</v>
      </c>
      <c r="M14" s="2">
        <v>102.54214569394935</v>
      </c>
      <c r="N14" s="2"/>
      <c r="O14" s="2"/>
      <c r="P14" s="2"/>
      <c r="Q14" s="2"/>
      <c r="R14" s="2">
        <v>117.46347208983174</v>
      </c>
      <c r="S14" s="2">
        <v>76.577973660002868</v>
      </c>
      <c r="T14" s="2"/>
      <c r="U14" s="2">
        <v>92.726911053007143</v>
      </c>
      <c r="V14" s="65">
        <v>100</v>
      </c>
      <c r="AA14" s="65">
        <f t="shared" si="0"/>
        <v>14</v>
      </c>
    </row>
    <row r="15" spans="1:27" x14ac:dyDescent="0.25">
      <c r="A15" s="70">
        <v>32082</v>
      </c>
      <c r="B15" s="2">
        <v>6.3190476190476197</v>
      </c>
      <c r="C15" s="2">
        <v>91.438387388115302</v>
      </c>
      <c r="D15" s="2">
        <v>267.1603499528606</v>
      </c>
      <c r="E15" s="2">
        <v>170.24381278025461</v>
      </c>
      <c r="F15" s="2">
        <v>44.914192615041017</v>
      </c>
      <c r="G15" s="2">
        <v>89.4695794332129</v>
      </c>
      <c r="H15" s="2">
        <v>119.25245159326239</v>
      </c>
      <c r="I15" s="2">
        <v>47.206838672718106</v>
      </c>
      <c r="J15" s="2">
        <v>32.874892579443163</v>
      </c>
      <c r="K15" s="2">
        <v>53.953087142903712</v>
      </c>
      <c r="L15" s="2">
        <v>157.96533344598367</v>
      </c>
      <c r="M15" s="2">
        <v>101.38634885288802</v>
      </c>
      <c r="N15" s="2"/>
      <c r="O15" s="2"/>
      <c r="P15" s="2"/>
      <c r="Q15" s="2"/>
      <c r="R15" s="2">
        <v>105.76208591035234</v>
      </c>
      <c r="S15" s="2">
        <v>79.466531649359297</v>
      </c>
      <c r="T15" s="2"/>
      <c r="U15" s="2">
        <v>107.10735016040758</v>
      </c>
      <c r="V15" s="65">
        <v>100</v>
      </c>
      <c r="AA15" s="65">
        <f t="shared" si="0"/>
        <v>14</v>
      </c>
    </row>
    <row r="16" spans="1:27" x14ac:dyDescent="0.25">
      <c r="A16" s="70">
        <v>32112</v>
      </c>
      <c r="B16" s="2">
        <v>6.4195652173913036</v>
      </c>
      <c r="C16" s="2">
        <v>88.066440301869093</v>
      </c>
      <c r="D16" s="2">
        <v>271.76654768881417</v>
      </c>
      <c r="E16" s="2">
        <v>172.29338385688936</v>
      </c>
      <c r="F16" s="2">
        <v>44.94809234332903</v>
      </c>
      <c r="G16" s="2">
        <v>91.144103838221696</v>
      </c>
      <c r="H16" s="2">
        <v>121.81878784811617</v>
      </c>
      <c r="I16" s="2">
        <v>45.732855707485584</v>
      </c>
      <c r="J16" s="2">
        <v>29.815271245355333</v>
      </c>
      <c r="K16" s="2">
        <v>54.090401222714078</v>
      </c>
      <c r="L16" s="2">
        <v>163.73292135562423</v>
      </c>
      <c r="M16" s="2">
        <v>103.71970404528901</v>
      </c>
      <c r="N16" s="2"/>
      <c r="O16" s="2"/>
      <c r="P16" s="2"/>
      <c r="Q16" s="2"/>
      <c r="R16" s="2">
        <v>101.60311280188839</v>
      </c>
      <c r="S16" s="2">
        <v>80.240261222809025</v>
      </c>
      <c r="T16" s="2"/>
      <c r="U16" s="2">
        <v>107.92582931660111</v>
      </c>
      <c r="V16" s="65">
        <v>100</v>
      </c>
      <c r="AA16" s="65">
        <f t="shared" si="0"/>
        <v>14</v>
      </c>
    </row>
    <row r="17" spans="1:27" x14ac:dyDescent="0.25">
      <c r="A17" s="70">
        <v>32143</v>
      </c>
      <c r="B17" s="2">
        <v>6.4700000000000006</v>
      </c>
      <c r="C17" s="2">
        <v>84.115939429266206</v>
      </c>
      <c r="D17" s="2">
        <v>275.2617891225068</v>
      </c>
      <c r="E17" s="2">
        <v>174.11605495663235</v>
      </c>
      <c r="F17" s="2">
        <v>43.51957610941492</v>
      </c>
      <c r="G17" s="2">
        <v>92.414243353897703</v>
      </c>
      <c r="H17" s="2">
        <v>123.9300552711742</v>
      </c>
      <c r="I17" s="2">
        <v>46.343660208091599</v>
      </c>
      <c r="J17" s="2">
        <v>28.747505556778069</v>
      </c>
      <c r="K17" s="2">
        <v>53.258727097877966</v>
      </c>
      <c r="L17" s="2">
        <v>163.57557250145175</v>
      </c>
      <c r="M17" s="2">
        <v>105.1610420386241</v>
      </c>
      <c r="N17" s="2"/>
      <c r="O17" s="2"/>
      <c r="P17" s="2"/>
      <c r="Q17" s="2"/>
      <c r="R17" s="2">
        <v>96.752086228187366</v>
      </c>
      <c r="S17" s="2">
        <v>83.98407922096176</v>
      </c>
      <c r="T17" s="2"/>
      <c r="U17" s="2">
        <v>110.04644360258216</v>
      </c>
      <c r="V17" s="65">
        <v>100</v>
      </c>
      <c r="AA17" s="65">
        <f t="shared" si="0"/>
        <v>14</v>
      </c>
    </row>
    <row r="18" spans="1:27" x14ac:dyDescent="0.25">
      <c r="A18" s="70">
        <v>32174</v>
      </c>
      <c r="B18" s="2">
        <v>6.2733333333333334</v>
      </c>
      <c r="C18" s="2">
        <v>85.654697134525122</v>
      </c>
      <c r="D18" s="2">
        <v>273.61717413727871</v>
      </c>
      <c r="E18" s="2">
        <v>175.18302248995062</v>
      </c>
      <c r="F18" s="2">
        <v>42.15980501951752</v>
      </c>
      <c r="G18" s="2">
        <v>90.153568841717288</v>
      </c>
      <c r="H18" s="2">
        <v>123.89920403042558</v>
      </c>
      <c r="I18" s="2">
        <v>45.882306149755564</v>
      </c>
      <c r="J18" s="2">
        <v>30.242045371663412</v>
      </c>
      <c r="K18" s="2">
        <v>53.949533588500145</v>
      </c>
      <c r="L18" s="2">
        <v>161.78655536859844</v>
      </c>
      <c r="M18" s="2">
        <v>113.3024942182159</v>
      </c>
      <c r="N18" s="2"/>
      <c r="O18" s="2"/>
      <c r="P18" s="2"/>
      <c r="Q18" s="2"/>
      <c r="R18" s="2">
        <v>97.27084980391713</v>
      </c>
      <c r="S18" s="2">
        <v>79.787963607308768</v>
      </c>
      <c r="T18" s="2"/>
      <c r="U18" s="2">
        <v>111.11620859975618</v>
      </c>
      <c r="V18" s="65">
        <v>100</v>
      </c>
      <c r="AA18" s="65">
        <f t="shared" si="0"/>
        <v>14</v>
      </c>
    </row>
    <row r="19" spans="1:27" x14ac:dyDescent="0.25">
      <c r="A19" s="70">
        <v>32203</v>
      </c>
      <c r="B19" s="2">
        <v>6.1908695652173895</v>
      </c>
      <c r="C19" s="2">
        <v>87.297479311752895</v>
      </c>
      <c r="D19" s="2">
        <v>268.98867201877385</v>
      </c>
      <c r="E19" s="2">
        <v>179.82709003459371</v>
      </c>
      <c r="F19" s="2">
        <v>41.716719600351809</v>
      </c>
      <c r="G19" s="2">
        <v>89.181860960378373</v>
      </c>
      <c r="H19" s="2">
        <v>129.67572910641064</v>
      </c>
      <c r="I19" s="2">
        <v>45.065543745358923</v>
      </c>
      <c r="J19" s="2">
        <v>30.875481258816084</v>
      </c>
      <c r="K19" s="2">
        <v>55.070393892736512</v>
      </c>
      <c r="L19" s="2">
        <v>163.9239908389049</v>
      </c>
      <c r="M19" s="2">
        <v>110.96561795046236</v>
      </c>
      <c r="N19" s="2"/>
      <c r="O19" s="2"/>
      <c r="P19" s="2"/>
      <c r="Q19" s="2"/>
      <c r="R19" s="2">
        <v>98.610474224411732</v>
      </c>
      <c r="S19" s="2">
        <v>81.615666486113099</v>
      </c>
      <c r="T19" s="2"/>
      <c r="U19" s="2">
        <v>109.0151200796174</v>
      </c>
      <c r="V19" s="65">
        <v>100</v>
      </c>
      <c r="AA19" s="65">
        <f t="shared" si="0"/>
        <v>14</v>
      </c>
    </row>
    <row r="20" spans="1:27" x14ac:dyDescent="0.25">
      <c r="A20" s="70">
        <v>32234</v>
      </c>
      <c r="B20" s="2">
        <v>6.2571428571428571</v>
      </c>
      <c r="C20" s="2">
        <v>85.356044507055742</v>
      </c>
      <c r="D20" s="2">
        <v>268.05253900559165</v>
      </c>
      <c r="E20" s="2">
        <v>186.80630666509305</v>
      </c>
      <c r="F20" s="2">
        <v>41.983713117258155</v>
      </c>
      <c r="G20" s="2">
        <v>90.96568879454</v>
      </c>
      <c r="H20" s="2">
        <v>120.80816718255329</v>
      </c>
      <c r="I20" s="2">
        <v>45.185454069625322</v>
      </c>
      <c r="J20" s="2">
        <v>30.961843406387203</v>
      </c>
      <c r="K20" s="2">
        <v>55.471583004003342</v>
      </c>
      <c r="L20" s="2">
        <v>164.38244389582738</v>
      </c>
      <c r="M20" s="2">
        <v>115.89885548240694</v>
      </c>
      <c r="N20" s="2"/>
      <c r="O20" s="2"/>
      <c r="P20" s="2"/>
      <c r="Q20" s="2"/>
      <c r="R20" s="2">
        <v>96.956468793970714</v>
      </c>
      <c r="S20" s="2">
        <v>82.01568250698007</v>
      </c>
      <c r="T20" s="2"/>
      <c r="U20" s="2">
        <v>109.26057301603574</v>
      </c>
      <c r="V20" s="65">
        <v>100</v>
      </c>
      <c r="AA20" s="65">
        <f t="shared" si="0"/>
        <v>14</v>
      </c>
    </row>
    <row r="21" spans="1:27" x14ac:dyDescent="0.25">
      <c r="A21" s="70">
        <v>32264</v>
      </c>
      <c r="B21" s="2">
        <v>6.5804545454545442</v>
      </c>
      <c r="C21" s="2">
        <v>82.478390626632333</v>
      </c>
      <c r="D21" s="2">
        <v>267.64023653177958</v>
      </c>
      <c r="E21" s="2">
        <v>191.17986649024266</v>
      </c>
      <c r="F21" s="2">
        <v>42.228148263517298</v>
      </c>
      <c r="G21" s="2">
        <v>93.868130036932712</v>
      </c>
      <c r="H21" s="2">
        <v>120.52880069814194</v>
      </c>
      <c r="I21" s="2">
        <v>46.387161922241823</v>
      </c>
      <c r="J21" s="2">
        <v>33.054135745692321</v>
      </c>
      <c r="K21" s="2">
        <v>56.619517983552669</v>
      </c>
      <c r="L21" s="2">
        <v>160.76580507960256</v>
      </c>
      <c r="M21" s="2">
        <v>118.23758172171807</v>
      </c>
      <c r="N21" s="2"/>
      <c r="O21" s="2"/>
      <c r="P21" s="2"/>
      <c r="Q21" s="2"/>
      <c r="R21" s="2">
        <v>93.959711319922619</v>
      </c>
      <c r="S21" s="2">
        <v>81.047402908599011</v>
      </c>
      <c r="T21" s="2"/>
      <c r="U21" s="2">
        <v>107.45935001260966</v>
      </c>
      <c r="V21" s="65">
        <v>100</v>
      </c>
      <c r="AA21" s="65">
        <f t="shared" si="0"/>
        <v>14</v>
      </c>
    </row>
    <row r="22" spans="1:27" s="79" customFormat="1" x14ac:dyDescent="0.25">
      <c r="A22" s="77">
        <v>32295</v>
      </c>
      <c r="B22" s="2">
        <v>6.5927272727272728</v>
      </c>
      <c r="C22" s="78">
        <v>82.764318715584253</v>
      </c>
      <c r="D22" s="78">
        <v>270.07713460033648</v>
      </c>
      <c r="E22" s="78">
        <v>195.17919007071796</v>
      </c>
      <c r="F22" s="78">
        <v>42.791316259494359</v>
      </c>
      <c r="G22" s="78">
        <v>95.250100226944895</v>
      </c>
      <c r="H22" s="78">
        <v>118.22728389609038</v>
      </c>
      <c r="I22" s="78">
        <v>47.63291735697296</v>
      </c>
      <c r="J22" s="78">
        <v>33.992679611805599</v>
      </c>
      <c r="K22" s="78">
        <v>57.066418165247349</v>
      </c>
      <c r="L22" s="78">
        <v>155.11782778554192</v>
      </c>
      <c r="M22" s="78">
        <v>124.06368657221583</v>
      </c>
      <c r="N22" s="78"/>
      <c r="O22" s="78"/>
      <c r="P22" s="78"/>
      <c r="Q22" s="78"/>
      <c r="R22" s="78">
        <v>96.802047807667179</v>
      </c>
      <c r="S22" s="78">
        <v>81.141346851406297</v>
      </c>
      <c r="T22" s="78"/>
      <c r="U22" s="78">
        <v>103.98394074502116</v>
      </c>
      <c r="V22" s="79">
        <v>100</v>
      </c>
      <c r="AA22" s="79">
        <f t="shared" si="0"/>
        <v>14</v>
      </c>
    </row>
    <row r="23" spans="1:27" x14ac:dyDescent="0.25">
      <c r="A23" s="69">
        <v>32325</v>
      </c>
      <c r="B23" s="75">
        <v>6.723809523809523</v>
      </c>
      <c r="C23" s="2">
        <v>85.1644135923042</v>
      </c>
      <c r="D23" s="2">
        <v>267.15832911657918</v>
      </c>
      <c r="E23" s="2">
        <v>196.25022164495667</v>
      </c>
      <c r="F23" s="2">
        <v>42.331397470938626</v>
      </c>
      <c r="G23" s="2">
        <v>94.737582358700521</v>
      </c>
      <c r="H23" s="2">
        <v>117.44104351028126</v>
      </c>
      <c r="I23" s="2">
        <v>49.129940403678937</v>
      </c>
      <c r="J23" s="2">
        <v>34.742991725502719</v>
      </c>
      <c r="K23" s="2">
        <v>56.299179049342825</v>
      </c>
      <c r="L23" s="2">
        <v>155.01158073580174</v>
      </c>
      <c r="M23" s="2">
        <v>125.62160686506093</v>
      </c>
      <c r="N23" s="2"/>
      <c r="O23" s="2"/>
      <c r="P23" s="2"/>
      <c r="Q23" s="2"/>
      <c r="R23" s="2">
        <v>99.216225979180265</v>
      </c>
      <c r="S23" s="2">
        <v>84.023841391155671</v>
      </c>
      <c r="T23" s="2"/>
      <c r="U23" s="2">
        <v>102.42020781665737</v>
      </c>
      <c r="V23" s="65">
        <v>100</v>
      </c>
      <c r="AA23" s="65">
        <f t="shared" si="0"/>
        <v>14</v>
      </c>
    </row>
    <row r="24" spans="1:27" x14ac:dyDescent="0.25">
      <c r="A24" s="69">
        <v>32356</v>
      </c>
      <c r="B24" s="75">
        <v>6.7782608695652167</v>
      </c>
      <c r="C24" s="2">
        <v>82.160489609838251</v>
      </c>
      <c r="D24" s="2">
        <v>268.35120574334297</v>
      </c>
      <c r="E24" s="2">
        <v>198.73076988844886</v>
      </c>
      <c r="F24" s="2">
        <v>42.74227085455535</v>
      </c>
      <c r="G24" s="2">
        <v>95.73938290585852</v>
      </c>
      <c r="H24" s="2">
        <v>115.41418434875122</v>
      </c>
      <c r="I24" s="2">
        <v>49.675275300384925</v>
      </c>
      <c r="J24" s="2">
        <v>34.732057124275578</v>
      </c>
      <c r="K24" s="2">
        <v>56.907449425527979</v>
      </c>
      <c r="L24" s="2">
        <v>156.22892764231187</v>
      </c>
      <c r="M24" s="2">
        <v>124.13861345376461</v>
      </c>
      <c r="N24" s="2"/>
      <c r="O24" s="2"/>
      <c r="P24" s="2"/>
      <c r="Q24" s="2"/>
      <c r="R24" s="2">
        <v>99.442445904555981</v>
      </c>
      <c r="S24" s="2">
        <v>84.36515333808407</v>
      </c>
      <c r="T24" s="2"/>
      <c r="U24" s="2">
        <v>103.8947941066336</v>
      </c>
      <c r="V24" s="65">
        <v>100</v>
      </c>
      <c r="AA24" s="65">
        <f t="shared" si="0"/>
        <v>14</v>
      </c>
    </row>
    <row r="25" spans="1:27" x14ac:dyDescent="0.25">
      <c r="A25" s="69">
        <v>32387</v>
      </c>
      <c r="B25" s="75">
        <v>6.6277272727272729</v>
      </c>
      <c r="C25" s="2">
        <v>82.399452817266109</v>
      </c>
      <c r="D25" s="2">
        <v>267.18236284543673</v>
      </c>
      <c r="E25" s="2">
        <v>198.46646604138121</v>
      </c>
      <c r="F25" s="2">
        <v>42.957707093861885</v>
      </c>
      <c r="G25" s="2">
        <v>95.039840349877508</v>
      </c>
      <c r="H25" s="2">
        <v>115.15561518844788</v>
      </c>
      <c r="I25" s="2">
        <v>49.22976910149734</v>
      </c>
      <c r="J25" s="2">
        <v>35.271354793838555</v>
      </c>
      <c r="K25" s="2">
        <v>57.234957782902875</v>
      </c>
      <c r="L25" s="2">
        <v>158.21645129912108</v>
      </c>
      <c r="M25" s="2">
        <v>126.45661923245429</v>
      </c>
      <c r="N25" s="2"/>
      <c r="O25" s="2"/>
      <c r="P25" s="2"/>
      <c r="Q25" s="2"/>
      <c r="R25" s="2">
        <v>100.67630223762876</v>
      </c>
      <c r="S25" s="2">
        <v>80.377667367921063</v>
      </c>
      <c r="T25" s="2"/>
      <c r="U25" s="2">
        <v>105.06409147773709</v>
      </c>
      <c r="V25" s="65">
        <v>100</v>
      </c>
      <c r="AA25" s="65">
        <f t="shared" si="0"/>
        <v>14</v>
      </c>
    </row>
    <row r="26" spans="1:27" x14ac:dyDescent="0.25">
      <c r="A26" s="69">
        <v>32417</v>
      </c>
      <c r="B26" s="75">
        <v>6.4128571428571437</v>
      </c>
      <c r="C26" s="2">
        <v>83.056229150717698</v>
      </c>
      <c r="D26" s="2">
        <v>270.34450347408693</v>
      </c>
      <c r="E26" s="2">
        <v>195.80499943633561</v>
      </c>
      <c r="F26" s="2">
        <v>42.638926523048632</v>
      </c>
      <c r="G26" s="2">
        <v>96.961488762403874</v>
      </c>
      <c r="H26" s="2">
        <v>116.274286077789</v>
      </c>
      <c r="I26" s="2">
        <v>49.444894276142954</v>
      </c>
      <c r="J26" s="2">
        <v>36.246400457536346</v>
      </c>
      <c r="K26" s="2">
        <v>57.048306262070369</v>
      </c>
      <c r="L26" s="2">
        <v>161.63095750974972</v>
      </c>
      <c r="M26" s="2">
        <v>123.45730076047991</v>
      </c>
      <c r="N26" s="2"/>
      <c r="O26" s="2"/>
      <c r="P26" s="2"/>
      <c r="Q26" s="2"/>
      <c r="R26" s="2">
        <v>99.797480119380126</v>
      </c>
      <c r="S26" s="2">
        <v>81.778631151422914</v>
      </c>
      <c r="T26" s="2"/>
      <c r="U26" s="2">
        <v>101.13880476711627</v>
      </c>
      <c r="V26" s="65">
        <v>100</v>
      </c>
      <c r="AA26" s="65">
        <f t="shared" si="0"/>
        <v>14</v>
      </c>
    </row>
    <row r="27" spans="1:27" x14ac:dyDescent="0.25">
      <c r="A27" s="69">
        <v>32448</v>
      </c>
      <c r="B27" s="75">
        <v>6.3463636363636367</v>
      </c>
      <c r="C27" s="2">
        <v>84.638177578485227</v>
      </c>
      <c r="D27" s="2">
        <v>272.09145867920228</v>
      </c>
      <c r="E27" s="2">
        <v>197.76041471825368</v>
      </c>
      <c r="F27" s="2">
        <v>41.629077143324039</v>
      </c>
      <c r="G27" s="2">
        <v>97.152111069324079</v>
      </c>
      <c r="H27" s="2">
        <v>116.15595386616118</v>
      </c>
      <c r="I27" s="2">
        <v>49.425864793055894</v>
      </c>
      <c r="J27" s="2">
        <v>36.682303721165596</v>
      </c>
      <c r="K27" s="2">
        <v>57.001640698441832</v>
      </c>
      <c r="L27" s="2">
        <v>161.86924287867365</v>
      </c>
      <c r="M27" s="2">
        <v>120.68865392447177</v>
      </c>
      <c r="N27" s="2"/>
      <c r="O27" s="2"/>
      <c r="P27" s="2"/>
      <c r="Q27" s="2"/>
      <c r="R27" s="2">
        <v>99.356283789789728</v>
      </c>
      <c r="S27" s="2">
        <v>80.773949859837828</v>
      </c>
      <c r="T27" s="2"/>
      <c r="U27" s="2">
        <v>101.21798514800753</v>
      </c>
      <c r="V27" s="65">
        <v>100</v>
      </c>
      <c r="AA27" s="65">
        <f t="shared" si="0"/>
        <v>14</v>
      </c>
    </row>
    <row r="28" spans="1:27" x14ac:dyDescent="0.25">
      <c r="A28" s="70">
        <v>32478</v>
      </c>
      <c r="B28" s="2">
        <v>6.4977272727272721</v>
      </c>
      <c r="C28" s="2">
        <v>83.812078511316074</v>
      </c>
      <c r="D28" s="2">
        <v>272.536781122587</v>
      </c>
      <c r="E28" s="2">
        <v>200.88213749866873</v>
      </c>
      <c r="F28" s="2">
        <v>41.881209624878402</v>
      </c>
      <c r="G28" s="2">
        <v>96.786482586172212</v>
      </c>
      <c r="H28" s="2">
        <v>116.36206143097129</v>
      </c>
      <c r="I28" s="2">
        <v>49.433263912213505</v>
      </c>
      <c r="J28" s="2">
        <v>36.115325037104718</v>
      </c>
      <c r="K28" s="2">
        <v>57.497978242923232</v>
      </c>
      <c r="L28" s="2">
        <v>162.61616633169112</v>
      </c>
      <c r="M28" s="2">
        <v>119.41515751640743</v>
      </c>
      <c r="N28" s="2"/>
      <c r="O28" s="2"/>
      <c r="P28" s="2"/>
      <c r="Q28" s="2"/>
      <c r="R28" s="2">
        <v>98.801671221816846</v>
      </c>
      <c r="S28" s="2">
        <v>77.656258352524361</v>
      </c>
      <c r="T28" s="2"/>
      <c r="U28" s="2">
        <v>99.866265097933706</v>
      </c>
      <c r="V28" s="65">
        <v>100</v>
      </c>
      <c r="AA28" s="65">
        <f t="shared" si="0"/>
        <v>14</v>
      </c>
    </row>
    <row r="29" spans="1:27" x14ac:dyDescent="0.25">
      <c r="A29" s="70">
        <v>32509</v>
      </c>
      <c r="B29" s="2">
        <v>6.5686363636363616</v>
      </c>
      <c r="C29" s="2">
        <v>80.794855585989779</v>
      </c>
      <c r="D29" s="2">
        <v>267.70048953771624</v>
      </c>
      <c r="E29" s="2">
        <v>207.21017465051327</v>
      </c>
      <c r="F29" s="2">
        <v>40.808867055712142</v>
      </c>
      <c r="G29" s="2">
        <v>99.625492908193763</v>
      </c>
      <c r="H29" s="2">
        <v>116.2599026544284</v>
      </c>
      <c r="I29" s="2">
        <v>52.090564365996904</v>
      </c>
      <c r="J29" s="2">
        <v>37.495165079712024</v>
      </c>
      <c r="K29" s="2">
        <v>58.061833802306218</v>
      </c>
      <c r="L29" s="2">
        <v>160.42986181394085</v>
      </c>
      <c r="M29" s="2">
        <v>121.36723547800577</v>
      </c>
      <c r="N29" s="2"/>
      <c r="O29" s="2"/>
      <c r="P29" s="2"/>
      <c r="Q29" s="2"/>
      <c r="R29" s="2">
        <v>99.972260034792583</v>
      </c>
      <c r="S29" s="2">
        <v>78.113045290617904</v>
      </c>
      <c r="T29" s="2"/>
      <c r="U29" s="2">
        <v>99.545194947631572</v>
      </c>
      <c r="V29" s="65">
        <v>100</v>
      </c>
      <c r="AA29" s="65">
        <f t="shared" si="0"/>
        <v>14</v>
      </c>
    </row>
    <row r="30" spans="1:27" x14ac:dyDescent="0.25">
      <c r="A30" s="71">
        <v>32540</v>
      </c>
      <c r="B30" s="76">
        <v>6.7819999999999991</v>
      </c>
      <c r="C30" s="76">
        <v>78.514940987872592</v>
      </c>
      <c r="D30" s="76">
        <v>263.02382011073706</v>
      </c>
      <c r="E30" s="76">
        <v>223.68326356237901</v>
      </c>
      <c r="F30" s="76">
        <v>40.790859877402085</v>
      </c>
      <c r="G30" s="2">
        <v>101.01670099477556</v>
      </c>
      <c r="H30" s="2">
        <v>116.58086062030617</v>
      </c>
      <c r="I30" s="2">
        <v>53.006427498006879</v>
      </c>
      <c r="J30" s="2">
        <v>38.30952283357945</v>
      </c>
      <c r="K30" s="2">
        <v>59.711500809628745</v>
      </c>
      <c r="L30" s="2">
        <v>154.56821729526231</v>
      </c>
      <c r="M30" s="2">
        <v>124.47427550723566</v>
      </c>
      <c r="N30" s="2"/>
      <c r="O30" s="2"/>
      <c r="P30" s="2"/>
      <c r="Q30" s="2"/>
      <c r="R30" s="2">
        <v>98.4890291211034</v>
      </c>
      <c r="S30" s="2">
        <v>75.802788131456879</v>
      </c>
      <c r="T30" s="2"/>
      <c r="U30" s="2">
        <v>101.47850662050347</v>
      </c>
      <c r="V30" s="65">
        <v>100</v>
      </c>
      <c r="AA30" s="65">
        <f t="shared" si="0"/>
        <v>14</v>
      </c>
    </row>
    <row r="31" spans="1:27" x14ac:dyDescent="0.25">
      <c r="A31" s="69">
        <v>32568</v>
      </c>
      <c r="B31" s="75">
        <v>6.9021739130434758</v>
      </c>
      <c r="C31" s="75">
        <v>79.100382299664389</v>
      </c>
      <c r="D31" s="75">
        <v>264.86704545662911</v>
      </c>
      <c r="E31" s="75">
        <v>229.49525702134554</v>
      </c>
      <c r="F31" s="75">
        <v>40.17132938159304</v>
      </c>
      <c r="G31" s="2">
        <v>102.00420830185544</v>
      </c>
      <c r="H31" s="2">
        <v>115.53497924473834</v>
      </c>
      <c r="I31" s="2">
        <v>52.673004169309792</v>
      </c>
      <c r="J31" s="2">
        <v>36.731443001218608</v>
      </c>
      <c r="K31" s="2">
        <v>60.38796569228635</v>
      </c>
      <c r="L31" s="2">
        <v>151.31549778419696</v>
      </c>
      <c r="M31" s="2">
        <v>124.75986319775187</v>
      </c>
      <c r="N31" s="2"/>
      <c r="O31" s="2"/>
      <c r="P31" s="2"/>
      <c r="Q31" s="2"/>
      <c r="R31" s="2">
        <v>98.517033786003751</v>
      </c>
      <c r="S31" s="2">
        <v>75.014295580326532</v>
      </c>
      <c r="T31" s="2"/>
      <c r="U31" s="2">
        <v>99.992079838849207</v>
      </c>
      <c r="V31" s="65">
        <v>100</v>
      </c>
      <c r="AA31" s="65">
        <f t="shared" si="0"/>
        <v>14</v>
      </c>
    </row>
    <row r="32" spans="1:27" x14ac:dyDescent="0.25">
      <c r="A32" s="69">
        <v>32599</v>
      </c>
      <c r="B32" s="75">
        <v>6.8410000000000011</v>
      </c>
      <c r="C32" s="75">
        <v>78.192694990514113</v>
      </c>
      <c r="D32" s="75">
        <v>265.03926710112682</v>
      </c>
      <c r="E32" s="75">
        <v>232.08586407339692</v>
      </c>
      <c r="F32" s="75">
        <v>39.892518101288786</v>
      </c>
      <c r="G32" s="2">
        <v>106.84840349928631</v>
      </c>
      <c r="H32" s="2">
        <v>115.15287207892216</v>
      </c>
      <c r="I32" s="2">
        <v>52.35731321886712</v>
      </c>
      <c r="J32" s="2">
        <v>36.480485839774715</v>
      </c>
      <c r="K32" s="2">
        <v>60.807325326811103</v>
      </c>
      <c r="L32" s="2">
        <v>148.83567936400678</v>
      </c>
      <c r="M32" s="2">
        <v>128.65958492249894</v>
      </c>
      <c r="N32" s="2"/>
      <c r="O32" s="2"/>
      <c r="P32" s="2"/>
      <c r="Q32" s="2"/>
      <c r="R32" s="2">
        <v>96.97514500299954</v>
      </c>
      <c r="S32" s="2">
        <v>74.383579432309048</v>
      </c>
      <c r="T32" s="2"/>
      <c r="U32" s="2">
        <v>101.21190904534161</v>
      </c>
      <c r="V32" s="65">
        <v>100</v>
      </c>
      <c r="AA32" s="65">
        <f t="shared" si="0"/>
        <v>14</v>
      </c>
    </row>
    <row r="33" spans="1:27" x14ac:dyDescent="0.25">
      <c r="A33" s="69">
        <v>32629</v>
      </c>
      <c r="B33" s="75">
        <v>6.9404347826086967</v>
      </c>
      <c r="C33" s="75">
        <v>76.391937013244302</v>
      </c>
      <c r="D33" s="75">
        <v>259.58993612303118</v>
      </c>
      <c r="E33" s="75">
        <v>232.27412944418413</v>
      </c>
      <c r="F33" s="75">
        <v>40.137563025834844</v>
      </c>
      <c r="G33" s="2">
        <v>110.81565080995939</v>
      </c>
      <c r="H33" s="2">
        <v>116.08402569278897</v>
      </c>
      <c r="I33" s="2">
        <v>52.570015532902502</v>
      </c>
      <c r="J33" s="2">
        <v>37.014781893643637</v>
      </c>
      <c r="K33" s="2">
        <v>60.784321452221981</v>
      </c>
      <c r="L33" s="2">
        <v>144.01943253606805</v>
      </c>
      <c r="M33" s="2">
        <v>131.43367584925585</v>
      </c>
      <c r="N33" s="2"/>
      <c r="O33" s="2"/>
      <c r="P33" s="2"/>
      <c r="Q33" s="2"/>
      <c r="R33" s="2">
        <v>95.085498632529109</v>
      </c>
      <c r="S33" s="2">
        <v>75.200929359932516</v>
      </c>
      <c r="T33" s="2"/>
      <c r="U33" s="2">
        <v>104.52768102724437</v>
      </c>
      <c r="V33" s="65">
        <v>100</v>
      </c>
      <c r="AA33" s="65">
        <f t="shared" si="0"/>
        <v>14</v>
      </c>
    </row>
    <row r="34" spans="1:27" x14ac:dyDescent="0.25">
      <c r="A34" s="70">
        <v>32660</v>
      </c>
      <c r="B34" s="2">
        <v>6.7649999999999979</v>
      </c>
      <c r="C34" s="2">
        <v>79.389448148594823</v>
      </c>
      <c r="D34" s="2">
        <v>256.97023605654795</v>
      </c>
      <c r="E34" s="2">
        <v>234.18197642851931</v>
      </c>
      <c r="F34" s="2">
        <v>39.570234819337472</v>
      </c>
      <c r="G34" s="2">
        <v>110.69500332411985</v>
      </c>
      <c r="H34" s="2">
        <v>115.69141381452104</v>
      </c>
      <c r="I34" s="2">
        <v>51.242692826989114</v>
      </c>
      <c r="J34" s="2">
        <v>37.031910307642484</v>
      </c>
      <c r="K34" s="2">
        <v>61.2135376233784</v>
      </c>
      <c r="L34" s="2">
        <v>143.02693885570389</v>
      </c>
      <c r="M34" s="2">
        <v>133.4305471770071</v>
      </c>
      <c r="N34" s="2"/>
      <c r="O34" s="2"/>
      <c r="P34" s="2"/>
      <c r="Q34" s="2"/>
      <c r="R34" s="2">
        <v>96.368083000338004</v>
      </c>
      <c r="S34" s="2">
        <v>76.811297182021605</v>
      </c>
      <c r="T34" s="2"/>
      <c r="U34" s="2">
        <v>105.81973716436657</v>
      </c>
      <c r="V34" s="65">
        <v>100</v>
      </c>
      <c r="AA34" s="65">
        <f t="shared" si="0"/>
        <v>14</v>
      </c>
    </row>
    <row r="35" spans="1:27" x14ac:dyDescent="0.25">
      <c r="A35" s="70">
        <v>32690</v>
      </c>
      <c r="B35" s="2">
        <v>6.65</v>
      </c>
      <c r="C35" s="2">
        <v>81.508059242913376</v>
      </c>
      <c r="D35" s="2">
        <v>262.45767475869457</v>
      </c>
      <c r="E35" s="2">
        <v>226.97881316921112</v>
      </c>
      <c r="F35" s="2">
        <v>37.411931885989667</v>
      </c>
      <c r="G35" s="2">
        <v>109.0922620783743</v>
      </c>
      <c r="H35" s="2">
        <v>116.73451025514497</v>
      </c>
      <c r="I35" s="2">
        <v>51.298831730391782</v>
      </c>
      <c r="J35" s="2">
        <v>37.144733460754289</v>
      </c>
      <c r="K35" s="2">
        <v>60.696627682388183</v>
      </c>
      <c r="L35" s="2">
        <v>148.4132699207747</v>
      </c>
      <c r="M35" s="2">
        <v>131.80546293052521</v>
      </c>
      <c r="N35" s="2"/>
      <c r="O35" s="2"/>
      <c r="P35" s="2"/>
      <c r="Q35" s="2"/>
      <c r="R35" s="2">
        <v>96.700318519788766</v>
      </c>
      <c r="S35" s="2">
        <v>76.418663830104236</v>
      </c>
      <c r="T35" s="2"/>
      <c r="U35" s="2">
        <v>104.75270920159849</v>
      </c>
      <c r="V35" s="65">
        <v>100</v>
      </c>
      <c r="AA35" s="65">
        <f t="shared" si="0"/>
        <v>14</v>
      </c>
    </row>
    <row r="36" spans="1:27" x14ac:dyDescent="0.25">
      <c r="A36" s="70">
        <v>32721</v>
      </c>
      <c r="B36" s="2">
        <v>6.6939130434782612</v>
      </c>
      <c r="C36" s="2">
        <v>82.696816177721132</v>
      </c>
      <c r="D36" s="2">
        <v>259.16296786565857</v>
      </c>
      <c r="E36" s="2">
        <v>228.67125365231593</v>
      </c>
      <c r="F36" s="2">
        <v>36.681161883233258</v>
      </c>
      <c r="G36" s="2">
        <v>109.80043266070365</v>
      </c>
      <c r="H36" s="2">
        <v>118.22879387765921</v>
      </c>
      <c r="I36" s="2">
        <v>51.53692252829957</v>
      </c>
      <c r="J36" s="2">
        <v>38.155425133086652</v>
      </c>
      <c r="K36" s="2">
        <v>60.559392397865629</v>
      </c>
      <c r="L36" s="2">
        <v>151.19164701662226</v>
      </c>
      <c r="M36" s="2">
        <v>135.34759909508566</v>
      </c>
      <c r="N36" s="2"/>
      <c r="O36" s="2"/>
      <c r="P36" s="2"/>
      <c r="Q36" s="2"/>
      <c r="R36" s="2">
        <v>94.224984661180528</v>
      </c>
      <c r="S36" s="2">
        <v>80.076875753194997</v>
      </c>
      <c r="T36" s="2"/>
      <c r="U36" s="2">
        <v>103.19199884214522</v>
      </c>
      <c r="V36" s="65">
        <v>100</v>
      </c>
      <c r="AA36" s="65">
        <f t="shared" si="0"/>
        <v>14</v>
      </c>
    </row>
    <row r="37" spans="1:27" x14ac:dyDescent="0.25">
      <c r="A37" s="70">
        <v>32752</v>
      </c>
      <c r="B37" s="2">
        <v>6.8995238095238092</v>
      </c>
      <c r="C37" s="2">
        <v>80.651224445569767</v>
      </c>
      <c r="D37" s="2">
        <v>253.33935891909613</v>
      </c>
      <c r="E37" s="2">
        <v>234.68196911713056</v>
      </c>
      <c r="F37" s="2">
        <v>35.711982483743995</v>
      </c>
      <c r="G37" s="2">
        <v>112.62663216400006</v>
      </c>
      <c r="H37" s="2">
        <v>119.89621547271618</v>
      </c>
      <c r="I37" s="2">
        <v>51.467008257022165</v>
      </c>
      <c r="J37" s="2">
        <v>39.28628378160969</v>
      </c>
      <c r="K37" s="2">
        <v>61.045994979132026</v>
      </c>
      <c r="L37" s="2">
        <v>152.4277265972201</v>
      </c>
      <c r="M37" s="2">
        <v>133.19680829671211</v>
      </c>
      <c r="N37" s="2"/>
      <c r="O37" s="2"/>
      <c r="P37" s="2"/>
      <c r="Q37" s="2"/>
      <c r="R37" s="2">
        <v>93.748818716672574</v>
      </c>
      <c r="S37" s="2">
        <v>78.489383128911044</v>
      </c>
      <c r="T37" s="2"/>
      <c r="U37" s="2">
        <v>103.90327288118095</v>
      </c>
      <c r="V37" s="65">
        <v>100</v>
      </c>
      <c r="AA37" s="65">
        <f t="shared" si="0"/>
        <v>14</v>
      </c>
    </row>
    <row r="38" spans="1:27" x14ac:dyDescent="0.25">
      <c r="A38" s="70">
        <v>32782</v>
      </c>
      <c r="B38" s="2">
        <v>6.9772727272727249</v>
      </c>
      <c r="C38" s="2">
        <v>77.727199773032396</v>
      </c>
      <c r="D38" s="2">
        <v>258.09510251399013</v>
      </c>
      <c r="E38" s="2">
        <v>235.40096755874171</v>
      </c>
      <c r="F38" s="2">
        <v>35.174030341005256</v>
      </c>
      <c r="G38" s="2">
        <v>111.61837475226386</v>
      </c>
      <c r="H38" s="2">
        <v>121.86753534249171</v>
      </c>
      <c r="I38" s="2">
        <v>52.451295312839605</v>
      </c>
      <c r="J38" s="2">
        <v>39.748036950518177</v>
      </c>
      <c r="K38" s="2">
        <v>61.1323286969469</v>
      </c>
      <c r="L38" s="2">
        <v>151.5171638498357</v>
      </c>
      <c r="M38" s="2">
        <v>137.78925831226101</v>
      </c>
      <c r="N38" s="2"/>
      <c r="O38" s="2"/>
      <c r="P38" s="2"/>
      <c r="Q38" s="2"/>
      <c r="R38" s="2">
        <v>93.904952350973247</v>
      </c>
      <c r="S38" s="2">
        <v>76.301935900311349</v>
      </c>
      <c r="T38" s="2"/>
      <c r="U38" s="2">
        <v>105.34010699748966</v>
      </c>
      <c r="V38" s="65">
        <v>100</v>
      </c>
      <c r="AA38" s="65">
        <f t="shared" si="0"/>
        <v>14</v>
      </c>
    </row>
    <row r="39" spans="1:27" x14ac:dyDescent="0.25">
      <c r="A39" s="70">
        <v>32813</v>
      </c>
      <c r="B39" s="2">
        <v>7.2709090909090897</v>
      </c>
      <c r="C39" s="2">
        <v>74.985190554954045</v>
      </c>
      <c r="D39" s="2">
        <v>261.73572156988547</v>
      </c>
      <c r="E39" s="2">
        <v>234.22614425607776</v>
      </c>
      <c r="F39" s="2">
        <v>34.898986830802087</v>
      </c>
      <c r="G39" s="2">
        <v>109.11173098913926</v>
      </c>
      <c r="H39" s="2">
        <v>123.34497773868441</v>
      </c>
      <c r="I39" s="2">
        <v>53.020128713637938</v>
      </c>
      <c r="J39" s="2">
        <v>39.759765637920644</v>
      </c>
      <c r="K39" s="2">
        <v>61.214527845635857</v>
      </c>
      <c r="L39" s="2">
        <v>150.13884408300856</v>
      </c>
      <c r="M39" s="2">
        <v>139.27750432696209</v>
      </c>
      <c r="N39" s="2"/>
      <c r="O39" s="2"/>
      <c r="P39" s="2"/>
      <c r="Q39" s="2"/>
      <c r="R39" s="2">
        <v>96.659553465372667</v>
      </c>
      <c r="S39" s="2">
        <v>76.070777235649842</v>
      </c>
      <c r="T39" s="2"/>
      <c r="U39" s="2">
        <v>108.21585090752789</v>
      </c>
      <c r="V39" s="65">
        <v>100</v>
      </c>
      <c r="AA39" s="65">
        <f t="shared" si="0"/>
        <v>14</v>
      </c>
    </row>
    <row r="40" spans="1:27" x14ac:dyDescent="0.25">
      <c r="A40" s="70">
        <v>32843</v>
      </c>
      <c r="B40" s="2">
        <v>7.159523809523809</v>
      </c>
      <c r="C40" s="2">
        <v>75.035895156324813</v>
      </c>
      <c r="D40" s="2">
        <v>261.40226871532025</v>
      </c>
      <c r="E40" s="2">
        <v>236.90210424447105</v>
      </c>
      <c r="F40" s="2">
        <v>34.278021936867091</v>
      </c>
      <c r="G40" s="2">
        <v>108.45744819941065</v>
      </c>
      <c r="H40" s="2">
        <v>122.12462870677372</v>
      </c>
      <c r="I40" s="2">
        <v>52.863086954333582</v>
      </c>
      <c r="J40" s="2">
        <v>39.008949287043173</v>
      </c>
      <c r="K40" s="2">
        <v>62.601995006332508</v>
      </c>
      <c r="L40" s="2">
        <v>149.48266244906267</v>
      </c>
      <c r="M40" s="2">
        <v>140.97176388568562</v>
      </c>
      <c r="N40" s="2"/>
      <c r="O40" s="2"/>
      <c r="P40" s="2"/>
      <c r="Q40" s="2"/>
      <c r="R40" s="2">
        <v>98.245381785375812</v>
      </c>
      <c r="S40" s="2">
        <v>72.405530717401433</v>
      </c>
      <c r="T40" s="2"/>
      <c r="U40" s="2">
        <v>110.20979261883899</v>
      </c>
      <c r="V40" s="65">
        <v>100</v>
      </c>
      <c r="AA40" s="65">
        <f t="shared" si="0"/>
        <v>14</v>
      </c>
    </row>
    <row r="41" spans="1:27" x14ac:dyDescent="0.25">
      <c r="A41" s="70">
        <v>32874</v>
      </c>
      <c r="B41" s="2">
        <v>7.555217391304347</v>
      </c>
      <c r="C41" s="2">
        <v>77.365667196642789</v>
      </c>
      <c r="D41" s="2">
        <v>260.00931148988371</v>
      </c>
      <c r="E41" s="2">
        <v>240.42442338722844</v>
      </c>
      <c r="F41" s="2">
        <v>34.958926351862168</v>
      </c>
      <c r="G41" s="2">
        <v>108.95545359100984</v>
      </c>
      <c r="H41" s="2">
        <v>121.9381937824085</v>
      </c>
      <c r="I41" s="2">
        <v>51.323249007181502</v>
      </c>
      <c r="J41" s="2">
        <v>38.472083665976136</v>
      </c>
      <c r="K41" s="2">
        <v>63.090671680678312</v>
      </c>
      <c r="L41" s="2">
        <v>149.65727064982428</v>
      </c>
      <c r="M41" s="2">
        <v>139.83457979417963</v>
      </c>
      <c r="N41" s="2"/>
      <c r="O41" s="2"/>
      <c r="P41" s="2"/>
      <c r="Q41" s="2"/>
      <c r="R41" s="2">
        <v>99.75251115963205</v>
      </c>
      <c r="S41" s="2">
        <v>71.727345221409479</v>
      </c>
      <c r="T41" s="2"/>
      <c r="U41" s="2">
        <v>109.66092709036461</v>
      </c>
      <c r="V41" s="65">
        <v>100</v>
      </c>
      <c r="AA41" s="65">
        <f t="shared" si="0"/>
        <v>14</v>
      </c>
    </row>
    <row r="42" spans="1:27" x14ac:dyDescent="0.25">
      <c r="A42" s="70">
        <v>32905</v>
      </c>
      <c r="B42" s="2">
        <v>8.4060000000000006</v>
      </c>
      <c r="C42" s="2">
        <v>79.120447738740864</v>
      </c>
      <c r="D42" s="2">
        <v>260.1574608231499</v>
      </c>
      <c r="E42" s="2">
        <v>243.1618211365811</v>
      </c>
      <c r="F42" s="2">
        <v>34.986185406519965</v>
      </c>
      <c r="G42" s="2">
        <v>109.33484845375206</v>
      </c>
      <c r="H42" s="2">
        <v>118.40540764561835</v>
      </c>
      <c r="I42" s="2">
        <v>49.732272800418123</v>
      </c>
      <c r="J42" s="2">
        <v>38.093636086698062</v>
      </c>
      <c r="K42" s="2">
        <v>63.679793583935329</v>
      </c>
      <c r="L42" s="2">
        <v>146.07977369808714</v>
      </c>
      <c r="M42" s="2">
        <v>143.98299346623756</v>
      </c>
      <c r="N42" s="2"/>
      <c r="O42" s="2"/>
      <c r="P42" s="2"/>
      <c r="Q42" s="2"/>
      <c r="R42" s="2">
        <v>102.33088547639532</v>
      </c>
      <c r="S42" s="2">
        <v>71.477574738925426</v>
      </c>
      <c r="T42" s="2"/>
      <c r="U42" s="2">
        <v>109.58081407689195</v>
      </c>
      <c r="V42" s="65">
        <v>100</v>
      </c>
      <c r="AA42" s="65">
        <f t="shared" si="0"/>
        <v>14</v>
      </c>
    </row>
    <row r="43" spans="1:27" x14ac:dyDescent="0.25">
      <c r="A43" s="70">
        <v>32933</v>
      </c>
      <c r="B43" s="2">
        <v>8.7159090909090899</v>
      </c>
      <c r="C43" s="2">
        <v>80.100158516149861</v>
      </c>
      <c r="D43" s="2">
        <v>251.4975967450913</v>
      </c>
      <c r="E43" s="2">
        <v>248.95415725961473</v>
      </c>
      <c r="F43" s="2">
        <v>35.261346429485087</v>
      </c>
      <c r="G43" s="2">
        <v>112.44572816657994</v>
      </c>
      <c r="H43" s="2">
        <v>117.98908640432728</v>
      </c>
      <c r="I43" s="2">
        <v>50.02419577664552</v>
      </c>
      <c r="J43" s="2">
        <v>38.293766190119655</v>
      </c>
      <c r="K43" s="2">
        <v>65.05097895891636</v>
      </c>
      <c r="L43" s="2">
        <v>140.8890094856304</v>
      </c>
      <c r="M43" s="2">
        <v>144.46833493418495</v>
      </c>
      <c r="N43" s="2"/>
      <c r="O43" s="2"/>
      <c r="P43" s="2"/>
      <c r="Q43" s="2"/>
      <c r="R43" s="2">
        <v>102.70040250421735</v>
      </c>
      <c r="S43" s="2">
        <v>73.218819119631704</v>
      </c>
      <c r="T43" s="2"/>
      <c r="U43" s="2">
        <v>111.08295878616245</v>
      </c>
      <c r="V43" s="65">
        <v>100</v>
      </c>
      <c r="AA43" s="65">
        <f t="shared" si="0"/>
        <v>14</v>
      </c>
    </row>
    <row r="44" spans="1:27" x14ac:dyDescent="0.25">
      <c r="A44" s="70">
        <v>32964</v>
      </c>
      <c r="B44" s="2">
        <v>8.6276190476190475</v>
      </c>
      <c r="C44" s="2">
        <v>79.291778600565493</v>
      </c>
      <c r="D44" s="2">
        <v>245.41538951407156</v>
      </c>
      <c r="E44" s="2">
        <v>247.16746227423903</v>
      </c>
      <c r="F44" s="2">
        <v>34.508410397015972</v>
      </c>
      <c r="G44" s="2">
        <v>116.26791213500125</v>
      </c>
      <c r="H44" s="2">
        <v>119.32280068448249</v>
      </c>
      <c r="I44" s="2">
        <v>50.663418566623363</v>
      </c>
      <c r="J44" s="2">
        <v>38.739042741800887</v>
      </c>
      <c r="K44" s="2">
        <v>66.438124781125225</v>
      </c>
      <c r="L44" s="2">
        <v>140.07409835352539</v>
      </c>
      <c r="M44" s="2">
        <v>153.83814313093993</v>
      </c>
      <c r="N44" s="2"/>
      <c r="O44" s="2"/>
      <c r="P44" s="2"/>
      <c r="Q44" s="2"/>
      <c r="R44" s="2">
        <v>103.06793397543201</v>
      </c>
      <c r="S44" s="2">
        <v>73.612536688835334</v>
      </c>
      <c r="T44" s="2"/>
      <c r="U44" s="2">
        <v>113.14832345137447</v>
      </c>
      <c r="V44" s="65">
        <v>100</v>
      </c>
      <c r="AA44" s="65">
        <f t="shared" si="0"/>
        <v>14</v>
      </c>
    </row>
    <row r="45" spans="1:27" x14ac:dyDescent="0.25">
      <c r="A45" s="70">
        <v>32994</v>
      </c>
      <c r="B45" s="2">
        <v>8.638260869565217</v>
      </c>
      <c r="C45" s="2">
        <v>76.270419934483598</v>
      </c>
      <c r="D45" s="2">
        <v>248.1734948361468</v>
      </c>
      <c r="E45" s="2">
        <v>240.77501513666002</v>
      </c>
      <c r="F45" s="2">
        <v>33.519230988484445</v>
      </c>
      <c r="G45" s="2">
        <v>117.46743522110583</v>
      </c>
      <c r="H45" s="2">
        <v>120.74846836565854</v>
      </c>
      <c r="I45" s="2">
        <v>50.928058468874951</v>
      </c>
      <c r="J45" s="2">
        <v>37.596922481249472</v>
      </c>
      <c r="K45" s="2">
        <v>65.751415421729291</v>
      </c>
      <c r="L45" s="2">
        <v>142.63950270414037</v>
      </c>
      <c r="M45" s="2">
        <v>159.57383331553467</v>
      </c>
      <c r="N45" s="2"/>
      <c r="O45" s="2"/>
      <c r="P45" s="2"/>
      <c r="Q45" s="2"/>
      <c r="R45" s="2">
        <v>99.389494665710572</v>
      </c>
      <c r="S45" s="2">
        <v>75.99723832893217</v>
      </c>
      <c r="T45" s="2"/>
      <c r="U45" s="2">
        <v>113.7206030890827</v>
      </c>
      <c r="V45" s="65">
        <v>100</v>
      </c>
      <c r="AA45" s="65">
        <f t="shared" si="0"/>
        <v>14</v>
      </c>
    </row>
    <row r="46" spans="1:27" x14ac:dyDescent="0.25">
      <c r="A46" s="70">
        <v>33025</v>
      </c>
      <c r="B46" s="2">
        <v>8.7533333333333339</v>
      </c>
      <c r="C46" s="2">
        <v>75.325161416264237</v>
      </c>
      <c r="D46" s="2">
        <v>247.89422753418978</v>
      </c>
      <c r="E46" s="2">
        <v>235.01115373186781</v>
      </c>
      <c r="F46" s="2">
        <v>33.371038718979634</v>
      </c>
      <c r="G46" s="2">
        <v>118.79071872237834</v>
      </c>
      <c r="H46" s="2">
        <v>119.68994934805775</v>
      </c>
      <c r="I46" s="2">
        <v>51.629952064617015</v>
      </c>
      <c r="J46" s="2">
        <v>37.37242380895848</v>
      </c>
      <c r="K46" s="2">
        <v>64.571841463471955</v>
      </c>
      <c r="L46" s="2">
        <v>145.95900500285063</v>
      </c>
      <c r="M46" s="2">
        <v>157.37062921956488</v>
      </c>
      <c r="N46" s="2"/>
      <c r="O46" s="2"/>
      <c r="P46" s="2"/>
      <c r="Q46" s="2"/>
      <c r="R46" s="2">
        <v>98.286921426730714</v>
      </c>
      <c r="S46" s="2">
        <v>80.411207796334082</v>
      </c>
      <c r="T46" s="2"/>
      <c r="U46" s="2">
        <v>114.14519794635947</v>
      </c>
      <c r="V46" s="65">
        <v>100</v>
      </c>
      <c r="AA46" s="65">
        <f t="shared" si="0"/>
        <v>14</v>
      </c>
    </row>
    <row r="47" spans="1:27" x14ac:dyDescent="0.25">
      <c r="A47" s="70">
        <v>33055</v>
      </c>
      <c r="B47" s="2">
        <v>8.5227272727272734</v>
      </c>
      <c r="C47" s="2">
        <v>72.237649195619028</v>
      </c>
      <c r="D47" s="2">
        <v>256.36108120033998</v>
      </c>
      <c r="E47" s="2">
        <v>229.48163208042303</v>
      </c>
      <c r="F47" s="2">
        <v>32.56452309841842</v>
      </c>
      <c r="G47" s="2">
        <v>120.38094017924827</v>
      </c>
      <c r="H47" s="2">
        <v>116.73033284245548</v>
      </c>
      <c r="I47" s="2">
        <v>51.662275344133491</v>
      </c>
      <c r="J47" s="2">
        <v>37.56634620448461</v>
      </c>
      <c r="K47" s="2">
        <v>63.382405699026926</v>
      </c>
      <c r="L47" s="2">
        <v>149.82554432688727</v>
      </c>
      <c r="M47" s="2">
        <v>153.84111845199143</v>
      </c>
      <c r="N47" s="2"/>
      <c r="O47" s="2"/>
      <c r="P47" s="2"/>
      <c r="Q47" s="2"/>
      <c r="R47" s="2">
        <v>98.197837676249293</v>
      </c>
      <c r="S47" s="2">
        <v>81.872909290905753</v>
      </c>
      <c r="T47" s="2"/>
      <c r="U47" s="2">
        <v>114.64386791498593</v>
      </c>
      <c r="V47" s="65">
        <v>100</v>
      </c>
      <c r="AA47" s="65">
        <f t="shared" si="0"/>
        <v>14</v>
      </c>
    </row>
    <row r="48" spans="1:27" x14ac:dyDescent="0.25">
      <c r="A48" s="70">
        <v>33086</v>
      </c>
      <c r="B48" s="2">
        <v>8.8265217391304329</v>
      </c>
      <c r="C48" s="2">
        <v>68.578393339400179</v>
      </c>
      <c r="D48" s="2">
        <v>258.70441556846993</v>
      </c>
      <c r="E48" s="2">
        <v>222.87248352751629</v>
      </c>
      <c r="F48" s="2">
        <v>32.363742924809884</v>
      </c>
      <c r="G48" s="2">
        <v>113.83118095511639</v>
      </c>
      <c r="H48" s="2">
        <v>115.01609480707967</v>
      </c>
      <c r="I48" s="2">
        <v>51.960630425780607</v>
      </c>
      <c r="J48" s="2">
        <v>38.44243353641891</v>
      </c>
      <c r="K48" s="2">
        <v>61.797712013737225</v>
      </c>
      <c r="L48" s="2">
        <v>150.30681638212712</v>
      </c>
      <c r="M48" s="2">
        <v>151.17820704106703</v>
      </c>
      <c r="N48" s="2"/>
      <c r="O48" s="2"/>
      <c r="P48" s="2"/>
      <c r="Q48" s="2"/>
      <c r="R48" s="2">
        <v>96.109977532580018</v>
      </c>
      <c r="S48" s="2">
        <v>81.641097799243283</v>
      </c>
      <c r="T48" s="2"/>
      <c r="U48" s="2">
        <v>115.82614073375346</v>
      </c>
      <c r="V48" s="65">
        <v>100</v>
      </c>
      <c r="AA48" s="65">
        <f t="shared" si="0"/>
        <v>14</v>
      </c>
    </row>
    <row r="49" spans="1:27" x14ac:dyDescent="0.25">
      <c r="A49" s="70">
        <v>33117</v>
      </c>
      <c r="B49" s="2">
        <v>9.0004999999999988</v>
      </c>
      <c r="C49" s="2">
        <v>65.860141190301576</v>
      </c>
      <c r="D49" s="2">
        <v>257.45995710411853</v>
      </c>
      <c r="E49" s="2">
        <v>214.61433689419175</v>
      </c>
      <c r="F49" s="2">
        <v>31.896294212646836</v>
      </c>
      <c r="G49" s="2">
        <v>107.96146756791813</v>
      </c>
      <c r="H49" s="2">
        <v>111.30016893995422</v>
      </c>
      <c r="I49" s="2">
        <v>53.655231850109821</v>
      </c>
      <c r="J49" s="2">
        <v>37.541766387260651</v>
      </c>
      <c r="K49" s="2">
        <v>59.511864737431139</v>
      </c>
      <c r="L49" s="2">
        <v>150.44212844245908</v>
      </c>
      <c r="M49" s="2">
        <v>153.48856883885952</v>
      </c>
      <c r="N49" s="2"/>
      <c r="O49" s="2"/>
      <c r="P49" s="2"/>
      <c r="Q49" s="2"/>
      <c r="R49" s="2">
        <v>94.058733610741058</v>
      </c>
      <c r="S49" s="2">
        <v>86.134938500391272</v>
      </c>
      <c r="T49" s="2"/>
      <c r="U49" s="2">
        <v>119.15945441264422</v>
      </c>
      <c r="V49" s="65">
        <v>100</v>
      </c>
      <c r="AA49" s="65">
        <f t="shared" si="0"/>
        <v>14</v>
      </c>
    </row>
    <row r="50" spans="1:27" x14ac:dyDescent="0.25">
      <c r="A50" s="70">
        <v>33147</v>
      </c>
      <c r="B50" s="2">
        <v>9.0043478260869545</v>
      </c>
      <c r="C50" s="2">
        <v>64.127190725353586</v>
      </c>
      <c r="D50" s="2">
        <v>254.78341271141508</v>
      </c>
      <c r="E50" s="2">
        <v>214.62151288328948</v>
      </c>
      <c r="F50" s="2">
        <v>31.54011580959547</v>
      </c>
      <c r="G50" s="2">
        <v>111.32081926684887</v>
      </c>
      <c r="H50" s="2">
        <v>110.016819547312</v>
      </c>
      <c r="I50" s="2">
        <v>55.614543714953214</v>
      </c>
      <c r="J50" s="2">
        <v>38.313240686483773</v>
      </c>
      <c r="K50" s="2">
        <v>59.651355594231759</v>
      </c>
      <c r="L50" s="2">
        <v>149.34516602329737</v>
      </c>
      <c r="M50" s="2">
        <v>162.32038489730559</v>
      </c>
      <c r="N50" s="2"/>
      <c r="O50" s="2"/>
      <c r="P50" s="2"/>
      <c r="Q50" s="2"/>
      <c r="R50" s="2">
        <v>95.873260676816201</v>
      </c>
      <c r="S50" s="2">
        <v>79.099709318208426</v>
      </c>
      <c r="T50" s="2"/>
      <c r="U50" s="2">
        <v>122.82578475845256</v>
      </c>
      <c r="V50" s="65">
        <v>100</v>
      </c>
      <c r="AA50" s="65">
        <f t="shared" si="0"/>
        <v>14</v>
      </c>
    </row>
    <row r="51" spans="1:27" x14ac:dyDescent="0.25">
      <c r="A51" s="70">
        <v>33178</v>
      </c>
      <c r="B51" s="2">
        <v>8.9099999999999984</v>
      </c>
      <c r="C51" s="2">
        <v>60.578389702948876</v>
      </c>
      <c r="D51" s="2">
        <v>255.38025538041279</v>
      </c>
      <c r="E51" s="2">
        <v>210.66165793652033</v>
      </c>
      <c r="F51" s="2">
        <v>30.868434918334351</v>
      </c>
      <c r="G51" s="2">
        <v>112.61264537777123</v>
      </c>
      <c r="H51" s="2">
        <v>109.73673795646668</v>
      </c>
      <c r="I51" s="2">
        <v>56.566879595956557</v>
      </c>
      <c r="J51" s="2">
        <v>41.903692016300944</v>
      </c>
      <c r="K51" s="2">
        <v>59.201458006244287</v>
      </c>
      <c r="L51" s="2">
        <v>148.77449366552733</v>
      </c>
      <c r="M51" s="2">
        <v>160.27832993442149</v>
      </c>
      <c r="N51" s="2"/>
      <c r="O51" s="2"/>
      <c r="P51" s="2"/>
      <c r="Q51" s="2"/>
      <c r="R51" s="2">
        <v>98.336116690952736</v>
      </c>
      <c r="S51" s="2">
        <v>77.303336890981171</v>
      </c>
      <c r="T51" s="2"/>
      <c r="U51" s="2">
        <v>128.50813641177564</v>
      </c>
      <c r="V51" s="65">
        <v>100</v>
      </c>
      <c r="AA51" s="65">
        <f t="shared" si="0"/>
        <v>14</v>
      </c>
    </row>
    <row r="52" spans="1:27" x14ac:dyDescent="0.25">
      <c r="A52" s="70">
        <v>33208</v>
      </c>
      <c r="B52" s="2">
        <v>8.8047619047619072</v>
      </c>
      <c r="C52" s="2">
        <v>60.829645819813116</v>
      </c>
      <c r="D52" s="2">
        <v>258.2178750849053</v>
      </c>
      <c r="E52" s="2">
        <v>206.98744035305174</v>
      </c>
      <c r="F52" s="2">
        <v>32.60307775852926</v>
      </c>
      <c r="G52" s="2">
        <v>110.28733981243188</v>
      </c>
      <c r="H52" s="2">
        <v>107.76413623012495</v>
      </c>
      <c r="I52" s="2">
        <v>56.131526958059716</v>
      </c>
      <c r="J52" s="2">
        <v>41.725119666824789</v>
      </c>
      <c r="K52" s="2">
        <v>59.724010520512891</v>
      </c>
      <c r="L52" s="2">
        <v>148.78639325413499</v>
      </c>
      <c r="M52" s="2">
        <v>151.8435361298751</v>
      </c>
      <c r="N52" s="2"/>
      <c r="O52" s="2"/>
      <c r="P52" s="2"/>
      <c r="Q52" s="2"/>
      <c r="R52" s="2">
        <v>98.135893691140168</v>
      </c>
      <c r="S52" s="2">
        <v>80.06851720352708</v>
      </c>
      <c r="T52" s="2"/>
      <c r="U52" s="2">
        <v>129.24330173290869</v>
      </c>
      <c r="V52" s="65">
        <v>100</v>
      </c>
      <c r="AA52" s="65">
        <f t="shared" si="0"/>
        <v>14</v>
      </c>
    </row>
    <row r="53" spans="1:27" x14ac:dyDescent="0.25">
      <c r="A53" s="70">
        <v>33239</v>
      </c>
      <c r="B53" s="2">
        <v>8.8369565217391308</v>
      </c>
      <c r="C53" s="2">
        <v>58.741204427921986</v>
      </c>
      <c r="D53" s="2">
        <v>256.62154631294607</v>
      </c>
      <c r="E53" s="2">
        <v>204.47806189697033</v>
      </c>
      <c r="F53" s="2">
        <v>33.199268177497018</v>
      </c>
      <c r="G53" s="2">
        <v>106.9787132863915</v>
      </c>
      <c r="H53" s="2">
        <v>108.30175713449289</v>
      </c>
      <c r="I53" s="2">
        <v>56.525569156798049</v>
      </c>
      <c r="J53" s="2">
        <v>41.258557858211461</v>
      </c>
      <c r="K53" s="2">
        <v>59.604076866050207</v>
      </c>
      <c r="L53" s="2">
        <v>150.10524630824088</v>
      </c>
      <c r="M53" s="2">
        <v>150.13284255893743</v>
      </c>
      <c r="N53" s="2"/>
      <c r="O53" s="2"/>
      <c r="P53" s="2"/>
      <c r="Q53" s="2"/>
      <c r="R53" s="2">
        <v>97.61227792314196</v>
      </c>
      <c r="S53" s="2">
        <v>84.29667098486685</v>
      </c>
      <c r="T53" s="2"/>
      <c r="U53" s="2">
        <v>130.06569091349434</v>
      </c>
      <c r="V53" s="65">
        <v>100</v>
      </c>
      <c r="AA53" s="65">
        <f t="shared" si="0"/>
        <v>14</v>
      </c>
    </row>
    <row r="54" spans="1:27" x14ac:dyDescent="0.25">
      <c r="A54" s="70">
        <v>33270</v>
      </c>
      <c r="B54" s="2">
        <v>8.347999999999999</v>
      </c>
      <c r="C54" s="2">
        <v>57.562869942941134</v>
      </c>
      <c r="D54" s="2">
        <v>260.38388283484755</v>
      </c>
      <c r="E54" s="2">
        <v>207.81001847505598</v>
      </c>
      <c r="F54" s="2">
        <v>33.706784861929926</v>
      </c>
      <c r="G54" s="2">
        <v>110.45331057319356</v>
      </c>
      <c r="H54" s="2">
        <v>108.62681127240235</v>
      </c>
      <c r="I54" s="2">
        <v>54.966318912619791</v>
      </c>
      <c r="J54" s="2">
        <v>39.936579237134175</v>
      </c>
      <c r="K54" s="2">
        <v>59.387480115067007</v>
      </c>
      <c r="L54" s="2">
        <v>155.1596467838221</v>
      </c>
      <c r="M54" s="2">
        <v>148.04055838944475</v>
      </c>
      <c r="N54" s="2"/>
      <c r="O54" s="2"/>
      <c r="P54" s="2"/>
      <c r="Q54" s="2"/>
      <c r="R54" s="2">
        <v>97.700501013848594</v>
      </c>
      <c r="S54" s="2">
        <v>87.339998497502762</v>
      </c>
      <c r="T54" s="2"/>
      <c r="U54" s="2">
        <v>130.31178037765295</v>
      </c>
      <c r="V54" s="65">
        <v>100</v>
      </c>
      <c r="AA54" s="65">
        <f t="shared" si="0"/>
        <v>14</v>
      </c>
    </row>
    <row r="55" spans="1:27" x14ac:dyDescent="0.25">
      <c r="A55" s="70">
        <v>33298</v>
      </c>
      <c r="B55" s="2">
        <v>8.3938095238095247</v>
      </c>
      <c r="C55" s="2">
        <v>59.068844675504607</v>
      </c>
      <c r="D55" s="2">
        <v>257.70887593450993</v>
      </c>
      <c r="E55" s="2">
        <v>216.00691628807974</v>
      </c>
      <c r="F55" s="2">
        <v>33.73820442976043</v>
      </c>
      <c r="G55" s="2">
        <v>114.59072906188258</v>
      </c>
      <c r="H55" s="2">
        <v>110.98756158612247</v>
      </c>
      <c r="I55" s="2">
        <v>54.943424232595163</v>
      </c>
      <c r="J55" s="2">
        <v>40.042879598275022</v>
      </c>
      <c r="K55" s="2">
        <v>58.858876864463184</v>
      </c>
      <c r="L55" s="2">
        <v>150.18519111039376</v>
      </c>
      <c r="M55" s="2">
        <v>150.4284404318108</v>
      </c>
      <c r="N55" s="2"/>
      <c r="O55" s="2"/>
      <c r="P55" s="2"/>
      <c r="Q55" s="2"/>
      <c r="R55" s="2">
        <v>95.707925948288704</v>
      </c>
      <c r="S55" s="2">
        <v>86.824055432883753</v>
      </c>
      <c r="T55" s="2"/>
      <c r="U55" s="2">
        <v>126.29895827047972</v>
      </c>
      <c r="V55" s="65">
        <v>100</v>
      </c>
      <c r="AA55" s="65">
        <f t="shared" si="0"/>
        <v>14</v>
      </c>
    </row>
    <row r="56" spans="1:27" x14ac:dyDescent="0.25">
      <c r="A56" s="70">
        <v>33329</v>
      </c>
      <c r="B56" s="2">
        <v>8.3577272727272724</v>
      </c>
      <c r="C56" s="2">
        <v>59.848538752793864</v>
      </c>
      <c r="D56" s="2">
        <v>253.33340942473194</v>
      </c>
      <c r="E56" s="2">
        <v>217.66906072446909</v>
      </c>
      <c r="F56" s="2">
        <v>34.118453187648207</v>
      </c>
      <c r="G56" s="2">
        <v>114.64527865804477</v>
      </c>
      <c r="H56" s="2">
        <v>109.26634291379413</v>
      </c>
      <c r="I56" s="2">
        <v>55.568546623894974</v>
      </c>
      <c r="J56" s="2">
        <v>40.299985500553618</v>
      </c>
      <c r="K56" s="2">
        <v>58.211152071337182</v>
      </c>
      <c r="L56" s="2">
        <v>150.15959234599669</v>
      </c>
      <c r="M56" s="2">
        <v>152.08826870924932</v>
      </c>
      <c r="N56" s="2"/>
      <c r="O56" s="2"/>
      <c r="P56" s="2"/>
      <c r="Q56" s="2"/>
      <c r="R56" s="2">
        <v>92.539517590698821</v>
      </c>
      <c r="S56" s="2">
        <v>85.894757616183142</v>
      </c>
      <c r="T56" s="2"/>
      <c r="U56" s="2">
        <v>125.90888453449757</v>
      </c>
      <c r="V56" s="65">
        <v>100</v>
      </c>
      <c r="AA56" s="65">
        <f t="shared" si="0"/>
        <v>14</v>
      </c>
    </row>
    <row r="57" spans="1:27" x14ac:dyDescent="0.25">
      <c r="A57" s="70">
        <v>33359</v>
      </c>
      <c r="B57" s="2">
        <v>8.3634782608695666</v>
      </c>
      <c r="C57" s="2">
        <v>61.003743393165244</v>
      </c>
      <c r="D57" s="2">
        <v>256.48271469722732</v>
      </c>
      <c r="E57" s="2">
        <v>214.5405452618065</v>
      </c>
      <c r="F57" s="2">
        <v>34.293548547842171</v>
      </c>
      <c r="G57" s="2">
        <v>114.18472877520496</v>
      </c>
      <c r="H57" s="2">
        <v>107.75341065773931</v>
      </c>
      <c r="I57" s="2">
        <v>55.21081223222977</v>
      </c>
      <c r="J57" s="2">
        <v>40.012919732748507</v>
      </c>
      <c r="K57" s="2">
        <v>57.220149076778135</v>
      </c>
      <c r="L57" s="2">
        <v>149.42272240722133</v>
      </c>
      <c r="M57" s="2">
        <v>148.39232914448402</v>
      </c>
      <c r="N57" s="2"/>
      <c r="O57" s="2"/>
      <c r="P57" s="2"/>
      <c r="Q57" s="2"/>
      <c r="R57" s="2">
        <v>92.957285783984915</v>
      </c>
      <c r="S57" s="2">
        <v>84.065395433647865</v>
      </c>
      <c r="T57" s="2"/>
      <c r="U57" s="2">
        <v>124.22141431501525</v>
      </c>
      <c r="V57" s="65">
        <v>100</v>
      </c>
      <c r="AA57" s="65">
        <f t="shared" si="0"/>
        <v>14</v>
      </c>
    </row>
    <row r="58" spans="1:27" x14ac:dyDescent="0.25">
      <c r="A58" s="70">
        <v>33390</v>
      </c>
      <c r="B58" s="2">
        <v>8.3360000000000021</v>
      </c>
      <c r="C58" s="2">
        <v>65.622824872344538</v>
      </c>
      <c r="D58" s="2">
        <v>253.51047599033345</v>
      </c>
      <c r="E58" s="2">
        <v>218.87764642666107</v>
      </c>
      <c r="F58" s="2">
        <v>33.756694930329218</v>
      </c>
      <c r="G58" s="2">
        <v>113.49123214586025</v>
      </c>
      <c r="H58" s="2">
        <v>106.77039836511825</v>
      </c>
      <c r="I58" s="2">
        <v>55.859727229666802</v>
      </c>
      <c r="J58" s="2">
        <v>39.660259372960709</v>
      </c>
      <c r="K58" s="2">
        <v>57.350487464953957</v>
      </c>
      <c r="L58" s="2">
        <v>147.96092952926222</v>
      </c>
      <c r="M58" s="2">
        <v>142.74906280632322</v>
      </c>
      <c r="N58" s="2"/>
      <c r="O58" s="2"/>
      <c r="P58" s="2"/>
      <c r="Q58" s="2"/>
      <c r="R58" s="2">
        <v>95.277754745212775</v>
      </c>
      <c r="S58" s="2">
        <v>81.460666821295689</v>
      </c>
      <c r="T58" s="2"/>
      <c r="U58" s="2">
        <v>122.18966616248895</v>
      </c>
      <c r="V58" s="65">
        <v>100</v>
      </c>
      <c r="AA58" s="65">
        <f t="shared" si="0"/>
        <v>14</v>
      </c>
    </row>
    <row r="59" spans="1:27" x14ac:dyDescent="0.25">
      <c r="A59" s="70">
        <v>33420</v>
      </c>
      <c r="B59" s="2">
        <v>8.5826086956521728</v>
      </c>
      <c r="C59" s="2">
        <v>65.350194977365021</v>
      </c>
      <c r="D59" s="2">
        <v>250.29174488106435</v>
      </c>
      <c r="E59" s="2">
        <v>221.60548173399559</v>
      </c>
      <c r="F59" s="2">
        <v>33.998720093129499</v>
      </c>
      <c r="G59" s="2">
        <v>110.90683091610794</v>
      </c>
      <c r="H59" s="2">
        <v>105.70097422992986</v>
      </c>
      <c r="I59" s="2">
        <v>56.883573199699768</v>
      </c>
      <c r="J59" s="2">
        <v>40.307956963513661</v>
      </c>
      <c r="K59" s="2">
        <v>56.977926930068378</v>
      </c>
      <c r="L59" s="2">
        <v>145.16318498450369</v>
      </c>
      <c r="M59" s="2">
        <v>144.97501326609739</v>
      </c>
      <c r="N59" s="2"/>
      <c r="O59" s="2"/>
      <c r="P59" s="2"/>
      <c r="Q59" s="2"/>
      <c r="R59" s="2">
        <v>96.625939549512609</v>
      </c>
      <c r="S59" s="2">
        <v>79.303458749487817</v>
      </c>
      <c r="T59" s="2"/>
      <c r="U59" s="2">
        <v>121.03805145599257</v>
      </c>
      <c r="V59" s="65">
        <v>100</v>
      </c>
      <c r="AA59" s="65">
        <f t="shared" si="0"/>
        <v>14</v>
      </c>
    </row>
    <row r="60" spans="1:27" x14ac:dyDescent="0.25">
      <c r="A60" s="70">
        <v>33451</v>
      </c>
      <c r="B60" s="2">
        <v>8.5109090909090916</v>
      </c>
      <c r="C60" s="2">
        <v>65.188376900064554</v>
      </c>
      <c r="D60" s="2">
        <v>253.41538109591951</v>
      </c>
      <c r="E60" s="2">
        <v>219.29446246102358</v>
      </c>
      <c r="F60" s="2">
        <v>34.020526550119087</v>
      </c>
      <c r="G60" s="2">
        <v>109.54423845998514</v>
      </c>
      <c r="H60" s="2">
        <v>105.42510308649938</v>
      </c>
      <c r="I60" s="2">
        <v>57.373820588713919</v>
      </c>
      <c r="J60" s="2">
        <v>40.311530156945977</v>
      </c>
      <c r="K60" s="2">
        <v>56.638868689669941</v>
      </c>
      <c r="L60" s="2">
        <v>141.10822790318232</v>
      </c>
      <c r="M60" s="2">
        <v>147.5886202917155</v>
      </c>
      <c r="N60" s="2"/>
      <c r="O60" s="2"/>
      <c r="P60" s="2"/>
      <c r="Q60" s="2"/>
      <c r="R60" s="2">
        <v>98.053364241889284</v>
      </c>
      <c r="S60" s="2">
        <v>77.864774678080067</v>
      </c>
      <c r="T60" s="2"/>
      <c r="U60" s="2">
        <v>122.21972455466066</v>
      </c>
      <c r="V60" s="65">
        <v>100</v>
      </c>
      <c r="AA60" s="65">
        <f t="shared" si="0"/>
        <v>14</v>
      </c>
    </row>
    <row r="61" spans="1:27" x14ac:dyDescent="0.25">
      <c r="A61" s="70">
        <v>33482</v>
      </c>
      <c r="B61" s="2">
        <v>8.4071428571428566</v>
      </c>
      <c r="C61" s="2">
        <v>64.199366368703323</v>
      </c>
      <c r="D61" s="2">
        <v>251.41323202617505</v>
      </c>
      <c r="E61" s="2">
        <v>221.14355487532058</v>
      </c>
      <c r="F61" s="2">
        <v>34.212013638648713</v>
      </c>
      <c r="G61" s="2">
        <v>110.08892546417425</v>
      </c>
      <c r="H61" s="2">
        <v>104.46324429576912</v>
      </c>
      <c r="I61" s="2">
        <v>57.738566091088202</v>
      </c>
      <c r="J61" s="2">
        <v>41.893064072314928</v>
      </c>
      <c r="K61" s="2">
        <v>57.355602654937819</v>
      </c>
      <c r="L61" s="2">
        <v>136.98207785829902</v>
      </c>
      <c r="M61" s="2">
        <v>151.18522348724412</v>
      </c>
      <c r="N61" s="2"/>
      <c r="O61" s="2"/>
      <c r="P61" s="2"/>
      <c r="Q61" s="2"/>
      <c r="R61" s="2">
        <v>97.910627118401393</v>
      </c>
      <c r="S61" s="2">
        <v>80.011434828637817</v>
      </c>
      <c r="T61" s="2"/>
      <c r="U61" s="2">
        <v>123.23009380718055</v>
      </c>
      <c r="V61" s="65">
        <v>100</v>
      </c>
      <c r="AA61" s="65">
        <f t="shared" si="0"/>
        <v>14</v>
      </c>
    </row>
    <row r="62" spans="1:27" x14ac:dyDescent="0.25">
      <c r="A62" s="70">
        <v>33512</v>
      </c>
      <c r="B62" s="2">
        <v>8.2978260869565208</v>
      </c>
      <c r="C62" s="2">
        <v>61.755191288336952</v>
      </c>
      <c r="D62" s="2">
        <v>250.39240751505653</v>
      </c>
      <c r="E62" s="2">
        <v>212.75291461710393</v>
      </c>
      <c r="F62" s="2">
        <v>34.233032315883683</v>
      </c>
      <c r="G62" s="2">
        <v>105.62502477066349</v>
      </c>
      <c r="H62" s="2">
        <v>103.39564535200884</v>
      </c>
      <c r="I62" s="2">
        <v>59.171175973843049</v>
      </c>
      <c r="J62" s="2">
        <v>43.118400911425184</v>
      </c>
      <c r="K62" s="2">
        <v>57.082132929228059</v>
      </c>
      <c r="L62" s="2">
        <v>135.84909213646816</v>
      </c>
      <c r="M62" s="2">
        <v>147.49091572863546</v>
      </c>
      <c r="N62" s="2"/>
      <c r="O62" s="2"/>
      <c r="P62" s="2"/>
      <c r="Q62" s="2"/>
      <c r="R62" s="2">
        <v>96.750675091778817</v>
      </c>
      <c r="S62" s="2">
        <v>87.719102880710096</v>
      </c>
      <c r="T62" s="2"/>
      <c r="U62" s="2">
        <v>125.19584524022034</v>
      </c>
      <c r="V62" s="65">
        <v>100</v>
      </c>
      <c r="AA62" s="65">
        <f t="shared" si="0"/>
        <v>14</v>
      </c>
    </row>
    <row r="63" spans="1:27" x14ac:dyDescent="0.25">
      <c r="A63" s="70">
        <v>33543</v>
      </c>
      <c r="B63" s="2">
        <v>8.2680952380952384</v>
      </c>
      <c r="C63" s="2">
        <v>62.604661768510695</v>
      </c>
      <c r="D63" s="2">
        <v>246.9380982153761</v>
      </c>
      <c r="E63" s="2">
        <v>205.20965020476893</v>
      </c>
      <c r="F63" s="2">
        <v>34.21635587147027</v>
      </c>
      <c r="G63" s="2">
        <v>101.90041569390256</v>
      </c>
      <c r="H63" s="2">
        <v>100.52277640712693</v>
      </c>
      <c r="I63" s="2">
        <v>59.676351532742167</v>
      </c>
      <c r="J63" s="2">
        <v>43.78840367713849</v>
      </c>
      <c r="K63" s="2">
        <v>56.50264930027484</v>
      </c>
      <c r="L63" s="2">
        <v>138.89810431509127</v>
      </c>
      <c r="M63" s="2">
        <v>148.45697201952893</v>
      </c>
      <c r="N63" s="2"/>
      <c r="O63" s="2"/>
      <c r="P63" s="2"/>
      <c r="Q63" s="2"/>
      <c r="R63" s="2">
        <v>96.685183861994858</v>
      </c>
      <c r="S63" s="2">
        <v>89.966691750686223</v>
      </c>
      <c r="T63" s="2"/>
      <c r="U63" s="2">
        <v>127.50668030917024</v>
      </c>
      <c r="V63" s="65">
        <v>100</v>
      </c>
      <c r="AA63" s="65">
        <f t="shared" si="0"/>
        <v>14</v>
      </c>
    </row>
    <row r="64" spans="1:27" x14ac:dyDescent="0.25">
      <c r="A64" s="70">
        <v>33573</v>
      </c>
      <c r="B64" s="2">
        <v>8.1868181818181842</v>
      </c>
      <c r="C64" s="2">
        <v>63.295978524043406</v>
      </c>
      <c r="D64" s="2">
        <v>245.71712016024404</v>
      </c>
      <c r="E64" s="2">
        <v>201.5662406711408</v>
      </c>
      <c r="F64" s="2">
        <v>34.481066534990632</v>
      </c>
      <c r="G64" s="2">
        <v>98.801577819788292</v>
      </c>
      <c r="H64" s="2">
        <v>99.240698538983494</v>
      </c>
      <c r="I64" s="2">
        <v>60.821373813064618</v>
      </c>
      <c r="J64" s="2">
        <v>43.932872772808338</v>
      </c>
      <c r="K64" s="2">
        <v>55.493415058600405</v>
      </c>
      <c r="L64" s="2">
        <v>142.88099873024075</v>
      </c>
      <c r="M64" s="2">
        <v>145.8318219078881</v>
      </c>
      <c r="N64" s="2"/>
      <c r="O64" s="2"/>
      <c r="P64" s="2"/>
      <c r="Q64" s="2"/>
      <c r="R64" s="2">
        <v>95.525938990921105</v>
      </c>
      <c r="S64" s="2">
        <v>93.379090074422521</v>
      </c>
      <c r="T64" s="2"/>
      <c r="U64" s="2">
        <v>128.79471031962697</v>
      </c>
      <c r="V64" s="65">
        <v>100</v>
      </c>
      <c r="AA64" s="65">
        <f t="shared" si="0"/>
        <v>18</v>
      </c>
    </row>
    <row r="65" spans="1:27" x14ac:dyDescent="0.25">
      <c r="A65" s="70">
        <v>33604</v>
      </c>
      <c r="B65" s="2">
        <v>7.9291304347826088</v>
      </c>
      <c r="C65" s="2">
        <v>63.814582931286026</v>
      </c>
      <c r="D65" s="2">
        <v>246.19930324114461</v>
      </c>
      <c r="E65" s="2">
        <v>201.83446210079893</v>
      </c>
      <c r="F65" s="2">
        <v>34.329343825223965</v>
      </c>
      <c r="G65" s="2">
        <v>101.21985106964692</v>
      </c>
      <c r="H65" s="2">
        <v>98.85438308679224</v>
      </c>
      <c r="I65" s="2">
        <v>61.956330218567643</v>
      </c>
      <c r="J65" s="2">
        <v>44.094540526270251</v>
      </c>
      <c r="K65" s="2">
        <v>55.691294649682753</v>
      </c>
      <c r="L65" s="2">
        <v>146.41262354697017</v>
      </c>
      <c r="M65" s="2">
        <v>143.86785692779816</v>
      </c>
      <c r="N65" s="2">
        <v>115.03727062146143</v>
      </c>
      <c r="O65" s="2">
        <v>65.964405434551935</v>
      </c>
      <c r="P65" s="2"/>
      <c r="Q65" s="2">
        <v>97.837480258889215</v>
      </c>
      <c r="R65" s="2">
        <v>94.987532867284571</v>
      </c>
      <c r="S65" s="2">
        <v>93.921589448341081</v>
      </c>
      <c r="T65" s="2">
        <v>104.24601796580875</v>
      </c>
      <c r="U65" s="2">
        <v>126.13697002097464</v>
      </c>
      <c r="V65" s="65">
        <v>100</v>
      </c>
      <c r="AA65" s="65">
        <f t="shared" si="0"/>
        <v>18</v>
      </c>
    </row>
    <row r="66" spans="1:27" x14ac:dyDescent="0.25">
      <c r="A66" s="70">
        <v>33635</v>
      </c>
      <c r="B66" s="2">
        <v>7.918000000000001</v>
      </c>
      <c r="C66" s="2">
        <v>63.702391139807204</v>
      </c>
      <c r="D66" s="2">
        <v>245.93265370396037</v>
      </c>
      <c r="E66" s="2">
        <v>204.58381000258518</v>
      </c>
      <c r="F66" s="2">
        <v>34.342239215077967</v>
      </c>
      <c r="G66" s="2">
        <v>103.42258467871362</v>
      </c>
      <c r="H66" s="2">
        <v>98.152732337522949</v>
      </c>
      <c r="I66" s="2">
        <v>61.926039172225892</v>
      </c>
      <c r="J66" s="2">
        <v>45.128314899830549</v>
      </c>
      <c r="K66" s="2">
        <v>57.199817122256178</v>
      </c>
      <c r="L66" s="2">
        <v>148.65428308780184</v>
      </c>
      <c r="M66" s="2">
        <v>146.87164126042953</v>
      </c>
      <c r="N66" s="2">
        <v>110.80852847246501</v>
      </c>
      <c r="O66" s="2">
        <v>66.242762344103951</v>
      </c>
      <c r="P66" s="2"/>
      <c r="Q66" s="2">
        <v>98.70263799852367</v>
      </c>
      <c r="R66" s="2">
        <v>95.615160330624263</v>
      </c>
      <c r="S66" s="2">
        <v>91.542898572724411</v>
      </c>
      <c r="T66" s="2">
        <v>101.86105024775875</v>
      </c>
      <c r="U66" s="2">
        <v>127.26730476790237</v>
      </c>
      <c r="V66" s="65">
        <v>100</v>
      </c>
      <c r="AA66" s="65">
        <f t="shared" si="0"/>
        <v>18</v>
      </c>
    </row>
    <row r="67" spans="1:27" x14ac:dyDescent="0.25">
      <c r="A67" s="70">
        <v>33664</v>
      </c>
      <c r="B67" s="2">
        <v>7.9690909090909088</v>
      </c>
      <c r="C67" s="2">
        <v>64.431582724489203</v>
      </c>
      <c r="D67" s="2">
        <v>243.91553064993525</v>
      </c>
      <c r="E67" s="2">
        <v>204.78224341385319</v>
      </c>
      <c r="F67" s="2">
        <v>34.900164716883111</v>
      </c>
      <c r="G67" s="2">
        <v>104.82051930443434</v>
      </c>
      <c r="H67" s="2">
        <v>97.168437137658117</v>
      </c>
      <c r="I67" s="2">
        <v>62.111877795338557</v>
      </c>
      <c r="J67" s="2">
        <v>46.24769766572151</v>
      </c>
      <c r="K67" s="2">
        <v>57.942299188418779</v>
      </c>
      <c r="L67" s="2">
        <v>145.31917977377867</v>
      </c>
      <c r="M67" s="2">
        <v>151.25995598035297</v>
      </c>
      <c r="N67" s="2">
        <v>108.17973865281863</v>
      </c>
      <c r="O67" s="2">
        <v>68.269364069294085</v>
      </c>
      <c r="P67" s="2"/>
      <c r="Q67" s="2">
        <v>101.96608660240305</v>
      </c>
      <c r="R67" s="2">
        <v>97.234329726199249</v>
      </c>
      <c r="S67" s="2">
        <v>87.236029166058572</v>
      </c>
      <c r="T67" s="2">
        <v>100.27376664739734</v>
      </c>
      <c r="U67" s="2">
        <v>129.45258866806222</v>
      </c>
      <c r="V67" s="65">
        <v>100</v>
      </c>
      <c r="AA67" s="65">
        <f t="shared" si="0"/>
        <v>18</v>
      </c>
    </row>
    <row r="68" spans="1:27" x14ac:dyDescent="0.25">
      <c r="A68" s="70">
        <v>33695</v>
      </c>
      <c r="B68" s="2">
        <v>7.9709090909090898</v>
      </c>
      <c r="C68" s="2">
        <v>66.050389474565534</v>
      </c>
      <c r="D68" s="2">
        <v>240.31080853806839</v>
      </c>
      <c r="E68" s="2">
        <v>205.18405036155235</v>
      </c>
      <c r="F68" s="2">
        <v>35.260750542597677</v>
      </c>
      <c r="G68" s="2">
        <v>105.89173959964808</v>
      </c>
      <c r="H68" s="2">
        <v>95.219526491696541</v>
      </c>
      <c r="I68" s="2">
        <v>62.283522067233697</v>
      </c>
      <c r="J68" s="2">
        <v>46.9178801784021</v>
      </c>
      <c r="K68" s="2">
        <v>58.224822094638284</v>
      </c>
      <c r="L68" s="2">
        <v>141.72502976019123</v>
      </c>
      <c r="M68" s="2">
        <v>153.16538854952421</v>
      </c>
      <c r="N68" s="2">
        <v>110.42216692579868</v>
      </c>
      <c r="O68" s="2">
        <v>68.206631019066151</v>
      </c>
      <c r="P68" s="2"/>
      <c r="Q68" s="2">
        <v>101.96630887698302</v>
      </c>
      <c r="R68" s="2">
        <v>98.535427086527733</v>
      </c>
      <c r="S68" s="2">
        <v>84.882647496919077</v>
      </c>
      <c r="T68" s="2">
        <v>102.95357155649248</v>
      </c>
      <c r="U68" s="2">
        <v>127.97037904031214</v>
      </c>
      <c r="V68" s="65">
        <v>100</v>
      </c>
      <c r="AA68" s="65">
        <f t="shared" si="0"/>
        <v>18</v>
      </c>
    </row>
    <row r="69" spans="1:27" x14ac:dyDescent="0.25">
      <c r="A69" s="70">
        <v>33725</v>
      </c>
      <c r="B69" s="2">
        <v>7.9904761904761896</v>
      </c>
      <c r="C69" s="2">
        <v>67.708979519014932</v>
      </c>
      <c r="D69" s="2">
        <v>237.07153318977285</v>
      </c>
      <c r="E69" s="2">
        <v>205.61894734607677</v>
      </c>
      <c r="F69" s="2">
        <v>35.505785476075197</v>
      </c>
      <c r="G69" s="2">
        <v>105.15001836959208</v>
      </c>
      <c r="H69" s="2">
        <v>93.722958825496235</v>
      </c>
      <c r="I69" s="2">
        <v>61.678152988629911</v>
      </c>
      <c r="J69" s="2">
        <v>45.356460669117801</v>
      </c>
      <c r="K69" s="2">
        <v>58.870805822649331</v>
      </c>
      <c r="L69" s="2">
        <v>139.71385478080481</v>
      </c>
      <c r="M69" s="2">
        <v>158.27027062473243</v>
      </c>
      <c r="N69" s="2">
        <v>112.76544111751919</v>
      </c>
      <c r="O69" s="2">
        <v>68.497334765109315</v>
      </c>
      <c r="P69" s="2"/>
      <c r="Q69" s="2">
        <v>101.25632749298849</v>
      </c>
      <c r="R69" s="2">
        <v>99.519133507131883</v>
      </c>
      <c r="S69" s="2">
        <v>81.017029669536299</v>
      </c>
      <c r="T69" s="2">
        <v>96.49653924942632</v>
      </c>
      <c r="U69" s="2">
        <v>130.49124789483298</v>
      </c>
      <c r="V69" s="65">
        <v>100</v>
      </c>
      <c r="AA69" s="65">
        <f t="shared" ref="AA69:AA132" si="1">COUNTA(C70:U70)</f>
        <v>18</v>
      </c>
    </row>
    <row r="70" spans="1:27" x14ac:dyDescent="0.25">
      <c r="A70" s="70">
        <v>33756</v>
      </c>
      <c r="B70" s="2">
        <v>8.0036363636363621</v>
      </c>
      <c r="C70" s="2">
        <v>69.562805216015988</v>
      </c>
      <c r="D70" s="2">
        <v>232.31585095236724</v>
      </c>
      <c r="E70" s="2">
        <v>209.30150604128085</v>
      </c>
      <c r="F70" s="2">
        <v>36.049292606781805</v>
      </c>
      <c r="G70" s="2">
        <v>103.3207784335134</v>
      </c>
      <c r="H70" s="2">
        <v>91.467238261074186</v>
      </c>
      <c r="I70" s="2">
        <v>61.584493940595074</v>
      </c>
      <c r="J70" s="2">
        <v>43.808690791689926</v>
      </c>
      <c r="K70" s="2">
        <v>60.104282530610362</v>
      </c>
      <c r="L70" s="2">
        <v>140.90822147773889</v>
      </c>
      <c r="M70" s="2">
        <v>158.28101443412058</v>
      </c>
      <c r="N70" s="2">
        <v>114.95084977196377</v>
      </c>
      <c r="O70" s="2">
        <v>67.230092143548532</v>
      </c>
      <c r="P70" s="2"/>
      <c r="Q70" s="2">
        <v>101.26249911801581</v>
      </c>
      <c r="R70" s="2">
        <v>98.305009573850569</v>
      </c>
      <c r="S70" s="2">
        <v>79.767659765180156</v>
      </c>
      <c r="T70" s="2">
        <v>92.693911193192648</v>
      </c>
      <c r="U70" s="2">
        <v>130.56785014940019</v>
      </c>
      <c r="V70" s="65">
        <v>100</v>
      </c>
      <c r="AA70" s="65">
        <f t="shared" si="1"/>
        <v>18</v>
      </c>
    </row>
    <row r="71" spans="1:27" x14ac:dyDescent="0.25">
      <c r="A71" s="70">
        <v>33786</v>
      </c>
      <c r="B71" s="2">
        <v>8.0778260869565219</v>
      </c>
      <c r="C71" s="2">
        <v>68.457924225729826</v>
      </c>
      <c r="D71" s="2">
        <v>232.92716652486428</v>
      </c>
      <c r="E71" s="2">
        <v>204.51419186182483</v>
      </c>
      <c r="F71" s="2">
        <v>36.589467646181099</v>
      </c>
      <c r="G71" s="2">
        <v>100.09049455999437</v>
      </c>
      <c r="H71" s="2">
        <v>89.009112433124912</v>
      </c>
      <c r="I71" s="2">
        <v>63.574944423377765</v>
      </c>
      <c r="J71" s="2">
        <v>45.010539022146098</v>
      </c>
      <c r="K71" s="2">
        <v>58.974706052556691</v>
      </c>
      <c r="L71" s="2">
        <v>139.1087843444557</v>
      </c>
      <c r="M71" s="2">
        <v>161.56833941370698</v>
      </c>
      <c r="N71" s="2">
        <v>115.85276029522049</v>
      </c>
      <c r="O71" s="2">
        <v>68.22098314559301</v>
      </c>
      <c r="P71" s="2"/>
      <c r="Q71" s="2">
        <v>103.93546637771884</v>
      </c>
      <c r="R71" s="2">
        <v>97.868210193384101</v>
      </c>
      <c r="S71" s="2">
        <v>76.691207591707837</v>
      </c>
      <c r="T71" s="2">
        <v>93.699420606807408</v>
      </c>
      <c r="U71" s="2">
        <v>131.97177079984013</v>
      </c>
      <c r="V71" s="65">
        <v>100</v>
      </c>
      <c r="AA71" s="65">
        <f t="shared" si="1"/>
        <v>18</v>
      </c>
    </row>
    <row r="72" spans="1:27" x14ac:dyDescent="0.25">
      <c r="A72" s="70">
        <v>33817</v>
      </c>
      <c r="B72" s="2">
        <v>7.9847619047619034</v>
      </c>
      <c r="C72" s="2">
        <v>65.356520028424129</v>
      </c>
      <c r="D72" s="2">
        <v>235.0899536648794</v>
      </c>
      <c r="E72" s="2">
        <v>199.03888959780681</v>
      </c>
      <c r="F72" s="2">
        <v>37.741286161826025</v>
      </c>
      <c r="G72" s="2">
        <v>96.94840036490082</v>
      </c>
      <c r="H72" s="2">
        <v>88.108266451687669</v>
      </c>
      <c r="I72" s="2">
        <v>66.508963614009815</v>
      </c>
      <c r="J72" s="2">
        <v>46.94151129738546</v>
      </c>
      <c r="K72" s="2">
        <v>58.399150679699311</v>
      </c>
      <c r="L72" s="2">
        <v>133.1725807988305</v>
      </c>
      <c r="M72" s="2">
        <v>172.64212988275494</v>
      </c>
      <c r="N72" s="2">
        <v>116.91351174760132</v>
      </c>
      <c r="O72" s="2">
        <v>67.842953225503805</v>
      </c>
      <c r="P72" s="2"/>
      <c r="Q72" s="2">
        <v>105.16089033386497</v>
      </c>
      <c r="R72" s="2">
        <v>97.420030875024963</v>
      </c>
      <c r="S72" s="2">
        <v>79.548856174684929</v>
      </c>
      <c r="T72" s="2">
        <v>90.615865642017795</v>
      </c>
      <c r="U72" s="2">
        <v>134.21625925324932</v>
      </c>
      <c r="V72" s="65">
        <v>100</v>
      </c>
      <c r="AA72" s="65">
        <f t="shared" si="1"/>
        <v>18</v>
      </c>
    </row>
    <row r="73" spans="1:27" x14ac:dyDescent="0.25">
      <c r="A73" s="70">
        <v>33848</v>
      </c>
      <c r="B73" s="2">
        <v>7.6454545454545464</v>
      </c>
      <c r="C73" s="2">
        <v>62.822004617850894</v>
      </c>
      <c r="D73" s="2">
        <v>243.54055984527164</v>
      </c>
      <c r="E73" s="2">
        <v>192.75583510748902</v>
      </c>
      <c r="F73" s="2">
        <v>38.468015410484625</v>
      </c>
      <c r="G73" s="2">
        <v>95.159213995356836</v>
      </c>
      <c r="H73" s="2">
        <v>87.291220522789686</v>
      </c>
      <c r="I73" s="2">
        <v>67.381762290286872</v>
      </c>
      <c r="J73" s="2">
        <v>47.468000418980829</v>
      </c>
      <c r="K73" s="2">
        <v>57.001583398549371</v>
      </c>
      <c r="L73" s="2">
        <v>131.63621155611938</v>
      </c>
      <c r="M73" s="2">
        <v>175.50170919026235</v>
      </c>
      <c r="N73" s="2">
        <v>118.68626737270831</v>
      </c>
      <c r="O73" s="2">
        <v>69.001286339523617</v>
      </c>
      <c r="P73" s="2"/>
      <c r="Q73" s="2">
        <v>100.17823313409345</v>
      </c>
      <c r="R73" s="2">
        <v>97.369124094880561</v>
      </c>
      <c r="S73" s="2">
        <v>75.768024825304551</v>
      </c>
      <c r="T73" s="2">
        <v>95.522478470532818</v>
      </c>
      <c r="U73" s="2">
        <v>132.94549256815483</v>
      </c>
      <c r="V73" s="65">
        <v>100</v>
      </c>
      <c r="AA73" s="65">
        <f t="shared" si="1"/>
        <v>18</v>
      </c>
    </row>
    <row r="74" spans="1:27" x14ac:dyDescent="0.25">
      <c r="A74" s="70">
        <v>33878</v>
      </c>
      <c r="B74" s="2">
        <v>7.3804545454545467</v>
      </c>
      <c r="C74" s="2">
        <v>58.361568880116799</v>
      </c>
      <c r="D74" s="2">
        <v>252.22322190327989</v>
      </c>
      <c r="E74" s="2">
        <v>180.74091438781301</v>
      </c>
      <c r="F74" s="2">
        <v>38.473854224912444</v>
      </c>
      <c r="G74" s="2">
        <v>93.149479451614539</v>
      </c>
      <c r="H74" s="2">
        <v>89.337020136114262</v>
      </c>
      <c r="I74" s="2">
        <v>68.563437174057455</v>
      </c>
      <c r="J74" s="2">
        <v>49.01349176378055</v>
      </c>
      <c r="K74" s="2">
        <v>55.543171989915329</v>
      </c>
      <c r="L74" s="2">
        <v>141.45850349895795</v>
      </c>
      <c r="M74" s="2">
        <v>166.84474980840267</v>
      </c>
      <c r="N74" s="2">
        <v>120.72064345519536</v>
      </c>
      <c r="O74" s="2">
        <v>66.064140543327198</v>
      </c>
      <c r="P74" s="2"/>
      <c r="Q74" s="2">
        <v>102.90800946306646</v>
      </c>
      <c r="R74" s="2">
        <v>94.164502559087822</v>
      </c>
      <c r="S74" s="2">
        <v>69.499281016954015</v>
      </c>
      <c r="T74" s="2">
        <v>97.440337445629041</v>
      </c>
      <c r="U74" s="2">
        <v>125.94535299765025</v>
      </c>
      <c r="V74" s="65">
        <v>100</v>
      </c>
      <c r="AA74" s="65">
        <f t="shared" si="1"/>
        <v>18</v>
      </c>
    </row>
    <row r="75" spans="1:27" x14ac:dyDescent="0.25">
      <c r="A75" s="70">
        <v>33909</v>
      </c>
      <c r="B75" s="2">
        <v>7.31</v>
      </c>
      <c r="C75" s="2">
        <v>57.721006950335152</v>
      </c>
      <c r="D75" s="2">
        <v>253.30070916370403</v>
      </c>
      <c r="E75" s="2">
        <v>177.7850674727236</v>
      </c>
      <c r="F75" s="2">
        <v>37.675115331457015</v>
      </c>
      <c r="G75" s="2">
        <v>93.621759421513673</v>
      </c>
      <c r="H75" s="2">
        <v>91.505283262373254</v>
      </c>
      <c r="I75" s="2">
        <v>66.424569002061148</v>
      </c>
      <c r="J75" s="2">
        <v>48.566086979924009</v>
      </c>
      <c r="K75" s="2">
        <v>54.527165739447824</v>
      </c>
      <c r="L75" s="2">
        <v>146.50252763239359</v>
      </c>
      <c r="M75" s="2">
        <v>163.58682362749582</v>
      </c>
      <c r="N75" s="2">
        <v>119.42449413077377</v>
      </c>
      <c r="O75" s="2">
        <v>65.402670971081506</v>
      </c>
      <c r="P75" s="2"/>
      <c r="Q75" s="2">
        <v>102.86573367088803</v>
      </c>
      <c r="R75" s="2">
        <v>93.548186077577299</v>
      </c>
      <c r="S75" s="2">
        <v>78.102031429017984</v>
      </c>
      <c r="T75" s="2">
        <v>98.214362346639433</v>
      </c>
      <c r="U75" s="2">
        <v>126.87498057855883</v>
      </c>
      <c r="V75" s="65">
        <v>100</v>
      </c>
      <c r="AA75" s="65">
        <f t="shared" si="1"/>
        <v>18</v>
      </c>
    </row>
    <row r="76" spans="1:27" x14ac:dyDescent="0.25">
      <c r="A76" s="70">
        <v>33939</v>
      </c>
      <c r="B76" s="2">
        <v>7.2891304347826065</v>
      </c>
      <c r="C76" s="2">
        <v>55.144080074760161</v>
      </c>
      <c r="D76" s="2">
        <v>254.66973762061448</v>
      </c>
      <c r="E76" s="2">
        <v>182.35593500972993</v>
      </c>
      <c r="F76" s="2">
        <v>37.23561783246894</v>
      </c>
      <c r="G76" s="2">
        <v>93.312289446129498</v>
      </c>
      <c r="H76" s="2">
        <v>92.268228189739716</v>
      </c>
      <c r="I76" s="2">
        <v>65.423592901455891</v>
      </c>
      <c r="J76" s="2">
        <v>48.377905833396873</v>
      </c>
      <c r="K76" s="2">
        <v>54.731833232376346</v>
      </c>
      <c r="L76" s="2">
        <v>146.33610007070487</v>
      </c>
      <c r="M76" s="2">
        <v>166.21598020996416</v>
      </c>
      <c r="N76" s="2">
        <v>119.27387739364903</v>
      </c>
      <c r="O76" s="2">
        <v>66.021481459532211</v>
      </c>
      <c r="P76" s="2"/>
      <c r="Q76" s="2">
        <v>100.03438817073231</v>
      </c>
      <c r="R76" s="2">
        <v>94.534865762087122</v>
      </c>
      <c r="S76" s="2">
        <v>81.280489852057727</v>
      </c>
      <c r="T76" s="2">
        <v>97.267867308419781</v>
      </c>
      <c r="U76" s="2">
        <v>131.53607927259165</v>
      </c>
      <c r="V76" s="65">
        <v>100</v>
      </c>
      <c r="AA76" s="65">
        <f t="shared" si="1"/>
        <v>18</v>
      </c>
    </row>
    <row r="77" spans="1:27" x14ac:dyDescent="0.25">
      <c r="A77" s="70">
        <v>33970</v>
      </c>
      <c r="B77" s="2">
        <v>7.086666666666666</v>
      </c>
      <c r="C77" s="2">
        <v>56.397705257119533</v>
      </c>
      <c r="D77" s="2">
        <v>254.21692755971748</v>
      </c>
      <c r="E77" s="2">
        <v>182.36734020945207</v>
      </c>
      <c r="F77" s="2">
        <v>37.135448312095789</v>
      </c>
      <c r="G77" s="2">
        <v>92.457337203405643</v>
      </c>
      <c r="H77" s="2">
        <v>93.466796266155114</v>
      </c>
      <c r="I77" s="2">
        <v>63.255398087545814</v>
      </c>
      <c r="J77" s="2">
        <v>47.857811612071991</v>
      </c>
      <c r="K77" s="2">
        <v>55.635735845739788</v>
      </c>
      <c r="L77" s="2">
        <v>151.49511744161148</v>
      </c>
      <c r="M77" s="2">
        <v>166.27892302516437</v>
      </c>
      <c r="N77" s="2">
        <v>115.12581463303857</v>
      </c>
      <c r="O77" s="2">
        <v>66.964477551851431</v>
      </c>
      <c r="P77" s="2"/>
      <c r="Q77" s="2">
        <v>98.083527173618521</v>
      </c>
      <c r="R77" s="2">
        <v>93.305618299025795</v>
      </c>
      <c r="S77" s="2">
        <v>86.876306392566406</v>
      </c>
      <c r="T77" s="2">
        <v>96.262651510690276</v>
      </c>
      <c r="U77" s="2">
        <v>132.70047610253695</v>
      </c>
      <c r="V77" s="65">
        <v>100</v>
      </c>
      <c r="AA77" s="65">
        <f t="shared" si="1"/>
        <v>18</v>
      </c>
    </row>
    <row r="78" spans="1:27" x14ac:dyDescent="0.25">
      <c r="A78" s="70">
        <v>34001</v>
      </c>
      <c r="B78" s="2">
        <v>6.9290000000000003</v>
      </c>
      <c r="C78" s="2">
        <v>57.867934073938201</v>
      </c>
      <c r="D78" s="2">
        <v>254.33603455812369</v>
      </c>
      <c r="E78" s="2">
        <v>177.48228087924244</v>
      </c>
      <c r="F78" s="2">
        <v>36.501856116853034</v>
      </c>
      <c r="G78" s="2">
        <v>94.176553978165174</v>
      </c>
      <c r="H78" s="2">
        <v>93.794596498596619</v>
      </c>
      <c r="I78" s="2">
        <v>61.860357258150437</v>
      </c>
      <c r="J78" s="2">
        <v>46.678192679179311</v>
      </c>
      <c r="K78" s="2">
        <v>55.357564231855427</v>
      </c>
      <c r="L78" s="2">
        <v>155.72509289318964</v>
      </c>
      <c r="M78" s="2">
        <v>168.35626320474134</v>
      </c>
      <c r="N78" s="2">
        <v>114.31657543956652</v>
      </c>
      <c r="O78" s="2">
        <v>66.983188932391556</v>
      </c>
      <c r="P78" s="2"/>
      <c r="Q78" s="2">
        <v>98.080828672606984</v>
      </c>
      <c r="R78" s="2">
        <v>92.724166700382924</v>
      </c>
      <c r="S78" s="2">
        <v>88.7738613532904</v>
      </c>
      <c r="T78" s="2">
        <v>96.236767032397424</v>
      </c>
      <c r="U78" s="2">
        <v>130.64978319265805</v>
      </c>
      <c r="V78" s="65">
        <v>100</v>
      </c>
      <c r="AA78" s="65">
        <f t="shared" si="1"/>
        <v>18</v>
      </c>
    </row>
    <row r="79" spans="1:27" x14ac:dyDescent="0.25">
      <c r="A79" s="70">
        <v>34029</v>
      </c>
      <c r="B79" s="2">
        <v>6.5830434782608709</v>
      </c>
      <c r="C79" s="2">
        <v>56.332504182293455</v>
      </c>
      <c r="D79" s="2">
        <v>254.5442424464544</v>
      </c>
      <c r="E79" s="2">
        <v>173.37563161486352</v>
      </c>
      <c r="F79" s="2">
        <v>36.313650902691982</v>
      </c>
      <c r="G79" s="2">
        <v>96.091763634255642</v>
      </c>
      <c r="H79" s="2">
        <v>96.044742237455765</v>
      </c>
      <c r="I79" s="2">
        <v>63.062162947498479</v>
      </c>
      <c r="J79" s="2">
        <v>47.399648869933749</v>
      </c>
      <c r="K79" s="2">
        <v>54.667444093789776</v>
      </c>
      <c r="L79" s="2">
        <v>156.94532189370909</v>
      </c>
      <c r="M79" s="2">
        <v>172.72706302197608</v>
      </c>
      <c r="N79" s="2">
        <v>114.49380027242732</v>
      </c>
      <c r="O79" s="2">
        <v>68.994481242919193</v>
      </c>
      <c r="P79" s="2"/>
      <c r="Q79" s="2">
        <v>99.298238336421861</v>
      </c>
      <c r="R79" s="2">
        <v>91.991316857875347</v>
      </c>
      <c r="S79" s="2">
        <v>83.104882806739653</v>
      </c>
      <c r="T79" s="2">
        <v>93.780989329995748</v>
      </c>
      <c r="U79" s="2">
        <v>129.22922351304348</v>
      </c>
      <c r="V79" s="65">
        <v>100</v>
      </c>
      <c r="AA79" s="65">
        <f t="shared" si="1"/>
        <v>18</v>
      </c>
    </row>
    <row r="80" spans="1:27" x14ac:dyDescent="0.25">
      <c r="A80" s="70">
        <v>34060</v>
      </c>
      <c r="B80" s="2">
        <v>6.6300000000000017</v>
      </c>
      <c r="C80" s="2">
        <v>56.459792127319197</v>
      </c>
      <c r="D80" s="2">
        <v>251.68053537579772</v>
      </c>
      <c r="E80" s="2">
        <v>172.5086329379829</v>
      </c>
      <c r="F80" s="2">
        <v>36.305503720444179</v>
      </c>
      <c r="G80" s="2">
        <v>95.511606487067695</v>
      </c>
      <c r="H80" s="2">
        <v>98.443916460348149</v>
      </c>
      <c r="I80" s="2">
        <v>63.304721073553679</v>
      </c>
      <c r="J80" s="2">
        <v>48.191810837923867</v>
      </c>
      <c r="K80" s="2">
        <v>54.27931234168932</v>
      </c>
      <c r="L80" s="2">
        <v>156.49172746721982</v>
      </c>
      <c r="M80" s="2">
        <v>171.07944137963617</v>
      </c>
      <c r="N80" s="2">
        <v>115.09679106770643</v>
      </c>
      <c r="O80" s="2">
        <v>67.305522646228439</v>
      </c>
      <c r="P80" s="2"/>
      <c r="Q80" s="2">
        <v>100.95881505756041</v>
      </c>
      <c r="R80" s="2">
        <v>92.245064461187312</v>
      </c>
      <c r="S80" s="2">
        <v>86.814956903714318</v>
      </c>
      <c r="T80" s="2">
        <v>90.390871598225658</v>
      </c>
      <c r="U80" s="2">
        <v>127.72289260042271</v>
      </c>
      <c r="V80" s="65">
        <v>100</v>
      </c>
      <c r="AA80" s="65">
        <f t="shared" si="1"/>
        <v>18</v>
      </c>
    </row>
    <row r="81" spans="1:27" x14ac:dyDescent="0.25">
      <c r="A81" s="70">
        <v>34090</v>
      </c>
      <c r="B81" s="2">
        <v>6.7976190476190466</v>
      </c>
      <c r="C81" s="2">
        <v>56.47378322282249</v>
      </c>
      <c r="D81" s="2">
        <v>250.60438957017786</v>
      </c>
      <c r="E81" s="2">
        <v>176.14899083380354</v>
      </c>
      <c r="F81" s="2">
        <v>35.338086330310574</v>
      </c>
      <c r="G81" s="2">
        <v>95.334592345998033</v>
      </c>
      <c r="H81" s="2">
        <v>99.285548766825258</v>
      </c>
      <c r="I81" s="2">
        <v>61.742385447399393</v>
      </c>
      <c r="J81" s="2">
        <v>48.269619499845085</v>
      </c>
      <c r="K81" s="2">
        <v>53.016042145882317</v>
      </c>
      <c r="L81" s="2">
        <v>160.06100600392375</v>
      </c>
      <c r="M81" s="2">
        <v>167.5523737389174</v>
      </c>
      <c r="N81" s="2">
        <v>116.86405585552022</v>
      </c>
      <c r="O81" s="2">
        <v>64.218929984212423</v>
      </c>
      <c r="P81" s="2"/>
      <c r="Q81" s="2">
        <v>101.64335190040757</v>
      </c>
      <c r="R81" s="2">
        <v>91.076697065721518</v>
      </c>
      <c r="S81" s="2">
        <v>98.157933688285866</v>
      </c>
      <c r="T81" s="2">
        <v>88.353674859375744</v>
      </c>
      <c r="U81" s="2">
        <v>126.09340480450793</v>
      </c>
      <c r="V81" s="65">
        <v>100</v>
      </c>
      <c r="AA81" s="65">
        <f t="shared" si="1"/>
        <v>18</v>
      </c>
    </row>
    <row r="82" spans="1:27" x14ac:dyDescent="0.25">
      <c r="A82" s="70">
        <v>34121</v>
      </c>
      <c r="B82" s="2">
        <v>6.7681818181818185</v>
      </c>
      <c r="C82" s="2">
        <v>56.660610006479885</v>
      </c>
      <c r="D82" s="2">
        <v>246.2060536950693</v>
      </c>
      <c r="E82" s="2">
        <v>177.66950917647662</v>
      </c>
      <c r="F82" s="2">
        <v>35.646135771536187</v>
      </c>
      <c r="G82" s="2">
        <v>94.095789266989911</v>
      </c>
      <c r="H82" s="2">
        <v>98.418440189193362</v>
      </c>
      <c r="I82" s="2">
        <v>60.731562547421881</v>
      </c>
      <c r="J82" s="2">
        <v>48.443459944523951</v>
      </c>
      <c r="K82" s="2">
        <v>52.278732938772144</v>
      </c>
      <c r="L82" s="2">
        <v>159.54541149050641</v>
      </c>
      <c r="M82" s="2">
        <v>166.87969381690101</v>
      </c>
      <c r="N82" s="2">
        <v>119.38074178717724</v>
      </c>
      <c r="O82" s="2">
        <v>63.864202586492866</v>
      </c>
      <c r="P82" s="2"/>
      <c r="Q82" s="2">
        <v>101.79413995476712</v>
      </c>
      <c r="R82" s="2">
        <v>90.711686771507757</v>
      </c>
      <c r="S82" s="2">
        <v>104.93990096994217</v>
      </c>
      <c r="T82" s="2">
        <v>86.600343840958203</v>
      </c>
      <c r="U82" s="2">
        <v>128.4517447384257</v>
      </c>
      <c r="V82" s="65">
        <v>100</v>
      </c>
      <c r="AA82" s="65">
        <f t="shared" si="1"/>
        <v>18</v>
      </c>
    </row>
    <row r="83" spans="1:27" x14ac:dyDescent="0.25">
      <c r="A83" s="70">
        <v>34151</v>
      </c>
      <c r="B83" s="2">
        <v>6.5622727272727266</v>
      </c>
      <c r="C83" s="2">
        <v>60.230336935998643</v>
      </c>
      <c r="D83" s="2">
        <v>243.96566762469257</v>
      </c>
      <c r="E83" s="2">
        <v>188.67381162787296</v>
      </c>
      <c r="F83" s="2">
        <v>36.546997420404104</v>
      </c>
      <c r="G83" s="2">
        <v>92.301079481101794</v>
      </c>
      <c r="H83" s="2">
        <v>95.504909075570268</v>
      </c>
      <c r="I83" s="2">
        <v>58.911028092057691</v>
      </c>
      <c r="J83" s="2">
        <v>47.128778807928718</v>
      </c>
      <c r="K83" s="2">
        <v>52.867592094899216</v>
      </c>
      <c r="L83" s="2">
        <v>159.77293437856795</v>
      </c>
      <c r="M83" s="2">
        <v>164.08412576738942</v>
      </c>
      <c r="N83" s="2">
        <v>118.23233793260992</v>
      </c>
      <c r="O83" s="2">
        <v>61.393419399664559</v>
      </c>
      <c r="P83" s="2"/>
      <c r="Q83" s="2">
        <v>100.44374597407517</v>
      </c>
      <c r="R83" s="2">
        <v>91.851093071796512</v>
      </c>
      <c r="S83" s="2">
        <v>111.19948202785832</v>
      </c>
      <c r="T83" s="2">
        <v>89.833906557469916</v>
      </c>
      <c r="U83" s="2">
        <v>124.22599285558012</v>
      </c>
      <c r="V83" s="65">
        <v>100</v>
      </c>
      <c r="AA83" s="65">
        <f t="shared" si="1"/>
        <v>18</v>
      </c>
    </row>
    <row r="84" spans="1:27" x14ac:dyDescent="0.25">
      <c r="A84" s="70">
        <v>34182</v>
      </c>
      <c r="B84" s="2">
        <v>6.3413636363636376</v>
      </c>
      <c r="C84" s="2">
        <v>61.002038254168276</v>
      </c>
      <c r="D84" s="2">
        <v>247.17201571154575</v>
      </c>
      <c r="E84" s="2">
        <v>191.99818262046165</v>
      </c>
      <c r="F84" s="2">
        <v>35.412913702150654</v>
      </c>
      <c r="G84" s="2">
        <v>93.26438344266704</v>
      </c>
      <c r="H84" s="2">
        <v>95.519051324235733</v>
      </c>
      <c r="I84" s="2">
        <v>56.858233649980441</v>
      </c>
      <c r="J84" s="2">
        <v>46.295036008973902</v>
      </c>
      <c r="K84" s="2">
        <v>53.366044536328793</v>
      </c>
      <c r="L84" s="2">
        <v>159.30380929244905</v>
      </c>
      <c r="M84" s="2">
        <v>159.37085259365389</v>
      </c>
      <c r="N84" s="2">
        <v>117.99691208505945</v>
      </c>
      <c r="O84" s="2">
        <v>60.007334815722722</v>
      </c>
      <c r="P84" s="2"/>
      <c r="Q84" s="2">
        <v>98.01840487423253</v>
      </c>
      <c r="R84" s="2">
        <v>93.094218178865034</v>
      </c>
      <c r="S84" s="2">
        <v>118.26722766464717</v>
      </c>
      <c r="T84" s="2">
        <v>97.819283382018938</v>
      </c>
      <c r="U84" s="2">
        <v>123.07905959733954</v>
      </c>
      <c r="V84" s="65">
        <v>100</v>
      </c>
      <c r="AA84" s="65">
        <f t="shared" si="1"/>
        <v>18</v>
      </c>
    </row>
    <row r="85" spans="1:27" x14ac:dyDescent="0.25">
      <c r="A85" s="70">
        <v>34213</v>
      </c>
      <c r="B85" s="2">
        <v>6.120454545454546</v>
      </c>
      <c r="C85" s="2">
        <v>60.248961341635855</v>
      </c>
      <c r="D85" s="2">
        <v>248.34015872312224</v>
      </c>
      <c r="E85" s="2">
        <v>184.97100174847029</v>
      </c>
      <c r="F85" s="2">
        <v>35.14793557525018</v>
      </c>
      <c r="G85" s="2">
        <v>92.335162858833257</v>
      </c>
      <c r="H85" s="2">
        <v>95.991326175811892</v>
      </c>
      <c r="I85" s="2">
        <v>57.473327368218484</v>
      </c>
      <c r="J85" s="2">
        <v>48.807870623760877</v>
      </c>
      <c r="K85" s="2">
        <v>52.046961935365324</v>
      </c>
      <c r="L85" s="2">
        <v>159.51862915772094</v>
      </c>
      <c r="M85" s="2">
        <v>161.73602417657597</v>
      </c>
      <c r="N85" s="2">
        <v>115.77746440629646</v>
      </c>
      <c r="O85" s="2">
        <v>60.474363798735276</v>
      </c>
      <c r="P85" s="2"/>
      <c r="Q85" s="2">
        <v>99.056744449048068</v>
      </c>
      <c r="R85" s="2">
        <v>93.253461358402816</v>
      </c>
      <c r="S85" s="2">
        <v>119.27432785733478</v>
      </c>
      <c r="T85" s="2">
        <v>97.696979917118298</v>
      </c>
      <c r="U85" s="2">
        <v>127.08710913421018</v>
      </c>
      <c r="V85" s="65">
        <v>100</v>
      </c>
      <c r="AA85" s="65">
        <f t="shared" si="1"/>
        <v>18</v>
      </c>
    </row>
    <row r="86" spans="1:27" x14ac:dyDescent="0.25">
      <c r="A86" s="70">
        <v>34243</v>
      </c>
      <c r="B86" s="2">
        <v>5.9361904761904754</v>
      </c>
      <c r="C86" s="2">
        <v>58.070071349750442</v>
      </c>
      <c r="D86" s="2">
        <v>249.00231354484811</v>
      </c>
      <c r="E86" s="2">
        <v>187.35368520829843</v>
      </c>
      <c r="F86" s="2">
        <v>35.366711626081013</v>
      </c>
      <c r="G86" s="2">
        <v>89.886972498616245</v>
      </c>
      <c r="H86" s="2">
        <v>95.208431705451915</v>
      </c>
      <c r="I86" s="2">
        <v>55.499722670616002</v>
      </c>
      <c r="J86" s="2">
        <v>49.015849760000016</v>
      </c>
      <c r="K86" s="2">
        <v>51.866647867944373</v>
      </c>
      <c r="L86" s="2">
        <v>161.23590739610981</v>
      </c>
      <c r="M86" s="2">
        <v>160.58209304739</v>
      </c>
      <c r="N86" s="2">
        <v>118.45666000056521</v>
      </c>
      <c r="O86" s="2">
        <v>58.942344353170114</v>
      </c>
      <c r="P86" s="2"/>
      <c r="Q86" s="2">
        <v>102.09489793084376</v>
      </c>
      <c r="R86" s="2">
        <v>95.061468397527932</v>
      </c>
      <c r="S86" s="2">
        <v>117.52991384165547</v>
      </c>
      <c r="T86" s="2">
        <v>92.553486925376347</v>
      </c>
      <c r="U86" s="2">
        <v>128.63148346491008</v>
      </c>
      <c r="V86" s="65">
        <v>100</v>
      </c>
      <c r="AA86" s="65">
        <f t="shared" si="1"/>
        <v>18</v>
      </c>
    </row>
    <row r="87" spans="1:27" x14ac:dyDescent="0.25">
      <c r="A87" s="70">
        <v>34274</v>
      </c>
      <c r="B87" s="2">
        <v>5.8559090909090905</v>
      </c>
      <c r="C87" s="2">
        <v>56.36407505645974</v>
      </c>
      <c r="D87" s="2">
        <v>247.4039644853199</v>
      </c>
      <c r="E87" s="2">
        <v>197.41645207345627</v>
      </c>
      <c r="F87" s="2">
        <v>35.748121589163112</v>
      </c>
      <c r="G87" s="2">
        <v>89.652971313855602</v>
      </c>
      <c r="H87" s="2">
        <v>94.672379075683693</v>
      </c>
      <c r="I87" s="2">
        <v>55.546141527035061</v>
      </c>
      <c r="J87" s="2">
        <v>49.365625954188452</v>
      </c>
      <c r="K87" s="2">
        <v>53.6250797552145</v>
      </c>
      <c r="L87" s="2">
        <v>159.53119997119319</v>
      </c>
      <c r="M87" s="2">
        <v>161.08194865490532</v>
      </c>
      <c r="N87" s="2">
        <v>120.23829468122049</v>
      </c>
      <c r="O87" s="2">
        <v>56.738316764006015</v>
      </c>
      <c r="P87" s="2"/>
      <c r="Q87" s="2">
        <v>104.50514114755495</v>
      </c>
      <c r="R87" s="2">
        <v>95.541189999130268</v>
      </c>
      <c r="S87" s="2">
        <v>109.05386532499091</v>
      </c>
      <c r="T87" s="2">
        <v>94.647674620614794</v>
      </c>
      <c r="U87" s="2">
        <v>131.31083473528096</v>
      </c>
      <c r="V87" s="65">
        <v>100</v>
      </c>
      <c r="AA87" s="65">
        <f t="shared" si="1"/>
        <v>18</v>
      </c>
    </row>
    <row r="88" spans="1:27" x14ac:dyDescent="0.25">
      <c r="A88" s="70">
        <v>34304</v>
      </c>
      <c r="B88" s="2">
        <v>5.703913043478261</v>
      </c>
      <c r="C88" s="2">
        <v>59.358425300489195</v>
      </c>
      <c r="D88" s="2">
        <v>243.77434714539038</v>
      </c>
      <c r="E88" s="2">
        <v>194.21152208536415</v>
      </c>
      <c r="F88" s="2">
        <v>36.072048504790615</v>
      </c>
      <c r="G88" s="2">
        <v>90.372103615152213</v>
      </c>
      <c r="H88" s="2">
        <v>95.88344395507599</v>
      </c>
      <c r="I88" s="2">
        <v>55.456879196636812</v>
      </c>
      <c r="J88" s="2">
        <v>47.6830486874629</v>
      </c>
      <c r="K88" s="2">
        <v>54.680666648074606</v>
      </c>
      <c r="L88" s="2">
        <v>157.80826254954724</v>
      </c>
      <c r="M88" s="2">
        <v>160.89370552927537</v>
      </c>
      <c r="N88" s="2">
        <v>116.11810329826014</v>
      </c>
      <c r="O88" s="2">
        <v>58.474411695908238</v>
      </c>
      <c r="P88" s="2"/>
      <c r="Q88" s="2">
        <v>105.73996518203292</v>
      </c>
      <c r="R88" s="2">
        <v>96.086974403991704</v>
      </c>
      <c r="S88" s="2">
        <v>110.66254631911974</v>
      </c>
      <c r="T88" s="2">
        <v>91.879256815031482</v>
      </c>
      <c r="U88" s="2">
        <v>132.77200543539104</v>
      </c>
      <c r="V88" s="65">
        <v>100</v>
      </c>
      <c r="AA88" s="65">
        <f t="shared" si="1"/>
        <v>18</v>
      </c>
    </row>
    <row r="89" spans="1:27" x14ac:dyDescent="0.25">
      <c r="A89" s="70">
        <v>34335</v>
      </c>
      <c r="B89" s="2">
        <v>5.6352380952380958</v>
      </c>
      <c r="C89" s="2">
        <v>60.666931956997026</v>
      </c>
      <c r="D89" s="2">
        <v>233.90728710530118</v>
      </c>
      <c r="E89" s="2">
        <v>201.97461346483152</v>
      </c>
      <c r="F89" s="2">
        <v>35.914296093731735</v>
      </c>
      <c r="G89" s="2">
        <v>96.332076760456118</v>
      </c>
      <c r="H89" s="2">
        <v>97.165315397778272</v>
      </c>
      <c r="I89" s="2">
        <v>56.406880896770353</v>
      </c>
      <c r="J89" s="2">
        <v>46.01415347030197</v>
      </c>
      <c r="K89" s="2">
        <v>56.059974343410332</v>
      </c>
      <c r="L89" s="2">
        <v>148.67058929941425</v>
      </c>
      <c r="M89" s="2">
        <v>161.10952954999706</v>
      </c>
      <c r="N89" s="2">
        <v>116.33923121428597</v>
      </c>
      <c r="O89" s="2">
        <v>61.098095027648455</v>
      </c>
      <c r="P89" s="2"/>
      <c r="Q89" s="2">
        <v>106.26134745219242</v>
      </c>
      <c r="R89" s="2">
        <v>94.711478949130196</v>
      </c>
      <c r="S89" s="2">
        <v>114.78245576857613</v>
      </c>
      <c r="T89" s="2">
        <v>93.186667022414866</v>
      </c>
      <c r="U89" s="2">
        <v>138.37897548873607</v>
      </c>
      <c r="V89" s="65">
        <v>100</v>
      </c>
      <c r="AA89" s="65">
        <f t="shared" si="1"/>
        <v>18</v>
      </c>
    </row>
    <row r="90" spans="1:27" x14ac:dyDescent="0.25">
      <c r="A90" s="70">
        <v>34366</v>
      </c>
      <c r="B90" s="2">
        <v>5.964999999999999</v>
      </c>
      <c r="C90" s="2">
        <v>63.066707496070229</v>
      </c>
      <c r="D90" s="2">
        <v>229.20475170511475</v>
      </c>
      <c r="E90" s="2">
        <v>205.94166654469143</v>
      </c>
      <c r="F90" s="2">
        <v>35.851722393698068</v>
      </c>
      <c r="G90" s="2">
        <v>96.798159438955636</v>
      </c>
      <c r="H90" s="2">
        <v>97.915535533789182</v>
      </c>
      <c r="I90" s="2">
        <v>56.216196120353715</v>
      </c>
      <c r="J90" s="2">
        <v>45.07776923916034</v>
      </c>
      <c r="K90" s="2">
        <v>56.185071799737116</v>
      </c>
      <c r="L90" s="2">
        <v>145.63893613312072</v>
      </c>
      <c r="M90" s="2">
        <v>160.3220051434111</v>
      </c>
      <c r="N90" s="2">
        <v>116.07718445309365</v>
      </c>
      <c r="O90" s="2">
        <v>60.636983736866526</v>
      </c>
      <c r="P90" s="2"/>
      <c r="Q90" s="2">
        <v>105.11001892517342</v>
      </c>
      <c r="R90" s="2">
        <v>91.180871479264425</v>
      </c>
      <c r="S90" s="2">
        <v>127.44844878184476</v>
      </c>
      <c r="T90" s="2">
        <v>94.188314967287624</v>
      </c>
      <c r="U90" s="2">
        <v>139.88208045623202</v>
      </c>
      <c r="V90" s="65">
        <v>100</v>
      </c>
      <c r="AA90" s="65">
        <f t="shared" si="1"/>
        <v>18</v>
      </c>
    </row>
    <row r="91" spans="1:27" x14ac:dyDescent="0.25">
      <c r="A91" s="70">
        <v>34394</v>
      </c>
      <c r="B91" s="2">
        <v>6.2843478260869565</v>
      </c>
      <c r="C91" s="2">
        <v>66.564431114009963</v>
      </c>
      <c r="D91" s="2">
        <v>224.60352983267308</v>
      </c>
      <c r="E91" s="2">
        <v>207.06264360001913</v>
      </c>
      <c r="F91" s="2">
        <v>37.960587242628407</v>
      </c>
      <c r="G91" s="2">
        <v>97.344933281412722</v>
      </c>
      <c r="H91" s="2">
        <v>95.056690985482192</v>
      </c>
      <c r="I91" s="2">
        <v>55.801212735913673</v>
      </c>
      <c r="J91" s="2">
        <v>45.604311003706897</v>
      </c>
      <c r="K91" s="2">
        <v>56.571973211915903</v>
      </c>
      <c r="L91" s="2">
        <v>139.97451170200461</v>
      </c>
      <c r="M91" s="2">
        <v>158.27384644632289</v>
      </c>
      <c r="N91" s="2">
        <v>113.95967447512709</v>
      </c>
      <c r="O91" s="2">
        <v>60.292408908651794</v>
      </c>
      <c r="P91" s="2"/>
      <c r="Q91" s="2">
        <v>105.7786979643827</v>
      </c>
      <c r="R91" s="2">
        <v>95.011774456947606</v>
      </c>
      <c r="S91" s="2">
        <v>128.71987450375829</v>
      </c>
      <c r="T91" s="2">
        <v>96.320778058914456</v>
      </c>
      <c r="U91" s="2">
        <v>139.11149610694338</v>
      </c>
      <c r="V91" s="65">
        <v>100</v>
      </c>
      <c r="AA91" s="65">
        <f t="shared" si="1"/>
        <v>18</v>
      </c>
    </row>
    <row r="92" spans="1:27" x14ac:dyDescent="0.25">
      <c r="A92" s="70">
        <v>34425</v>
      </c>
      <c r="B92" s="2">
        <v>6.4209523809523814</v>
      </c>
      <c r="C92" s="2">
        <v>71.670013444560794</v>
      </c>
      <c r="D92" s="2">
        <v>215.79167699144759</v>
      </c>
      <c r="E92" s="2">
        <v>206.75260076224302</v>
      </c>
      <c r="F92" s="2">
        <v>38.980976299022636</v>
      </c>
      <c r="G92" s="2">
        <v>95.784188769864059</v>
      </c>
      <c r="H92" s="2">
        <v>92.496343758321714</v>
      </c>
      <c r="I92" s="2">
        <v>54.828527758197865</v>
      </c>
      <c r="J92" s="2">
        <v>45.00202042610875</v>
      </c>
      <c r="K92" s="2">
        <v>56.638898053069909</v>
      </c>
      <c r="L92" s="2">
        <v>144.23021533064394</v>
      </c>
      <c r="M92" s="2">
        <v>150.64119704546636</v>
      </c>
      <c r="N92" s="2">
        <v>113.24032616578438</v>
      </c>
      <c r="O92" s="2">
        <v>57.269020622978829</v>
      </c>
      <c r="P92" s="2"/>
      <c r="Q92" s="2">
        <v>104.00221021806324</v>
      </c>
      <c r="R92" s="2">
        <v>95.83523322701943</v>
      </c>
      <c r="S92" s="2">
        <v>141.23957432472244</v>
      </c>
      <c r="T92" s="2">
        <v>103.05112056063798</v>
      </c>
      <c r="U92" s="2">
        <v>133.15441350867812</v>
      </c>
      <c r="V92" s="65">
        <v>100</v>
      </c>
      <c r="AA92" s="65">
        <f t="shared" si="1"/>
        <v>18</v>
      </c>
    </row>
    <row r="93" spans="1:27" x14ac:dyDescent="0.25">
      <c r="A93" s="70">
        <v>34455</v>
      </c>
      <c r="B93" s="2">
        <v>6.625</v>
      </c>
      <c r="C93" s="2">
        <v>72.18276689241408</v>
      </c>
      <c r="D93" s="2">
        <v>212.15930291110161</v>
      </c>
      <c r="E93" s="2">
        <v>210.53501490516911</v>
      </c>
      <c r="F93" s="2">
        <v>38.977300023825038</v>
      </c>
      <c r="G93" s="2">
        <v>95.05720468195382</v>
      </c>
      <c r="H93" s="2">
        <v>90.413185953934473</v>
      </c>
      <c r="I93" s="2">
        <v>54.735913281528589</v>
      </c>
      <c r="J93" s="2">
        <v>45.98675271140435</v>
      </c>
      <c r="K93" s="2">
        <v>56.666241757058202</v>
      </c>
      <c r="L93" s="2">
        <v>146.01095131506884</v>
      </c>
      <c r="M93" s="2">
        <v>150.46000428618618</v>
      </c>
      <c r="N93" s="2">
        <v>115.25923014298918</v>
      </c>
      <c r="O93" s="2">
        <v>58.213338063072818</v>
      </c>
      <c r="P93" s="2"/>
      <c r="Q93" s="2">
        <v>104.75453326781496</v>
      </c>
      <c r="R93" s="2">
        <v>95.31679425237138</v>
      </c>
      <c r="S93" s="2">
        <v>136.46377018633396</v>
      </c>
      <c r="T93" s="2">
        <v>100.06850684045861</v>
      </c>
      <c r="U93" s="2">
        <v>133.03138991453724</v>
      </c>
      <c r="V93" s="65">
        <v>100</v>
      </c>
      <c r="AA93" s="65">
        <f t="shared" si="1"/>
        <v>18</v>
      </c>
    </row>
    <row r="94" spans="1:27" x14ac:dyDescent="0.25">
      <c r="A94" s="70">
        <v>34486</v>
      </c>
      <c r="B94" s="2">
        <v>7.047727272727272</v>
      </c>
      <c r="C94" s="2">
        <v>69.616949293086407</v>
      </c>
      <c r="D94" s="2">
        <v>212.98211732368247</v>
      </c>
      <c r="E94" s="2">
        <v>212.57845213779066</v>
      </c>
      <c r="F94" s="2">
        <v>39.170942830566077</v>
      </c>
      <c r="G94" s="2">
        <v>95.24077296138752</v>
      </c>
      <c r="H94" s="2">
        <v>91.684519188520454</v>
      </c>
      <c r="I94" s="2">
        <v>55.675873359138897</v>
      </c>
      <c r="J94" s="2">
        <v>47.251399865550091</v>
      </c>
      <c r="K94" s="2">
        <v>56.190740397246827</v>
      </c>
      <c r="L94" s="2">
        <v>144.12707700788334</v>
      </c>
      <c r="M94" s="2">
        <v>151.25184458856523</v>
      </c>
      <c r="N94" s="2">
        <v>117.66116129738904</v>
      </c>
      <c r="O94" s="2">
        <v>58.037176748491348</v>
      </c>
      <c r="P94" s="2"/>
      <c r="Q94" s="2">
        <v>103.48763515975283</v>
      </c>
      <c r="R94" s="2">
        <v>94.644200426247451</v>
      </c>
      <c r="S94" s="2">
        <v>135.90460301309412</v>
      </c>
      <c r="T94" s="2">
        <v>102.04276936514553</v>
      </c>
      <c r="U94" s="2">
        <v>132.14735712710126</v>
      </c>
      <c r="V94" s="65">
        <v>100</v>
      </c>
      <c r="AA94" s="65">
        <f t="shared" si="1"/>
        <v>18</v>
      </c>
    </row>
    <row r="95" spans="1:27" x14ac:dyDescent="0.25">
      <c r="A95" s="70">
        <v>34516</v>
      </c>
      <c r="B95" s="2">
        <v>6.8928571428571441</v>
      </c>
      <c r="C95" s="2">
        <v>71.116452361210463</v>
      </c>
      <c r="D95" s="2">
        <v>213.56056574859764</v>
      </c>
      <c r="E95" s="2">
        <v>217.26060823665202</v>
      </c>
      <c r="F95" s="2">
        <v>39.000536495638535</v>
      </c>
      <c r="G95" s="2">
        <v>96.28342704774299</v>
      </c>
      <c r="H95" s="2">
        <v>88.996946031148099</v>
      </c>
      <c r="I95" s="2">
        <v>55.919398933960032</v>
      </c>
      <c r="J95" s="2">
        <v>45.809435463014253</v>
      </c>
      <c r="K95" s="2">
        <v>57.274469418816224</v>
      </c>
      <c r="L95" s="2">
        <v>143.52903635463926</v>
      </c>
      <c r="M95" s="2">
        <v>152.76461794293562</v>
      </c>
      <c r="N95" s="2">
        <v>116.27349016772877</v>
      </c>
      <c r="O95" s="2">
        <v>57.59081911517184</v>
      </c>
      <c r="P95" s="2"/>
      <c r="Q95" s="2">
        <v>102.94129688611898</v>
      </c>
      <c r="R95" s="2">
        <v>96.148624761269176</v>
      </c>
      <c r="S95" s="2">
        <v>134.96789710383914</v>
      </c>
      <c r="T95" s="2">
        <v>106.19690360423047</v>
      </c>
      <c r="U95" s="2">
        <v>127.87690059428304</v>
      </c>
      <c r="V95" s="65">
        <v>100</v>
      </c>
      <c r="AA95" s="65">
        <f t="shared" si="1"/>
        <v>18</v>
      </c>
    </row>
    <row r="96" spans="1:27" x14ac:dyDescent="0.25">
      <c r="A96" s="70">
        <v>34547</v>
      </c>
      <c r="B96" s="2">
        <v>7.0908695652173916</v>
      </c>
      <c r="C96" s="2">
        <v>72.010843679087728</v>
      </c>
      <c r="D96" s="2">
        <v>209.65317792750878</v>
      </c>
      <c r="E96" s="2">
        <v>226.39337325520822</v>
      </c>
      <c r="F96" s="2">
        <v>40.220195123028276</v>
      </c>
      <c r="G96" s="2">
        <v>96.644622079403462</v>
      </c>
      <c r="H96" s="2">
        <v>86.531354562258741</v>
      </c>
      <c r="I96" s="2">
        <v>56.901151531069679</v>
      </c>
      <c r="J96" s="2">
        <v>46.899048587942197</v>
      </c>
      <c r="K96" s="2">
        <v>58.004220129736936</v>
      </c>
      <c r="L96" s="2">
        <v>138.00688234155285</v>
      </c>
      <c r="M96" s="2">
        <v>157.42261189829495</v>
      </c>
      <c r="N96" s="2">
        <v>116.34142455434009</v>
      </c>
      <c r="O96" s="2">
        <v>57.853893596635963</v>
      </c>
      <c r="P96" s="2"/>
      <c r="Q96" s="2">
        <v>106.07796109554724</v>
      </c>
      <c r="R96" s="2">
        <v>97.386517266956602</v>
      </c>
      <c r="S96" s="2">
        <v>130.24182377473238</v>
      </c>
      <c r="T96" s="2">
        <v>109.36269518121155</v>
      </c>
      <c r="U96" s="2">
        <v>127.92756740245812</v>
      </c>
      <c r="V96" s="65">
        <v>100</v>
      </c>
      <c r="AA96" s="65">
        <f t="shared" si="1"/>
        <v>18</v>
      </c>
    </row>
    <row r="97" spans="1:27" x14ac:dyDescent="0.25">
      <c r="A97" s="70">
        <v>34578</v>
      </c>
      <c r="B97" s="2">
        <v>7.5340909090909074</v>
      </c>
      <c r="C97" s="2">
        <v>71.229631467695114</v>
      </c>
      <c r="D97" s="2">
        <v>209.84435674206657</v>
      </c>
      <c r="E97" s="2">
        <v>234.1664443463367</v>
      </c>
      <c r="F97" s="2">
        <v>40.228500112403921</v>
      </c>
      <c r="G97" s="2">
        <v>97.456599701476662</v>
      </c>
      <c r="H97" s="2">
        <v>85.088366000482949</v>
      </c>
      <c r="I97" s="2">
        <v>56.787715891555166</v>
      </c>
      <c r="J97" s="2">
        <v>48.368460013585121</v>
      </c>
      <c r="K97" s="2">
        <v>57.313457973158258</v>
      </c>
      <c r="L97" s="2">
        <v>139.95677896790241</v>
      </c>
      <c r="M97" s="2">
        <v>157.50008198396188</v>
      </c>
      <c r="N97" s="2">
        <v>117.29544723267806</v>
      </c>
      <c r="O97" s="2">
        <v>56.794053383868949</v>
      </c>
      <c r="P97" s="2"/>
      <c r="Q97" s="2">
        <v>110.45331231161866</v>
      </c>
      <c r="R97" s="2">
        <v>96.51360098200179</v>
      </c>
      <c r="S97" s="2">
        <v>128.7706344773465</v>
      </c>
      <c r="T97" s="2">
        <v>105.14802109019057</v>
      </c>
      <c r="U97" s="2">
        <v>123.15378026982845</v>
      </c>
      <c r="V97" s="65">
        <v>100</v>
      </c>
      <c r="AA97" s="65">
        <f t="shared" si="1"/>
        <v>18</v>
      </c>
    </row>
    <row r="98" spans="1:27" x14ac:dyDescent="0.25">
      <c r="A98" s="70">
        <v>34608</v>
      </c>
      <c r="B98" s="2">
        <v>7.5566666666666666</v>
      </c>
      <c r="C98" s="2">
        <v>70.0205554233291</v>
      </c>
      <c r="D98" s="2">
        <v>213.24792863745259</v>
      </c>
      <c r="E98" s="2">
        <v>232.20962118936521</v>
      </c>
      <c r="F98" s="2">
        <v>39.876114051780554</v>
      </c>
      <c r="G98" s="2">
        <v>96.685281033900665</v>
      </c>
      <c r="H98" s="2">
        <v>84.860873071784027</v>
      </c>
      <c r="I98" s="2">
        <v>56.984116065207992</v>
      </c>
      <c r="J98" s="2">
        <v>49.367171574226447</v>
      </c>
      <c r="K98" s="2">
        <v>57.557945467288143</v>
      </c>
      <c r="L98" s="2">
        <v>139.09141204402198</v>
      </c>
      <c r="M98" s="2">
        <v>160.22429277308729</v>
      </c>
      <c r="N98" s="2">
        <v>118.99577498055956</v>
      </c>
      <c r="O98" s="2">
        <v>55.893609604813058</v>
      </c>
      <c r="P98" s="2"/>
      <c r="Q98" s="2">
        <v>113.80120525511632</v>
      </c>
      <c r="R98" s="2">
        <v>94.752362647873397</v>
      </c>
      <c r="S98" s="2">
        <v>126.48195767841102</v>
      </c>
      <c r="T98" s="2">
        <v>102.18450423207059</v>
      </c>
      <c r="U98" s="2">
        <v>124.06338802120951</v>
      </c>
      <c r="V98" s="65">
        <v>100</v>
      </c>
      <c r="AA98" s="65">
        <f t="shared" si="1"/>
        <v>18</v>
      </c>
    </row>
    <row r="99" spans="1:27" x14ac:dyDescent="0.25">
      <c r="A99" s="70">
        <v>34639</v>
      </c>
      <c r="B99" s="2">
        <v>7.4795454545454554</v>
      </c>
      <c r="C99" s="2">
        <v>69.215718242977005</v>
      </c>
      <c r="D99" s="2">
        <v>217.91967541466985</v>
      </c>
      <c r="E99" s="2">
        <v>224.28763822298569</v>
      </c>
      <c r="F99" s="2">
        <v>39.628263948674721</v>
      </c>
      <c r="G99" s="2">
        <v>95.332199078093083</v>
      </c>
      <c r="H99" s="2">
        <v>85.556616440121161</v>
      </c>
      <c r="I99" s="2">
        <v>56.898442484117005</v>
      </c>
      <c r="J99" s="2">
        <v>49.759392145208047</v>
      </c>
      <c r="K99" s="2">
        <v>57.880847677082436</v>
      </c>
      <c r="L99" s="2">
        <v>140.0848948939323</v>
      </c>
      <c r="M99" s="2">
        <v>160.5951117959282</v>
      </c>
      <c r="N99" s="2">
        <v>117.3562757609852</v>
      </c>
      <c r="O99" s="2">
        <v>57.41353110152231</v>
      </c>
      <c r="P99" s="2"/>
      <c r="Q99" s="2">
        <v>112.31486368283639</v>
      </c>
      <c r="R99" s="2">
        <v>93.624093061715129</v>
      </c>
      <c r="S99" s="2">
        <v>126.02098837628218</v>
      </c>
      <c r="T99" s="2">
        <v>106.05288557085532</v>
      </c>
      <c r="U99" s="2">
        <v>125.71984191369319</v>
      </c>
      <c r="V99" s="65">
        <v>100</v>
      </c>
      <c r="AA99" s="65">
        <f t="shared" si="1"/>
        <v>18</v>
      </c>
    </row>
    <row r="100" spans="1:27" x14ac:dyDescent="0.25">
      <c r="A100" s="70">
        <v>34669</v>
      </c>
      <c r="B100" s="2">
        <v>7.4472727272727264</v>
      </c>
      <c r="C100" s="2">
        <v>66.717989332664104</v>
      </c>
      <c r="D100" s="2">
        <v>218.60157346469239</v>
      </c>
      <c r="E100" s="2">
        <v>220.04333391611638</v>
      </c>
      <c r="F100" s="2">
        <v>39.497021526946114</v>
      </c>
      <c r="G100" s="2">
        <v>93.589862384039264</v>
      </c>
      <c r="H100" s="2">
        <v>85.961590444506356</v>
      </c>
      <c r="I100" s="2">
        <v>58.17586706193714</v>
      </c>
      <c r="J100" s="2">
        <v>49.971591409659169</v>
      </c>
      <c r="K100" s="2">
        <v>57.325764157270306</v>
      </c>
      <c r="L100" s="2">
        <v>142.68929416528653</v>
      </c>
      <c r="M100" s="2">
        <v>162.84002218235344</v>
      </c>
      <c r="N100" s="2">
        <v>116.94124657249183</v>
      </c>
      <c r="O100" s="2">
        <v>58.137408265782177</v>
      </c>
      <c r="P100" s="2"/>
      <c r="Q100" s="2">
        <v>113.18987703112427</v>
      </c>
      <c r="R100" s="2">
        <v>94.699435575353434</v>
      </c>
      <c r="S100" s="2">
        <v>120.33274560798264</v>
      </c>
      <c r="T100" s="2">
        <v>102.52693879128567</v>
      </c>
      <c r="U100" s="2">
        <v>127.4404374606715</v>
      </c>
      <c r="V100" s="65">
        <v>100</v>
      </c>
      <c r="AA100" s="65">
        <f t="shared" si="1"/>
        <v>18</v>
      </c>
    </row>
    <row r="101" spans="1:27" x14ac:dyDescent="0.25">
      <c r="A101" s="70">
        <v>34700</v>
      </c>
      <c r="B101" s="2">
        <v>7.5677272727272715</v>
      </c>
      <c r="C101" s="2">
        <v>68.222821178218922</v>
      </c>
      <c r="D101" s="2">
        <v>213.20249791421594</v>
      </c>
      <c r="E101" s="2">
        <v>230.10593845341938</v>
      </c>
      <c r="F101" s="2">
        <v>40.621103619397012</v>
      </c>
      <c r="G101" s="2">
        <v>92.041677194568621</v>
      </c>
      <c r="H101" s="2">
        <v>84.782767555609141</v>
      </c>
      <c r="I101" s="2">
        <v>57.940054989861011</v>
      </c>
      <c r="J101" s="2">
        <v>51.187341396194306</v>
      </c>
      <c r="K101" s="2">
        <v>57.813511221531869</v>
      </c>
      <c r="L101" s="2">
        <v>141.03435687703609</v>
      </c>
      <c r="M101" s="2">
        <v>158.29943423382258</v>
      </c>
      <c r="N101" s="2">
        <v>117.03409973123537</v>
      </c>
      <c r="O101" s="2">
        <v>56.935626709528044</v>
      </c>
      <c r="P101" s="2"/>
      <c r="Q101" s="2">
        <v>111.45782990669456</v>
      </c>
      <c r="R101" s="2">
        <v>99.326584730757745</v>
      </c>
      <c r="S101" s="2">
        <v>124.94121522472071</v>
      </c>
      <c r="T101" s="2">
        <v>103.31988214197516</v>
      </c>
      <c r="U101" s="2">
        <v>119.89512974539167</v>
      </c>
      <c r="V101" s="65">
        <v>100</v>
      </c>
      <c r="AA101" s="65">
        <f t="shared" si="1"/>
        <v>18</v>
      </c>
    </row>
    <row r="102" spans="1:27" x14ac:dyDescent="0.25">
      <c r="A102" s="70">
        <v>34731</v>
      </c>
      <c r="B102" s="2">
        <v>7.3935000000000013</v>
      </c>
      <c r="C102" s="2">
        <v>67.743739374241301</v>
      </c>
      <c r="D102" s="2">
        <v>212.7198896521208</v>
      </c>
      <c r="E102" s="2">
        <v>230.42988641334472</v>
      </c>
      <c r="F102" s="2">
        <v>41.158967728702997</v>
      </c>
      <c r="G102" s="2">
        <v>90.471742811771009</v>
      </c>
      <c r="H102" s="2">
        <v>82.858837343305623</v>
      </c>
      <c r="I102" s="2">
        <v>58.273811568027412</v>
      </c>
      <c r="J102" s="2">
        <v>53.42183224348662</v>
      </c>
      <c r="K102" s="2">
        <v>57.116394141979235</v>
      </c>
      <c r="L102" s="2">
        <v>140.06904663715133</v>
      </c>
      <c r="M102" s="2">
        <v>152.77805012727976</v>
      </c>
      <c r="N102" s="2">
        <v>118.13841582409097</v>
      </c>
      <c r="O102" s="2">
        <v>57.797214528232331</v>
      </c>
      <c r="P102" s="2"/>
      <c r="Q102" s="2">
        <v>111.67420186300731</v>
      </c>
      <c r="R102" s="2">
        <v>99.605758888384173</v>
      </c>
      <c r="S102" s="2">
        <v>127.15291814927268</v>
      </c>
      <c r="T102" s="2">
        <v>105.68804314010536</v>
      </c>
      <c r="U102" s="2">
        <v>120.26771226727719</v>
      </c>
      <c r="V102" s="65">
        <v>100</v>
      </c>
      <c r="AA102" s="65">
        <f t="shared" si="1"/>
        <v>18</v>
      </c>
    </row>
    <row r="103" spans="1:27" x14ac:dyDescent="0.25">
      <c r="A103" s="70">
        <v>34759</v>
      </c>
      <c r="B103" s="2">
        <v>7.2439130434782593</v>
      </c>
      <c r="C103" s="2">
        <v>65.13995146698646</v>
      </c>
      <c r="D103" s="2">
        <v>212.4618058534582</v>
      </c>
      <c r="E103" s="2">
        <v>224.41621458092902</v>
      </c>
      <c r="F103" s="2">
        <v>40.561168738813294</v>
      </c>
      <c r="G103" s="2">
        <v>89.636587376744686</v>
      </c>
      <c r="H103" s="2">
        <v>83.320038964351056</v>
      </c>
      <c r="I103" s="2">
        <v>61.386594628659928</v>
      </c>
      <c r="J103" s="2">
        <v>55.462289735472538</v>
      </c>
      <c r="K103" s="2">
        <v>55.89151555336128</v>
      </c>
      <c r="L103" s="2">
        <v>140.50369343444521</v>
      </c>
      <c r="M103" s="2">
        <v>152.71842997341631</v>
      </c>
      <c r="N103" s="2">
        <v>120.06123114490271</v>
      </c>
      <c r="O103" s="2">
        <v>60.734459419760555</v>
      </c>
      <c r="P103" s="2"/>
      <c r="Q103" s="2">
        <v>120.06050104165122</v>
      </c>
      <c r="R103" s="2">
        <v>99.982364107896899</v>
      </c>
      <c r="S103" s="2">
        <v>114.92186859396089</v>
      </c>
      <c r="T103" s="2">
        <v>106.49405193934794</v>
      </c>
      <c r="U103" s="2">
        <v>121.29274800357092</v>
      </c>
      <c r="V103" s="65">
        <v>100</v>
      </c>
      <c r="AA103" s="65">
        <f t="shared" si="1"/>
        <v>18</v>
      </c>
    </row>
    <row r="104" spans="1:27" x14ac:dyDescent="0.25">
      <c r="A104" s="70">
        <v>34790</v>
      </c>
      <c r="B104" s="2">
        <v>7.0574999999999992</v>
      </c>
      <c r="C104" s="2">
        <v>64.012776723547233</v>
      </c>
      <c r="D104" s="2">
        <v>210.09572609020896</v>
      </c>
      <c r="E104" s="2">
        <v>219.10830121692925</v>
      </c>
      <c r="F104" s="2">
        <v>40.261800974815834</v>
      </c>
      <c r="G104" s="2">
        <v>90.360694585237553</v>
      </c>
      <c r="H104" s="2">
        <v>83.069940399217941</v>
      </c>
      <c r="I104" s="2">
        <v>62.314892194009985</v>
      </c>
      <c r="J104" s="2">
        <v>56.468553141505041</v>
      </c>
      <c r="K104" s="2">
        <v>55.098962000870934</v>
      </c>
      <c r="L104" s="2">
        <v>140.250239323855</v>
      </c>
      <c r="M104" s="2">
        <v>157.39836815722452</v>
      </c>
      <c r="N104" s="2">
        <v>121.52638253623581</v>
      </c>
      <c r="O104" s="2">
        <v>63.138468884552758</v>
      </c>
      <c r="P104" s="2"/>
      <c r="Q104" s="2">
        <v>124.9463437841334</v>
      </c>
      <c r="R104" s="2">
        <v>99.999761995173387</v>
      </c>
      <c r="S104" s="2">
        <v>110.66493885135414</v>
      </c>
      <c r="T104" s="2">
        <v>104.71676024462178</v>
      </c>
      <c r="U104" s="2">
        <v>126.22144796758347</v>
      </c>
      <c r="V104" s="65">
        <v>100</v>
      </c>
      <c r="AA104" s="65">
        <f t="shared" si="1"/>
        <v>18</v>
      </c>
    </row>
    <row r="105" spans="1:27" x14ac:dyDescent="0.25">
      <c r="A105" s="70">
        <v>34820</v>
      </c>
      <c r="B105" s="2">
        <v>6.8417391304347817</v>
      </c>
      <c r="C105" s="2">
        <v>64.634979211280708</v>
      </c>
      <c r="D105" s="2">
        <v>208.69756331380853</v>
      </c>
      <c r="E105" s="2">
        <v>218.25695676701659</v>
      </c>
      <c r="F105" s="2">
        <v>39.056303879669215</v>
      </c>
      <c r="G105" s="2">
        <v>91.265166228089726</v>
      </c>
      <c r="H105" s="2">
        <v>84.52616109977906</v>
      </c>
      <c r="I105" s="2">
        <v>59.557357364025407</v>
      </c>
      <c r="J105" s="2">
        <v>52.895866211751155</v>
      </c>
      <c r="K105" s="2">
        <v>55.586013067573724</v>
      </c>
      <c r="L105" s="2">
        <v>142.4877355487138</v>
      </c>
      <c r="M105" s="2">
        <v>156.46849228091949</v>
      </c>
      <c r="N105" s="2">
        <v>121.28139415031553</v>
      </c>
      <c r="O105" s="2">
        <v>62.329073807678334</v>
      </c>
      <c r="P105" s="2"/>
      <c r="Q105" s="2">
        <v>120.70580613475457</v>
      </c>
      <c r="R105" s="2">
        <v>101.44020812620924</v>
      </c>
      <c r="S105" s="2">
        <v>116.35687014242471</v>
      </c>
      <c r="T105" s="2">
        <v>105.08213582744999</v>
      </c>
      <c r="U105" s="2">
        <v>129.89338240718675</v>
      </c>
      <c r="V105" s="65">
        <v>100</v>
      </c>
      <c r="AA105" s="65">
        <f t="shared" si="1"/>
        <v>18</v>
      </c>
    </row>
    <row r="106" spans="1:27" x14ac:dyDescent="0.25">
      <c r="A106" s="70">
        <v>34851</v>
      </c>
      <c r="B106" s="2">
        <v>6.7027272727272731</v>
      </c>
      <c r="C106" s="2">
        <v>63.002152337233341</v>
      </c>
      <c r="D106" s="2">
        <v>209.85993264023892</v>
      </c>
      <c r="E106" s="2">
        <v>218.55452380062061</v>
      </c>
      <c r="F106" s="2">
        <v>38.801962626989841</v>
      </c>
      <c r="G106" s="2">
        <v>89.21882957920009</v>
      </c>
      <c r="H106" s="2">
        <v>85.585546838206753</v>
      </c>
      <c r="I106" s="2">
        <v>59.271670994937232</v>
      </c>
      <c r="J106" s="2">
        <v>53.83455379854756</v>
      </c>
      <c r="K106" s="2">
        <v>56.655111976580606</v>
      </c>
      <c r="L106" s="2">
        <v>143.01759745692124</v>
      </c>
      <c r="M106" s="2">
        <v>158.88516767961227</v>
      </c>
      <c r="N106" s="2">
        <v>118.84042958253478</v>
      </c>
      <c r="O106" s="2">
        <v>60.59631666460367</v>
      </c>
      <c r="P106" s="2"/>
      <c r="Q106" s="2">
        <v>120.42570219826105</v>
      </c>
      <c r="R106" s="2">
        <v>106.61412259608237</v>
      </c>
      <c r="S106" s="2">
        <v>112.57160264114985</v>
      </c>
      <c r="T106" s="2">
        <v>109.06270167613985</v>
      </c>
      <c r="U106" s="2">
        <v>131.3970723112424</v>
      </c>
      <c r="V106" s="65">
        <v>100</v>
      </c>
      <c r="AA106" s="65">
        <f t="shared" si="1"/>
        <v>18</v>
      </c>
    </row>
    <row r="107" spans="1:27" x14ac:dyDescent="0.25">
      <c r="A107" s="70">
        <v>34881</v>
      </c>
      <c r="B107" s="2">
        <v>6.7747619047619043</v>
      </c>
      <c r="C107" s="2">
        <v>62.376349463863036</v>
      </c>
      <c r="D107" s="2">
        <v>204.96269101934422</v>
      </c>
      <c r="E107" s="2">
        <v>223.5182987900227</v>
      </c>
      <c r="F107" s="2">
        <v>39.375891337106388</v>
      </c>
      <c r="G107" s="2">
        <v>88.623612695026637</v>
      </c>
      <c r="H107" s="2">
        <v>82.675051908480356</v>
      </c>
      <c r="I107" s="2">
        <v>58.968617261504441</v>
      </c>
      <c r="J107" s="2">
        <v>55.508106310585028</v>
      </c>
      <c r="K107" s="2">
        <v>57.452787785739744</v>
      </c>
      <c r="L107" s="2">
        <v>142.36040137312827</v>
      </c>
      <c r="M107" s="2">
        <v>155.48309232894587</v>
      </c>
      <c r="N107" s="2">
        <v>115.21730406681914</v>
      </c>
      <c r="O107" s="2">
        <v>60.260345352810965</v>
      </c>
      <c r="P107" s="2"/>
      <c r="Q107" s="2">
        <v>120.74214973248081</v>
      </c>
      <c r="R107" s="2">
        <v>113.57153850426602</v>
      </c>
      <c r="S107" s="2">
        <v>116.49495229889426</v>
      </c>
      <c r="T107" s="2">
        <v>113.57165165328422</v>
      </c>
      <c r="U107" s="2">
        <v>132.96566486588773</v>
      </c>
      <c r="V107" s="65">
        <v>100</v>
      </c>
      <c r="AA107" s="65">
        <f t="shared" si="1"/>
        <v>18</v>
      </c>
    </row>
    <row r="108" spans="1:27" x14ac:dyDescent="0.25">
      <c r="A108" s="70">
        <v>34912</v>
      </c>
      <c r="B108" s="2">
        <v>6.7030434782608692</v>
      </c>
      <c r="C108" s="2">
        <v>62.920611602789613</v>
      </c>
      <c r="D108" s="2">
        <v>198.78400191869079</v>
      </c>
      <c r="E108" s="2">
        <v>223.3649827204097</v>
      </c>
      <c r="F108" s="2">
        <v>39.696471124731055</v>
      </c>
      <c r="G108" s="2">
        <v>88.763685455324421</v>
      </c>
      <c r="H108" s="2">
        <v>80.824024284318213</v>
      </c>
      <c r="I108" s="2">
        <v>58.566595150762424</v>
      </c>
      <c r="J108" s="2">
        <v>55.688006016392741</v>
      </c>
      <c r="K108" s="2">
        <v>58.058484217047436</v>
      </c>
      <c r="L108" s="2">
        <v>142.9225260973098</v>
      </c>
      <c r="M108" s="2">
        <v>155.69463904153412</v>
      </c>
      <c r="N108" s="2">
        <v>114.54843761622003</v>
      </c>
      <c r="O108" s="2">
        <v>60.919283154729733</v>
      </c>
      <c r="P108" s="2"/>
      <c r="Q108" s="2">
        <v>122.60408353222401</v>
      </c>
      <c r="R108" s="2">
        <v>115.62982771333863</v>
      </c>
      <c r="S108" s="2">
        <v>119.98339614270034</v>
      </c>
      <c r="T108" s="2">
        <v>113.32572792727278</v>
      </c>
      <c r="U108" s="2">
        <v>135.14689322684933</v>
      </c>
      <c r="V108" s="65">
        <v>100</v>
      </c>
      <c r="AA108" s="65">
        <f t="shared" si="1"/>
        <v>18</v>
      </c>
    </row>
    <row r="109" spans="1:27" x14ac:dyDescent="0.25">
      <c r="A109" s="70">
        <v>34943</v>
      </c>
      <c r="B109" s="2">
        <v>6.553809523809524</v>
      </c>
      <c r="C109" s="2">
        <v>63.738708048020342</v>
      </c>
      <c r="D109" s="2">
        <v>198.15789221761429</v>
      </c>
      <c r="E109" s="2">
        <v>222.79607558598764</v>
      </c>
      <c r="F109" s="2">
        <v>39.808618443905914</v>
      </c>
      <c r="G109" s="2">
        <v>86.05438252497018</v>
      </c>
      <c r="H109" s="2">
        <v>79.386335259188627</v>
      </c>
      <c r="I109" s="2">
        <v>58.706917701151795</v>
      </c>
      <c r="J109" s="2">
        <v>57.287188005799315</v>
      </c>
      <c r="K109" s="2">
        <v>57.972527796721074</v>
      </c>
      <c r="L109" s="2">
        <v>141.74042884123796</v>
      </c>
      <c r="M109" s="2">
        <v>161.23955214843917</v>
      </c>
      <c r="N109" s="2">
        <v>114.65186993223615</v>
      </c>
      <c r="O109" s="2">
        <v>60.572246100144142</v>
      </c>
      <c r="P109" s="2"/>
      <c r="Q109" s="2">
        <v>124.5331358656838</v>
      </c>
      <c r="R109" s="2">
        <v>117.95339287804359</v>
      </c>
      <c r="S109" s="2">
        <v>120.14428656159633</v>
      </c>
      <c r="T109" s="2">
        <v>111.84109497958788</v>
      </c>
      <c r="U109" s="2">
        <v>131.85513542706758</v>
      </c>
      <c r="V109" s="65">
        <v>100</v>
      </c>
      <c r="AA109" s="65">
        <f t="shared" si="1"/>
        <v>18</v>
      </c>
    </row>
    <row r="110" spans="1:27" x14ac:dyDescent="0.25">
      <c r="A110" s="70">
        <v>34973</v>
      </c>
      <c r="B110" s="2">
        <v>6.5340909090909092</v>
      </c>
      <c r="C110" s="2">
        <v>62.063616852431501</v>
      </c>
      <c r="D110" s="2">
        <v>201.03543887564089</v>
      </c>
      <c r="E110" s="2">
        <v>217.38936247325503</v>
      </c>
      <c r="F110" s="2">
        <v>40.437755204398854</v>
      </c>
      <c r="G110" s="2">
        <v>81.145239256018669</v>
      </c>
      <c r="H110" s="2">
        <v>80.18681658081212</v>
      </c>
      <c r="I110" s="2">
        <v>60.940699368696031</v>
      </c>
      <c r="J110" s="2">
        <v>59.071586226213434</v>
      </c>
      <c r="K110" s="2">
        <v>57.944974884812609</v>
      </c>
      <c r="L110" s="2">
        <v>142.17226737127314</v>
      </c>
      <c r="M110" s="2">
        <v>164.03240634173233</v>
      </c>
      <c r="N110" s="2">
        <v>116.43720355057314</v>
      </c>
      <c r="O110" s="2">
        <v>61.069615373243238</v>
      </c>
      <c r="P110" s="2"/>
      <c r="Q110" s="2">
        <v>129.43011652856904</v>
      </c>
      <c r="R110" s="2">
        <v>113.08153689748335</v>
      </c>
      <c r="S110" s="2">
        <v>115.92526228435244</v>
      </c>
      <c r="T110" s="2">
        <v>108.23393136928445</v>
      </c>
      <c r="U110" s="2">
        <v>129.59346324831989</v>
      </c>
      <c r="V110" s="65">
        <v>100</v>
      </c>
      <c r="AA110" s="65">
        <f t="shared" si="1"/>
        <v>18</v>
      </c>
    </row>
    <row r="111" spans="1:27" x14ac:dyDescent="0.25">
      <c r="A111" s="70">
        <v>35004</v>
      </c>
      <c r="B111" s="2">
        <v>6.3122727272727275</v>
      </c>
      <c r="C111" s="2">
        <v>60.854290392989341</v>
      </c>
      <c r="D111" s="2">
        <v>205.61257159030023</v>
      </c>
      <c r="E111" s="2">
        <v>205.3298193843068</v>
      </c>
      <c r="F111" s="2">
        <v>40.116687240471215</v>
      </c>
      <c r="G111" s="2">
        <v>81.013948497954445</v>
      </c>
      <c r="H111" s="2">
        <v>83.600119049415923</v>
      </c>
      <c r="I111" s="2">
        <v>61.112946772458066</v>
      </c>
      <c r="J111" s="2">
        <v>56.317029814109652</v>
      </c>
      <c r="K111" s="2">
        <v>56.650444097676278</v>
      </c>
      <c r="L111" s="2">
        <v>146.51800385248262</v>
      </c>
      <c r="M111" s="2">
        <v>166.25505504134617</v>
      </c>
      <c r="N111" s="2">
        <v>118.29432065545137</v>
      </c>
      <c r="O111" s="2">
        <v>59.845903895160689</v>
      </c>
      <c r="P111" s="2"/>
      <c r="Q111" s="2">
        <v>123.62267810785674</v>
      </c>
      <c r="R111" s="2">
        <v>107.98744240814216</v>
      </c>
      <c r="S111" s="2">
        <v>112.98617430638009</v>
      </c>
      <c r="T111" s="2">
        <v>107.96869111152081</v>
      </c>
      <c r="U111" s="2">
        <v>136.14443705054805</v>
      </c>
      <c r="V111" s="65">
        <v>100</v>
      </c>
      <c r="AA111" s="65">
        <f t="shared" si="1"/>
        <v>18</v>
      </c>
    </row>
    <row r="112" spans="1:27" x14ac:dyDescent="0.25">
      <c r="A112" s="70">
        <v>35034</v>
      </c>
      <c r="B112" s="2">
        <v>6.0690476190476188</v>
      </c>
      <c r="C112" s="2">
        <v>59.470181143374013</v>
      </c>
      <c r="D112" s="2">
        <v>207.74080334435351</v>
      </c>
      <c r="E112" s="2">
        <v>201.08820423925638</v>
      </c>
      <c r="F112" s="2">
        <v>40.054503721576943</v>
      </c>
      <c r="G112" s="2">
        <v>76.547351662980518</v>
      </c>
      <c r="H112" s="2">
        <v>83.954909461295728</v>
      </c>
      <c r="I112" s="2">
        <v>61.289796922971163</v>
      </c>
      <c r="J112" s="2">
        <v>56.58730898896723</v>
      </c>
      <c r="K112" s="2">
        <v>55.080331642529515</v>
      </c>
      <c r="L112" s="2">
        <v>150.23295552903596</v>
      </c>
      <c r="M112" s="2">
        <v>164.7572733622664</v>
      </c>
      <c r="N112" s="2">
        <v>122.03918957123523</v>
      </c>
      <c r="O112" s="2">
        <v>58.434292115036421</v>
      </c>
      <c r="P112" s="2"/>
      <c r="Q112" s="2">
        <v>122.27940358966005</v>
      </c>
      <c r="R112" s="2">
        <v>103.51814322484914</v>
      </c>
      <c r="S112" s="2">
        <v>112.14071476560234</v>
      </c>
      <c r="T112" s="2">
        <v>108.73495947728027</v>
      </c>
      <c r="U112" s="2">
        <v>139.95539447519263</v>
      </c>
      <c r="V112" s="65">
        <v>100</v>
      </c>
      <c r="AA112" s="65">
        <f t="shared" si="1"/>
        <v>18</v>
      </c>
    </row>
    <row r="113" spans="1:27" x14ac:dyDescent="0.25">
      <c r="A113" s="70">
        <v>35065</v>
      </c>
      <c r="B113" s="2">
        <v>5.899565217391304</v>
      </c>
      <c r="C113" s="2">
        <v>60.632481389592805</v>
      </c>
      <c r="D113" s="2">
        <v>203.80515029305008</v>
      </c>
      <c r="E113" s="2">
        <v>199.42989569115801</v>
      </c>
      <c r="F113" s="2">
        <v>41.018997252319245</v>
      </c>
      <c r="G113" s="2">
        <v>76.776367750214931</v>
      </c>
      <c r="H113" s="2">
        <v>83.004110011806617</v>
      </c>
      <c r="I113" s="2">
        <v>61.933299627821249</v>
      </c>
      <c r="J113" s="2">
        <v>57.761880503422844</v>
      </c>
      <c r="K113" s="2">
        <v>55.112817209264932</v>
      </c>
      <c r="L113" s="2">
        <v>148.38287827601283</v>
      </c>
      <c r="M113" s="2">
        <v>166.41042823001447</v>
      </c>
      <c r="N113" s="2">
        <v>122.01006564299055</v>
      </c>
      <c r="O113" s="2">
        <v>59.73456586848215</v>
      </c>
      <c r="P113" s="2"/>
      <c r="Q113" s="2">
        <v>126.82338781433491</v>
      </c>
      <c r="R113" s="2">
        <v>100.15678605898147</v>
      </c>
      <c r="S113" s="2">
        <v>116.56964355783492</v>
      </c>
      <c r="T113" s="2">
        <v>108.18569257188111</v>
      </c>
      <c r="U113" s="2">
        <v>140.49600860648678</v>
      </c>
      <c r="V113" s="65">
        <v>100</v>
      </c>
      <c r="AA113" s="65">
        <f t="shared" si="1"/>
        <v>18</v>
      </c>
    </row>
    <row r="114" spans="1:27" x14ac:dyDescent="0.25">
      <c r="A114" s="70">
        <v>35096</v>
      </c>
      <c r="B114" s="2">
        <v>6.194285714285714</v>
      </c>
      <c r="C114" s="2">
        <v>62.183493012348613</v>
      </c>
      <c r="D114" s="2">
        <v>201.70955786141676</v>
      </c>
      <c r="E114" s="2">
        <v>199.27819443269203</v>
      </c>
      <c r="F114" s="2">
        <v>42.549825873889588</v>
      </c>
      <c r="G114" s="2">
        <v>78.64814900197436</v>
      </c>
      <c r="H114" s="2">
        <v>81.139590564144768</v>
      </c>
      <c r="I114" s="2">
        <v>61.516372493465674</v>
      </c>
      <c r="J114" s="2">
        <v>60.247834115988994</v>
      </c>
      <c r="K114" s="2">
        <v>55.985701852550129</v>
      </c>
      <c r="L114" s="2">
        <v>142.530114464668</v>
      </c>
      <c r="M114" s="2">
        <v>169.29627363218029</v>
      </c>
      <c r="N114" s="2">
        <v>122.40116770534325</v>
      </c>
      <c r="O114" s="2">
        <v>61.033386031967282</v>
      </c>
      <c r="P114" s="2"/>
      <c r="Q114" s="2">
        <v>127.51932189758215</v>
      </c>
      <c r="R114" s="2">
        <v>100.60192249487703</v>
      </c>
      <c r="S114" s="2">
        <v>119.80365958672058</v>
      </c>
      <c r="T114" s="2">
        <v>109.405880263337</v>
      </c>
      <c r="U114" s="2">
        <v>137.5411068731616</v>
      </c>
      <c r="V114" s="65">
        <v>100</v>
      </c>
      <c r="AA114" s="65">
        <f t="shared" si="1"/>
        <v>18</v>
      </c>
    </row>
    <row r="115" spans="1:27" x14ac:dyDescent="0.25">
      <c r="A115" s="70">
        <v>35125</v>
      </c>
      <c r="B115" s="2">
        <v>6.433809523809523</v>
      </c>
      <c r="C115" s="2">
        <v>62.137909004110107</v>
      </c>
      <c r="D115" s="2">
        <v>199.00585563591505</v>
      </c>
      <c r="E115" s="2">
        <v>201.97954525588867</v>
      </c>
      <c r="F115" s="2">
        <v>44.589434177388199</v>
      </c>
      <c r="G115" s="2">
        <v>79.086479473727707</v>
      </c>
      <c r="H115" s="2">
        <v>81.774289716503532</v>
      </c>
      <c r="I115" s="2">
        <v>61.73593712567812</v>
      </c>
      <c r="J115" s="2">
        <v>63.722363898125877</v>
      </c>
      <c r="K115" s="2">
        <v>56.173823731230442</v>
      </c>
      <c r="L115" s="2">
        <v>138.82758286725402</v>
      </c>
      <c r="M115" s="2">
        <v>179.1874030861814</v>
      </c>
      <c r="N115" s="2">
        <v>121.07351899926799</v>
      </c>
      <c r="O115" s="2">
        <v>63.120532859269872</v>
      </c>
      <c r="P115" s="2"/>
      <c r="Q115" s="2">
        <v>131.11945754979183</v>
      </c>
      <c r="R115" s="2">
        <v>97.17527575434292</v>
      </c>
      <c r="S115" s="2">
        <v>119.63647128742001</v>
      </c>
      <c r="T115" s="2">
        <v>112.36123527923476</v>
      </c>
      <c r="U115" s="2">
        <v>134.52537403005144</v>
      </c>
      <c r="V115" s="65">
        <v>100</v>
      </c>
      <c r="AA115" s="65">
        <f t="shared" si="1"/>
        <v>18</v>
      </c>
    </row>
    <row r="116" spans="1:27" x14ac:dyDescent="0.25">
      <c r="A116" s="70">
        <v>35156</v>
      </c>
      <c r="B116" s="2">
        <v>6.3813636363636368</v>
      </c>
      <c r="C116" s="2">
        <v>61.020026310960176</v>
      </c>
      <c r="D116" s="2">
        <v>197.51199243357971</v>
      </c>
      <c r="E116" s="2">
        <v>193.62917322993977</v>
      </c>
      <c r="F116" s="2">
        <v>45.116976539366206</v>
      </c>
      <c r="G116" s="2">
        <v>76.769959954466614</v>
      </c>
      <c r="H116" s="2">
        <v>82.919672715609636</v>
      </c>
      <c r="I116" s="2">
        <v>62.479792227774936</v>
      </c>
      <c r="J116" s="2">
        <v>65.565938099088001</v>
      </c>
      <c r="K116" s="2">
        <v>56.443361595964667</v>
      </c>
      <c r="L116" s="2">
        <v>135.06232944765026</v>
      </c>
      <c r="M116" s="2">
        <v>187.0036298316233</v>
      </c>
      <c r="N116" s="2">
        <v>122.83721199700956</v>
      </c>
      <c r="O116" s="2">
        <v>65.230882060134334</v>
      </c>
      <c r="P116" s="2"/>
      <c r="Q116" s="2">
        <v>137.45300970892103</v>
      </c>
      <c r="R116" s="2">
        <v>93.337853571897583</v>
      </c>
      <c r="S116" s="2">
        <v>119.427624607784</v>
      </c>
      <c r="T116" s="2">
        <v>114.4638959594446</v>
      </c>
      <c r="U116" s="2">
        <v>140.1451986730996</v>
      </c>
      <c r="V116" s="65">
        <v>100</v>
      </c>
      <c r="AA116" s="65">
        <f t="shared" si="1"/>
        <v>18</v>
      </c>
    </row>
    <row r="117" spans="1:27" x14ac:dyDescent="0.25">
      <c r="A117" s="70">
        <v>35186</v>
      </c>
      <c r="B117" s="2">
        <v>6.4491304347826093</v>
      </c>
      <c r="C117" s="2">
        <v>60.516812734823219</v>
      </c>
      <c r="D117" s="2">
        <v>193.75838042863199</v>
      </c>
      <c r="E117" s="2">
        <v>190.85829505861503</v>
      </c>
      <c r="F117" s="2">
        <v>43.92285030801898</v>
      </c>
      <c r="G117" s="2">
        <v>76.246837811764948</v>
      </c>
      <c r="H117" s="2">
        <v>84.195059014812713</v>
      </c>
      <c r="I117" s="2">
        <v>61.745817534302653</v>
      </c>
      <c r="J117" s="2">
        <v>65.932619597343447</v>
      </c>
      <c r="K117" s="2">
        <v>55.789696178798422</v>
      </c>
      <c r="L117" s="2">
        <v>132.06642029537917</v>
      </c>
      <c r="M117" s="2">
        <v>183.09445890939199</v>
      </c>
      <c r="N117" s="2">
        <v>126.57569258579915</v>
      </c>
      <c r="O117" s="2">
        <v>65.14979950895902</v>
      </c>
      <c r="P117" s="2"/>
      <c r="Q117" s="2">
        <v>143.24853453785184</v>
      </c>
      <c r="R117" s="2">
        <v>94.657204607681408</v>
      </c>
      <c r="S117" s="2">
        <v>129.1567907203233</v>
      </c>
      <c r="T117" s="2">
        <v>110.50204157863554</v>
      </c>
      <c r="U117" s="2">
        <v>144.06491382747436</v>
      </c>
      <c r="V117" s="65">
        <v>100</v>
      </c>
      <c r="AA117" s="65">
        <f t="shared" si="1"/>
        <v>18</v>
      </c>
    </row>
    <row r="118" spans="1:27" x14ac:dyDescent="0.25">
      <c r="A118" s="70">
        <v>35217</v>
      </c>
      <c r="B118" s="2">
        <v>6.5629999999999997</v>
      </c>
      <c r="C118" s="2">
        <v>60.548187476389415</v>
      </c>
      <c r="D118" s="2">
        <v>190.0267977845223</v>
      </c>
      <c r="E118" s="2">
        <v>186.9625725622021</v>
      </c>
      <c r="F118" s="2">
        <v>45.006485148974448</v>
      </c>
      <c r="G118" s="2">
        <v>78.034867011671267</v>
      </c>
      <c r="H118" s="2">
        <v>82.766799820800756</v>
      </c>
      <c r="I118" s="2">
        <v>61.458147260802512</v>
      </c>
      <c r="J118" s="2">
        <v>66.327665249494487</v>
      </c>
      <c r="K118" s="2">
        <v>56.737047511056424</v>
      </c>
      <c r="L118" s="2">
        <v>128.7967126264503</v>
      </c>
      <c r="M118" s="2">
        <v>183.10990265894921</v>
      </c>
      <c r="N118" s="2">
        <v>129.57654544898554</v>
      </c>
      <c r="O118" s="2">
        <v>67.571301713406115</v>
      </c>
      <c r="P118" s="2"/>
      <c r="Q118" s="2">
        <v>147.35345424506068</v>
      </c>
      <c r="R118" s="2">
        <v>94.327535721706653</v>
      </c>
      <c r="S118" s="2">
        <v>129.62547161863179</v>
      </c>
      <c r="T118" s="2">
        <v>104.74902904131736</v>
      </c>
      <c r="U118" s="2">
        <v>143.83884866212662</v>
      </c>
      <c r="V118" s="65">
        <v>100</v>
      </c>
      <c r="AA118" s="65">
        <f t="shared" si="1"/>
        <v>18</v>
      </c>
    </row>
    <row r="119" spans="1:27" x14ac:dyDescent="0.25">
      <c r="A119" s="70">
        <v>35247</v>
      </c>
      <c r="B119" s="2">
        <v>6.4608695652173909</v>
      </c>
      <c r="C119" s="2">
        <v>59.209267073776786</v>
      </c>
      <c r="D119" s="2">
        <v>195.38418949951998</v>
      </c>
      <c r="E119" s="2">
        <v>187.61667332404727</v>
      </c>
      <c r="F119" s="2">
        <v>45.154686683360161</v>
      </c>
      <c r="G119" s="2">
        <v>76.562739943274011</v>
      </c>
      <c r="H119" s="2">
        <v>80.328477775432361</v>
      </c>
      <c r="I119" s="2">
        <v>61.321201139501646</v>
      </c>
      <c r="J119" s="2">
        <v>66.47220242152126</v>
      </c>
      <c r="K119" s="2">
        <v>57.062344537047835</v>
      </c>
      <c r="L119" s="2">
        <v>132.65310047775105</v>
      </c>
      <c r="M119" s="2">
        <v>180.55344373079066</v>
      </c>
      <c r="N119" s="2">
        <v>129.68119623629906</v>
      </c>
      <c r="O119" s="2">
        <v>70.104810034558369</v>
      </c>
      <c r="P119" s="2"/>
      <c r="Q119" s="2">
        <v>148.23058171194623</v>
      </c>
      <c r="R119" s="2">
        <v>91.857327458647148</v>
      </c>
      <c r="S119" s="2">
        <v>125.64388800542683</v>
      </c>
      <c r="T119" s="2">
        <v>101.62453670391589</v>
      </c>
      <c r="U119" s="2">
        <v>141.90203219763316</v>
      </c>
      <c r="V119" s="65">
        <v>100</v>
      </c>
      <c r="AA119" s="65">
        <f t="shared" si="1"/>
        <v>18</v>
      </c>
    </row>
    <row r="120" spans="1:27" x14ac:dyDescent="0.25">
      <c r="A120" s="70">
        <v>35278</v>
      </c>
      <c r="B120" s="2">
        <v>6.3018181818181827</v>
      </c>
      <c r="C120" s="2">
        <v>58.460919452583823</v>
      </c>
      <c r="D120" s="2">
        <v>200.30703518884417</v>
      </c>
      <c r="E120" s="2">
        <v>183.8728239921779</v>
      </c>
      <c r="F120" s="2">
        <v>45.362304707475481</v>
      </c>
      <c r="G120" s="2">
        <v>73.678004601374738</v>
      </c>
      <c r="H120" s="2">
        <v>82.252680960352336</v>
      </c>
      <c r="I120" s="2">
        <v>60.004860960138338</v>
      </c>
      <c r="J120" s="2">
        <v>66.457983282684253</v>
      </c>
      <c r="K120" s="2">
        <v>56.886356535451391</v>
      </c>
      <c r="L120" s="2">
        <v>136.34650929055792</v>
      </c>
      <c r="M120" s="2">
        <v>182.64021248742444</v>
      </c>
      <c r="N120" s="2">
        <v>126.29052806739264</v>
      </c>
      <c r="O120" s="2">
        <v>68.950321367122399</v>
      </c>
      <c r="P120" s="2"/>
      <c r="Q120" s="2">
        <v>146.11099657503129</v>
      </c>
      <c r="R120" s="2">
        <v>93.848838399622466</v>
      </c>
      <c r="S120" s="2">
        <v>124.4217796591565</v>
      </c>
      <c r="T120" s="2">
        <v>96.116143777036513</v>
      </c>
      <c r="U120" s="2">
        <v>139.30152361189957</v>
      </c>
      <c r="V120" s="65">
        <v>100</v>
      </c>
      <c r="AA120" s="65">
        <f t="shared" si="1"/>
        <v>18</v>
      </c>
    </row>
    <row r="121" spans="1:27" x14ac:dyDescent="0.25">
      <c r="A121" s="70">
        <v>35309</v>
      </c>
      <c r="B121" s="2">
        <v>6.2242857142857151</v>
      </c>
      <c r="C121" s="2">
        <v>58.305726312393105</v>
      </c>
      <c r="D121" s="2">
        <v>198.31672518673878</v>
      </c>
      <c r="E121" s="2">
        <v>184.11751757413947</v>
      </c>
      <c r="F121" s="2">
        <v>46.55431990888728</v>
      </c>
      <c r="G121" s="2">
        <v>73.576260484315014</v>
      </c>
      <c r="H121" s="2">
        <v>81.607951569596992</v>
      </c>
      <c r="I121" s="2">
        <v>59.323708052994682</v>
      </c>
      <c r="J121" s="2">
        <v>67.998220426829505</v>
      </c>
      <c r="K121" s="2">
        <v>57.427074187770678</v>
      </c>
      <c r="L121" s="2">
        <v>132.4491169632592</v>
      </c>
      <c r="M121" s="2">
        <v>180.96936771921582</v>
      </c>
      <c r="N121" s="2">
        <v>129.16354870242881</v>
      </c>
      <c r="O121" s="2">
        <v>70.199565838835511</v>
      </c>
      <c r="P121" s="2"/>
      <c r="Q121" s="2">
        <v>147.55230184790707</v>
      </c>
      <c r="R121" s="2">
        <v>94.737127332897103</v>
      </c>
      <c r="S121" s="2">
        <v>124.78121794035413</v>
      </c>
      <c r="T121" s="2">
        <v>92.920505547953965</v>
      </c>
      <c r="U121" s="2">
        <v>136.46519393990459</v>
      </c>
      <c r="V121" s="65">
        <v>100</v>
      </c>
      <c r="AA121" s="65">
        <f t="shared" si="1"/>
        <v>18</v>
      </c>
    </row>
    <row r="122" spans="1:27" x14ac:dyDescent="0.25">
      <c r="A122" s="70">
        <v>35339</v>
      </c>
      <c r="B122" s="2">
        <v>6.0008695652173909</v>
      </c>
      <c r="C122" s="2">
        <v>57.132356827812067</v>
      </c>
      <c r="D122" s="2">
        <v>195.59302934888149</v>
      </c>
      <c r="E122" s="2">
        <v>181.65344109272453</v>
      </c>
      <c r="F122" s="2">
        <v>46.792956827362623</v>
      </c>
      <c r="G122" s="2">
        <v>72.096584458104289</v>
      </c>
      <c r="H122" s="2">
        <v>81.270462720084851</v>
      </c>
      <c r="I122" s="2">
        <v>58.011168644605881</v>
      </c>
      <c r="J122" s="2">
        <v>70.011399779576237</v>
      </c>
      <c r="K122" s="2">
        <v>57.09070280556179</v>
      </c>
      <c r="L122" s="2">
        <v>131.86166967498033</v>
      </c>
      <c r="M122" s="2">
        <v>183.2397775467347</v>
      </c>
      <c r="N122" s="2">
        <v>131.99963983572471</v>
      </c>
      <c r="O122" s="2">
        <v>71.252536177613976</v>
      </c>
      <c r="P122" s="2"/>
      <c r="Q122" s="2">
        <v>146.8990695031562</v>
      </c>
      <c r="R122" s="2">
        <v>95.055884426776018</v>
      </c>
      <c r="S122" s="2">
        <v>128.26973673072555</v>
      </c>
      <c r="T122" s="2">
        <v>88.61466941592569</v>
      </c>
      <c r="U122" s="2">
        <v>139.36076755235817</v>
      </c>
      <c r="V122" s="65">
        <v>100</v>
      </c>
      <c r="AA122" s="65">
        <f t="shared" si="1"/>
        <v>18</v>
      </c>
    </row>
    <row r="123" spans="1:27" x14ac:dyDescent="0.25">
      <c r="A123" s="70">
        <v>35370</v>
      </c>
      <c r="B123" s="2">
        <v>5.8452380952380949</v>
      </c>
      <c r="C123" s="2">
        <v>59.360178159240085</v>
      </c>
      <c r="D123" s="2">
        <v>196.90287752489064</v>
      </c>
      <c r="E123" s="2">
        <v>177.18043034337344</v>
      </c>
      <c r="F123" s="2">
        <v>47.685419234733331</v>
      </c>
      <c r="G123" s="2">
        <v>71.133464848625309</v>
      </c>
      <c r="H123" s="2">
        <v>82.341742295254704</v>
      </c>
      <c r="I123" s="2">
        <v>58.752461209884785</v>
      </c>
      <c r="J123" s="2">
        <v>69.097396968770312</v>
      </c>
      <c r="K123" s="2">
        <v>56.467142449699537</v>
      </c>
      <c r="L123" s="2">
        <v>131.82014770594444</v>
      </c>
      <c r="M123" s="2">
        <v>179.58503170886334</v>
      </c>
      <c r="N123" s="2">
        <v>130.33192682253087</v>
      </c>
      <c r="O123" s="2">
        <v>68.977358082138267</v>
      </c>
      <c r="P123" s="2"/>
      <c r="Q123" s="2">
        <v>147.44578497384066</v>
      </c>
      <c r="R123" s="2">
        <v>90.175058942795403</v>
      </c>
      <c r="S123" s="2">
        <v>132.7800367359072</v>
      </c>
      <c r="T123" s="2">
        <v>85.330578276977221</v>
      </c>
      <c r="U123" s="2">
        <v>141.16286010406986</v>
      </c>
      <c r="V123" s="65">
        <v>100</v>
      </c>
      <c r="AA123" s="65">
        <f t="shared" si="1"/>
        <v>18</v>
      </c>
    </row>
    <row r="124" spans="1:27" x14ac:dyDescent="0.25">
      <c r="A124" s="70">
        <v>35400</v>
      </c>
      <c r="B124" s="2">
        <v>5.7963636363636351</v>
      </c>
      <c r="C124" s="2">
        <v>59.70610072654906</v>
      </c>
      <c r="D124" s="2">
        <v>195.67823758291621</v>
      </c>
      <c r="E124" s="2">
        <v>173.78495388892745</v>
      </c>
      <c r="F124" s="2">
        <v>50.023755745326191</v>
      </c>
      <c r="G124" s="2">
        <v>69.815413400600079</v>
      </c>
      <c r="H124" s="2">
        <v>81.516706710036203</v>
      </c>
      <c r="I124" s="2">
        <v>58.633752576177066</v>
      </c>
      <c r="J124" s="2">
        <v>69.487488783295589</v>
      </c>
      <c r="K124" s="2">
        <v>56.446556077368427</v>
      </c>
      <c r="L124" s="2">
        <v>128.71262485929975</v>
      </c>
      <c r="M124" s="2">
        <v>172.8580907156225</v>
      </c>
      <c r="N124" s="2">
        <v>130.79965604011198</v>
      </c>
      <c r="O124" s="2">
        <v>68.795057885969271</v>
      </c>
      <c r="P124" s="2"/>
      <c r="Q124" s="2">
        <v>145.56460090015855</v>
      </c>
      <c r="R124" s="2">
        <v>88.801717524754579</v>
      </c>
      <c r="S124" s="2">
        <v>137.32415683840611</v>
      </c>
      <c r="T124" s="2">
        <v>84.347965338651633</v>
      </c>
      <c r="U124" s="2">
        <v>145.01711088575954</v>
      </c>
      <c r="V124" s="65">
        <v>100</v>
      </c>
      <c r="AA124" s="65">
        <f t="shared" si="1"/>
        <v>18</v>
      </c>
    </row>
    <row r="125" spans="1:27" x14ac:dyDescent="0.25">
      <c r="A125" s="70">
        <v>35431</v>
      </c>
      <c r="B125" s="2">
        <v>5.7934782608695654</v>
      </c>
      <c r="C125" s="2">
        <v>61.132103724326548</v>
      </c>
      <c r="D125" s="2">
        <v>197.78428964554061</v>
      </c>
      <c r="E125" s="2">
        <v>170.25791544197583</v>
      </c>
      <c r="F125" s="2">
        <v>47.630438856471265</v>
      </c>
      <c r="G125" s="2">
        <v>69.792463182033117</v>
      </c>
      <c r="H125" s="2">
        <v>83.120694833217613</v>
      </c>
      <c r="I125" s="2">
        <v>57.945054912312244</v>
      </c>
      <c r="J125" s="2">
        <v>70.040971698417749</v>
      </c>
      <c r="K125" s="2">
        <v>55.338677316643704</v>
      </c>
      <c r="L125" s="2">
        <v>127.01267041187809</v>
      </c>
      <c r="M125" s="2">
        <v>162.99661256220887</v>
      </c>
      <c r="N125" s="2">
        <v>132.76855522996482</v>
      </c>
      <c r="O125" s="2">
        <v>67.416917372140574</v>
      </c>
      <c r="P125" s="2"/>
      <c r="Q125" s="2">
        <v>141.25432805675359</v>
      </c>
      <c r="R125" s="2">
        <v>89.65438674505063</v>
      </c>
      <c r="S125" s="2">
        <v>146.97229414196875</v>
      </c>
      <c r="T125" s="2">
        <v>83.627583335207618</v>
      </c>
      <c r="U125" s="2">
        <v>143.90520882302636</v>
      </c>
      <c r="V125" s="65">
        <v>100</v>
      </c>
      <c r="AA125" s="65">
        <f t="shared" si="1"/>
        <v>18</v>
      </c>
    </row>
    <row r="126" spans="1:27" x14ac:dyDescent="0.25">
      <c r="A126" s="70">
        <v>35462</v>
      </c>
      <c r="B126" s="2">
        <v>5.5675000000000008</v>
      </c>
      <c r="C126" s="2">
        <v>62.019010145516603</v>
      </c>
      <c r="D126" s="2">
        <v>200.39456239448046</v>
      </c>
      <c r="E126" s="2">
        <v>170.43277378634843</v>
      </c>
      <c r="F126" s="2">
        <v>47.617410001927247</v>
      </c>
      <c r="G126" s="2">
        <v>70.358285998180094</v>
      </c>
      <c r="H126" s="2">
        <v>85.392161934302067</v>
      </c>
      <c r="I126" s="2">
        <v>57.128070710287545</v>
      </c>
      <c r="J126" s="2">
        <v>69.056653581147742</v>
      </c>
      <c r="K126" s="2">
        <v>54.270710859560076</v>
      </c>
      <c r="L126" s="2">
        <v>129.44683506567281</v>
      </c>
      <c r="M126" s="2">
        <v>161.95872571920557</v>
      </c>
      <c r="N126" s="2">
        <v>131.91870107491428</v>
      </c>
      <c r="O126" s="2">
        <v>65.242082799240279</v>
      </c>
      <c r="P126" s="2"/>
      <c r="Q126" s="2">
        <v>138.98631688380684</v>
      </c>
      <c r="R126" s="2">
        <v>94.061346722877104</v>
      </c>
      <c r="S126" s="2">
        <v>143.70882935477758</v>
      </c>
      <c r="T126" s="2">
        <v>85.536079411513711</v>
      </c>
      <c r="U126" s="2">
        <v>137.03384970179641</v>
      </c>
      <c r="V126" s="65">
        <v>100</v>
      </c>
      <c r="AA126" s="65">
        <f t="shared" si="1"/>
        <v>18</v>
      </c>
    </row>
    <row r="127" spans="1:27" x14ac:dyDescent="0.25">
      <c r="A127" s="70">
        <v>35490</v>
      </c>
      <c r="B127" s="2">
        <v>5.7752380952380946</v>
      </c>
      <c r="C127" s="2">
        <v>64.385038333116455</v>
      </c>
      <c r="D127" s="2">
        <v>200.80151754386807</v>
      </c>
      <c r="E127" s="2">
        <v>177.31374952381606</v>
      </c>
      <c r="F127" s="2">
        <v>46.863450505240614</v>
      </c>
      <c r="G127" s="2">
        <v>70.724715752731385</v>
      </c>
      <c r="H127" s="2">
        <v>86.188476003890486</v>
      </c>
      <c r="I127" s="2">
        <v>56.828766444008849</v>
      </c>
      <c r="J127" s="2">
        <v>68.56868618720695</v>
      </c>
      <c r="K127" s="2">
        <v>54.141498512409804</v>
      </c>
      <c r="L127" s="2">
        <v>129.58016715123676</v>
      </c>
      <c r="M127" s="2">
        <v>160.53290278833774</v>
      </c>
      <c r="N127" s="2">
        <v>128.86881673459072</v>
      </c>
      <c r="O127" s="2">
        <v>64.256431468073927</v>
      </c>
      <c r="P127" s="2"/>
      <c r="Q127" s="2">
        <v>142.11844288759806</v>
      </c>
      <c r="R127" s="2">
        <v>96.14561550890096</v>
      </c>
      <c r="S127" s="2">
        <v>143.49244340263814</v>
      </c>
      <c r="T127" s="2">
        <v>87.330724162658925</v>
      </c>
      <c r="U127" s="2">
        <v>132.54052865171147</v>
      </c>
      <c r="V127" s="65">
        <v>100</v>
      </c>
      <c r="AA127" s="65">
        <f t="shared" si="1"/>
        <v>18</v>
      </c>
    </row>
    <row r="128" spans="1:27" x14ac:dyDescent="0.25">
      <c r="A128" s="70">
        <v>35521</v>
      </c>
      <c r="B128" s="2">
        <v>5.8877272727272727</v>
      </c>
      <c r="C128" s="2">
        <v>66.487847391385841</v>
      </c>
      <c r="D128" s="2">
        <v>201.52507548083679</v>
      </c>
      <c r="E128" s="2">
        <v>176.84795616254246</v>
      </c>
      <c r="F128" s="2">
        <v>45.79961017244554</v>
      </c>
      <c r="G128" s="2">
        <v>69.410017485486037</v>
      </c>
      <c r="H128" s="2">
        <v>85.710701466356525</v>
      </c>
      <c r="I128" s="2">
        <v>56.250216482074102</v>
      </c>
      <c r="J128" s="2">
        <v>67.834500671287813</v>
      </c>
      <c r="K128" s="2">
        <v>53.426412300966788</v>
      </c>
      <c r="L128" s="2">
        <v>127.42396535185895</v>
      </c>
      <c r="M128" s="2">
        <v>157.24742667170472</v>
      </c>
      <c r="N128" s="2">
        <v>128.38235499427881</v>
      </c>
      <c r="O128" s="2">
        <v>64.204013491917706</v>
      </c>
      <c r="P128" s="2"/>
      <c r="Q128" s="2">
        <v>141.18983135341236</v>
      </c>
      <c r="R128" s="2">
        <v>97.987599374794456</v>
      </c>
      <c r="S128" s="2">
        <v>148.57307425133232</v>
      </c>
      <c r="T128" s="2">
        <v>86.426693730015529</v>
      </c>
      <c r="U128" s="2">
        <v>133.00376621018214</v>
      </c>
      <c r="V128" s="65">
        <v>100</v>
      </c>
      <c r="AA128" s="65">
        <f t="shared" si="1"/>
        <v>18</v>
      </c>
    </row>
    <row r="129" spans="1:27" x14ac:dyDescent="0.25">
      <c r="A129" s="70">
        <v>35551</v>
      </c>
      <c r="B129" s="2">
        <v>5.8031818181818178</v>
      </c>
      <c r="C129" s="2">
        <v>65.743171677344051</v>
      </c>
      <c r="D129" s="2">
        <v>207.71717153352625</v>
      </c>
      <c r="E129" s="2">
        <v>173.21442908489144</v>
      </c>
      <c r="F129" s="2">
        <v>43.608904071786355</v>
      </c>
      <c r="G129" s="2">
        <v>68.202621765374133</v>
      </c>
      <c r="H129" s="2">
        <v>85.330178393574144</v>
      </c>
      <c r="I129" s="2">
        <v>55.426419569795712</v>
      </c>
      <c r="J129" s="2">
        <v>65.904086678995441</v>
      </c>
      <c r="K129" s="2">
        <v>52.251287444802671</v>
      </c>
      <c r="L129" s="2">
        <v>126.78494614404221</v>
      </c>
      <c r="M129" s="2">
        <v>153.68402418648154</v>
      </c>
      <c r="N129" s="2">
        <v>129.37060264613964</v>
      </c>
      <c r="O129" s="2">
        <v>63.761399545257966</v>
      </c>
      <c r="P129" s="2"/>
      <c r="Q129" s="2">
        <v>142.22918452045801</v>
      </c>
      <c r="R129" s="2">
        <v>101.06421583211387</v>
      </c>
      <c r="S129" s="2">
        <v>150.43051427104444</v>
      </c>
      <c r="T129" s="2">
        <v>89.637331190890876</v>
      </c>
      <c r="U129" s="2">
        <v>132.33226241664525</v>
      </c>
      <c r="V129" s="65">
        <v>100</v>
      </c>
      <c r="AA129" s="65">
        <f t="shared" si="1"/>
        <v>18</v>
      </c>
    </row>
    <row r="130" spans="1:27" x14ac:dyDescent="0.25">
      <c r="A130" s="70">
        <v>35582</v>
      </c>
      <c r="B130" s="2">
        <v>5.7428571428571429</v>
      </c>
      <c r="C130" s="2">
        <v>64.511565271283828</v>
      </c>
      <c r="D130" s="2">
        <v>205.15643449195812</v>
      </c>
      <c r="E130" s="2">
        <v>175.39246933867659</v>
      </c>
      <c r="F130" s="2">
        <v>42.760502857666424</v>
      </c>
      <c r="G130" s="2">
        <v>67.177166315759692</v>
      </c>
      <c r="H130" s="2">
        <v>85.756871821555123</v>
      </c>
      <c r="I130" s="2">
        <v>55.102254803032167</v>
      </c>
      <c r="J130" s="2">
        <v>65.309616240021725</v>
      </c>
      <c r="K130" s="2">
        <v>52.847228541295067</v>
      </c>
      <c r="L130" s="2">
        <v>125.88687248832866</v>
      </c>
      <c r="M130" s="2">
        <v>147.13490274095</v>
      </c>
      <c r="N130" s="2">
        <v>132.3478941812096</v>
      </c>
      <c r="O130" s="2">
        <v>64.812210045762583</v>
      </c>
      <c r="P130" s="2"/>
      <c r="Q130" s="2">
        <v>148.99515916082802</v>
      </c>
      <c r="R130" s="2">
        <v>101.95165971982942</v>
      </c>
      <c r="S130" s="2">
        <v>153.12891382443271</v>
      </c>
      <c r="T130" s="2">
        <v>92.439607978494763</v>
      </c>
      <c r="U130" s="2">
        <v>126.21583495956892</v>
      </c>
      <c r="V130" s="65">
        <v>100</v>
      </c>
      <c r="AA130" s="65">
        <f t="shared" si="1"/>
        <v>18</v>
      </c>
    </row>
    <row r="131" spans="1:27" x14ac:dyDescent="0.25">
      <c r="A131" s="70">
        <v>35612</v>
      </c>
      <c r="B131" s="2">
        <v>5.5560869565217388</v>
      </c>
      <c r="C131" s="2">
        <v>64.741253865185513</v>
      </c>
      <c r="D131" s="2">
        <v>211.34551760503678</v>
      </c>
      <c r="E131" s="2">
        <v>168.54765314437495</v>
      </c>
      <c r="F131" s="2">
        <v>43.272716125460214</v>
      </c>
      <c r="G131" s="2">
        <v>64.141371331411975</v>
      </c>
      <c r="H131" s="2">
        <v>85.471497525891564</v>
      </c>
      <c r="I131" s="2">
        <v>53.372239577091563</v>
      </c>
      <c r="J131" s="2">
        <v>60.923832646175647</v>
      </c>
      <c r="K131" s="2">
        <v>50.933506660098594</v>
      </c>
      <c r="L131" s="2">
        <v>131.82442872509824</v>
      </c>
      <c r="M131" s="2">
        <v>144.61644554896512</v>
      </c>
      <c r="N131" s="2">
        <v>131.97881568325593</v>
      </c>
      <c r="O131" s="2">
        <v>62.964674485291461</v>
      </c>
      <c r="P131" s="2"/>
      <c r="Q131" s="2">
        <v>145.55495209292928</v>
      </c>
      <c r="R131" s="2">
        <v>108.52656208388991</v>
      </c>
      <c r="S131" s="2">
        <v>150.72743577757177</v>
      </c>
      <c r="T131" s="2">
        <v>92.54850746645603</v>
      </c>
      <c r="U131" s="2">
        <v>119.78705383807926</v>
      </c>
      <c r="V131" s="65">
        <v>100</v>
      </c>
      <c r="AA131" s="65">
        <f t="shared" si="1"/>
        <v>18</v>
      </c>
    </row>
    <row r="132" spans="1:27" x14ac:dyDescent="0.25">
      <c r="A132" s="70">
        <v>35643</v>
      </c>
      <c r="B132" s="2">
        <v>5.87</v>
      </c>
      <c r="C132" s="2">
        <v>62.907495345056162</v>
      </c>
      <c r="D132" s="2">
        <v>218.98516362183571</v>
      </c>
      <c r="E132" s="2">
        <v>172.4524034457979</v>
      </c>
      <c r="F132" s="2">
        <v>42.647251028952482</v>
      </c>
      <c r="G132" s="2">
        <v>66.069383378754011</v>
      </c>
      <c r="H132" s="2">
        <v>83.972068831182909</v>
      </c>
      <c r="I132" s="2">
        <v>52.470951246207854</v>
      </c>
      <c r="J132" s="2">
        <v>61.469495815186569</v>
      </c>
      <c r="K132" s="2">
        <v>51.208137170675769</v>
      </c>
      <c r="L132" s="2">
        <v>132.56701123327673</v>
      </c>
      <c r="M132" s="2">
        <v>139.5394024410603</v>
      </c>
      <c r="N132" s="2">
        <v>132.51033280479311</v>
      </c>
      <c r="O132" s="2">
        <v>60.896664396513444</v>
      </c>
      <c r="P132" s="2"/>
      <c r="Q132" s="2">
        <v>139.49580303712133</v>
      </c>
      <c r="R132" s="2">
        <v>112.95897207565795</v>
      </c>
      <c r="S132" s="2">
        <v>146.44351238579952</v>
      </c>
      <c r="T132" s="2">
        <v>97.003662805791734</v>
      </c>
      <c r="U132" s="2">
        <v>117.92405684945291</v>
      </c>
      <c r="V132" s="65">
        <v>100</v>
      </c>
      <c r="AA132" s="65">
        <f t="shared" si="1"/>
        <v>18</v>
      </c>
    </row>
    <row r="133" spans="1:27" x14ac:dyDescent="0.25">
      <c r="A133" s="70">
        <v>35674</v>
      </c>
      <c r="B133" s="2">
        <v>5.8104545454545455</v>
      </c>
      <c r="C133" s="2">
        <v>62.513058046534319</v>
      </c>
      <c r="D133" s="2">
        <v>221.59195281033482</v>
      </c>
      <c r="E133" s="2">
        <v>172.34513826102167</v>
      </c>
      <c r="F133" s="2">
        <v>41.580751939252302</v>
      </c>
      <c r="G133" s="2">
        <v>68.064158758043561</v>
      </c>
      <c r="H133" s="2">
        <v>82.894017720888499</v>
      </c>
      <c r="I133" s="2">
        <v>50.522815558082733</v>
      </c>
      <c r="J133" s="2">
        <v>58.891008341722859</v>
      </c>
      <c r="K133" s="2">
        <v>51.500017529431133</v>
      </c>
      <c r="L133" s="2">
        <v>132.99387268757593</v>
      </c>
      <c r="M133" s="2">
        <v>136.72101393595074</v>
      </c>
      <c r="N133" s="2">
        <v>137.04298981907129</v>
      </c>
      <c r="O133" s="2">
        <v>60.954249433448936</v>
      </c>
      <c r="P133" s="2"/>
      <c r="Q133" s="2">
        <v>133.95341526888424</v>
      </c>
      <c r="R133" s="2">
        <v>112.69061728275179</v>
      </c>
      <c r="S133" s="2">
        <v>145.19854647927048</v>
      </c>
      <c r="T133" s="2">
        <v>98.266730830928907</v>
      </c>
      <c r="U133" s="2">
        <v>120.11976220158982</v>
      </c>
      <c r="V133" s="65">
        <v>100</v>
      </c>
      <c r="AA133" s="65">
        <f t="shared" ref="AA133:AA187" si="2">COUNTA(C134:U134)</f>
        <v>18</v>
      </c>
    </row>
    <row r="134" spans="1:27" x14ac:dyDescent="0.25">
      <c r="A134" s="70">
        <v>35704</v>
      </c>
      <c r="B134" s="2">
        <v>5.7534782608695654</v>
      </c>
      <c r="C134" s="2">
        <v>61.309874578845978</v>
      </c>
      <c r="D134" s="2">
        <v>228.18123934378045</v>
      </c>
      <c r="E134" s="2">
        <v>171.582307693453</v>
      </c>
      <c r="F134" s="2">
        <v>41.954959800214013</v>
      </c>
      <c r="G134" s="2">
        <v>67.327145848106412</v>
      </c>
      <c r="H134" s="2">
        <v>81.968318967312996</v>
      </c>
      <c r="I134" s="2">
        <v>49.589553310369766</v>
      </c>
      <c r="J134" s="2">
        <v>55.606181549203612</v>
      </c>
      <c r="K134" s="2">
        <v>50.382132685444127</v>
      </c>
      <c r="L134" s="2">
        <v>134.51788906169284</v>
      </c>
      <c r="M134" s="2">
        <v>136.54175935855858</v>
      </c>
      <c r="N134" s="2">
        <v>136.96683327599129</v>
      </c>
      <c r="O134" s="2">
        <v>60.526919243036026</v>
      </c>
      <c r="P134" s="2"/>
      <c r="Q134" s="2">
        <v>130.4389272321653</v>
      </c>
      <c r="R134" s="2">
        <v>116.36157836531299</v>
      </c>
      <c r="S134" s="2">
        <v>142.02560427516187</v>
      </c>
      <c r="T134" s="2">
        <v>98.344074259635264</v>
      </c>
      <c r="U134" s="2">
        <v>116.98967667476457</v>
      </c>
      <c r="V134" s="65">
        <v>100</v>
      </c>
      <c r="AA134" s="65">
        <f t="shared" si="2"/>
        <v>18</v>
      </c>
    </row>
    <row r="135" spans="1:27" x14ac:dyDescent="0.25">
      <c r="A135" s="70">
        <v>35735</v>
      </c>
      <c r="B135" s="2">
        <v>5.7584999999999997</v>
      </c>
      <c r="C135" s="2">
        <v>56.578420578464062</v>
      </c>
      <c r="D135" s="2">
        <v>226.55361554564797</v>
      </c>
      <c r="E135" s="2">
        <v>160.12457366026155</v>
      </c>
      <c r="F135" s="2">
        <v>41.459550322355689</v>
      </c>
      <c r="G135" s="2">
        <v>66.211801677274025</v>
      </c>
      <c r="H135" s="2">
        <v>81.326575301739226</v>
      </c>
      <c r="I135" s="2">
        <v>51.215696109863693</v>
      </c>
      <c r="J135" s="2">
        <v>59.503224755214937</v>
      </c>
      <c r="K135" s="2">
        <v>49.396884267785083</v>
      </c>
      <c r="L135" s="2">
        <v>137.33737692893945</v>
      </c>
      <c r="M135" s="2">
        <v>140.74517373545214</v>
      </c>
      <c r="N135" s="2">
        <v>136.74375418913144</v>
      </c>
      <c r="O135" s="2">
        <v>61.474451172497666</v>
      </c>
      <c r="P135" s="2"/>
      <c r="Q135" s="2">
        <v>130.2922735431672</v>
      </c>
      <c r="R135" s="2">
        <v>112.39762030863201</v>
      </c>
      <c r="S135" s="2">
        <v>147.87469545775613</v>
      </c>
      <c r="T135" s="2">
        <v>99.563388292497777</v>
      </c>
      <c r="U135" s="2">
        <v>123.0529934779708</v>
      </c>
      <c r="V135" s="65">
        <v>100</v>
      </c>
      <c r="AA135" s="65">
        <f t="shared" si="2"/>
        <v>18</v>
      </c>
    </row>
    <row r="136" spans="1:27" x14ac:dyDescent="0.25">
      <c r="A136" s="70">
        <v>35765</v>
      </c>
      <c r="B136" s="2">
        <v>5.4695652173913043</v>
      </c>
      <c r="C136" s="2">
        <v>56.006628814821504</v>
      </c>
      <c r="D136" s="2">
        <v>239.48649953532941</v>
      </c>
      <c r="E136" s="2">
        <v>147.5517764913281</v>
      </c>
      <c r="F136" s="2">
        <v>40.010176001556871</v>
      </c>
      <c r="G136" s="2">
        <v>65.384436688870082</v>
      </c>
      <c r="H136" s="2">
        <v>81.728338602515834</v>
      </c>
      <c r="I136" s="2">
        <v>52.097593226629257</v>
      </c>
      <c r="J136" s="2">
        <v>58.929483512485014</v>
      </c>
      <c r="K136" s="2">
        <v>49.349149948436057</v>
      </c>
      <c r="L136" s="2">
        <v>144.33297332913864</v>
      </c>
      <c r="M136" s="2">
        <v>142.2492848026823</v>
      </c>
      <c r="N136" s="2">
        <v>132.02319580227129</v>
      </c>
      <c r="O136" s="2">
        <v>60.446525023703657</v>
      </c>
      <c r="P136" s="2"/>
      <c r="Q136" s="2">
        <v>129.07684638001075</v>
      </c>
      <c r="R136" s="2">
        <v>104.63528163612548</v>
      </c>
      <c r="S136" s="2">
        <v>147.99357747475796</v>
      </c>
      <c r="T136" s="2">
        <v>100.05970802814272</v>
      </c>
      <c r="U136" s="2">
        <v>126.09375374817486</v>
      </c>
      <c r="V136" s="65">
        <v>100</v>
      </c>
      <c r="AA136" s="65">
        <f t="shared" si="2"/>
        <v>18</v>
      </c>
    </row>
    <row r="137" spans="1:27" x14ac:dyDescent="0.25">
      <c r="A137" s="70">
        <v>35796</v>
      </c>
      <c r="B137" s="2">
        <v>5.2877272727272722</v>
      </c>
      <c r="C137" s="2">
        <v>55.342826468816639</v>
      </c>
      <c r="D137" s="2">
        <v>239.10004411415761</v>
      </c>
      <c r="E137" s="2">
        <v>142.41422052305799</v>
      </c>
      <c r="F137" s="2">
        <v>39.524364929153869</v>
      </c>
      <c r="G137" s="2">
        <v>64.241801612808842</v>
      </c>
      <c r="H137" s="2">
        <v>83.343565618781128</v>
      </c>
      <c r="I137" s="2">
        <v>52.01786595341904</v>
      </c>
      <c r="J137" s="2">
        <v>60.254495204351791</v>
      </c>
      <c r="K137" s="2">
        <v>49.455583964812725</v>
      </c>
      <c r="L137" s="2">
        <v>152.0604421162148</v>
      </c>
      <c r="M137" s="2">
        <v>144.35870499964341</v>
      </c>
      <c r="N137" s="2">
        <v>126.49694056964637</v>
      </c>
      <c r="O137" s="2">
        <v>60.197547894188986</v>
      </c>
      <c r="P137" s="2"/>
      <c r="Q137" s="2">
        <v>127.65457045953205</v>
      </c>
      <c r="R137" s="2">
        <v>104.64331329229634</v>
      </c>
      <c r="S137" s="2">
        <v>150.45167089132283</v>
      </c>
      <c r="T137" s="2">
        <v>96.239293663372621</v>
      </c>
      <c r="U137" s="2">
        <v>127.13261548657266</v>
      </c>
      <c r="V137" s="65">
        <v>100</v>
      </c>
      <c r="AA137" s="65">
        <f t="shared" si="2"/>
        <v>18</v>
      </c>
    </row>
    <row r="138" spans="1:27" x14ac:dyDescent="0.25">
      <c r="A138" s="70">
        <v>35827</v>
      </c>
      <c r="B138" s="2">
        <v>5.1544999999999996</v>
      </c>
      <c r="C138" s="2">
        <v>56.510279067101365</v>
      </c>
      <c r="D138" s="2">
        <v>243.56818237336432</v>
      </c>
      <c r="E138" s="2">
        <v>140.68981541080424</v>
      </c>
      <c r="F138" s="2">
        <v>39.317748126156772</v>
      </c>
      <c r="G138" s="2">
        <v>61.98186705763581</v>
      </c>
      <c r="H138" s="2">
        <v>84.244118284025291</v>
      </c>
      <c r="I138" s="2">
        <v>51.144121173155369</v>
      </c>
      <c r="J138" s="2">
        <v>56.947969046748071</v>
      </c>
      <c r="K138" s="2">
        <v>48.79780226589893</v>
      </c>
      <c r="L138" s="2">
        <v>159.29789787807337</v>
      </c>
      <c r="M138" s="2">
        <v>142.7674777080743</v>
      </c>
      <c r="N138" s="2">
        <v>118.89501041782169</v>
      </c>
      <c r="O138" s="2">
        <v>60.646732962335371</v>
      </c>
      <c r="P138" s="2"/>
      <c r="Q138" s="2">
        <v>128.32069483052123</v>
      </c>
      <c r="R138" s="2">
        <v>109.35625537359263</v>
      </c>
      <c r="S138" s="2">
        <v>149.98826016129874</v>
      </c>
      <c r="T138" s="2">
        <v>93.270326399319629</v>
      </c>
      <c r="U138" s="2">
        <v>124.76578008857895</v>
      </c>
      <c r="V138" s="65">
        <v>100</v>
      </c>
      <c r="AA138" s="65">
        <f t="shared" si="2"/>
        <v>18</v>
      </c>
    </row>
    <row r="139" spans="1:27" x14ac:dyDescent="0.25">
      <c r="A139" s="70">
        <v>35855</v>
      </c>
      <c r="B139" s="2">
        <v>5.0636363636363644</v>
      </c>
      <c r="C139" s="2">
        <v>61.262253147708691</v>
      </c>
      <c r="D139" s="2">
        <v>244.22713082649716</v>
      </c>
      <c r="E139" s="2">
        <v>140.44382813083681</v>
      </c>
      <c r="F139" s="2">
        <v>38.660927733085522</v>
      </c>
      <c r="G139" s="2">
        <v>63.595791123229127</v>
      </c>
      <c r="H139" s="2">
        <v>85.345175641706788</v>
      </c>
      <c r="I139" s="2">
        <v>51.94438268655778</v>
      </c>
      <c r="J139" s="2">
        <v>54.117612497297159</v>
      </c>
      <c r="K139" s="2">
        <v>51.181939874142834</v>
      </c>
      <c r="L139" s="2">
        <v>156.10046309280975</v>
      </c>
      <c r="M139" s="2">
        <v>135.91589569763792</v>
      </c>
      <c r="N139" s="2">
        <v>116.29644159073405</v>
      </c>
      <c r="O139" s="2">
        <v>60.253969828965779</v>
      </c>
      <c r="P139" s="2"/>
      <c r="Q139" s="2">
        <v>127.3456620942236</v>
      </c>
      <c r="R139" s="2">
        <v>109.20598224042088</v>
      </c>
      <c r="S139" s="2">
        <v>152.38321986123415</v>
      </c>
      <c r="T139" s="2">
        <v>96.742000680910124</v>
      </c>
      <c r="U139" s="2">
        <v>120.90401090713306</v>
      </c>
      <c r="V139" s="65">
        <v>100</v>
      </c>
      <c r="AA139" s="65">
        <f t="shared" si="2"/>
        <v>18</v>
      </c>
    </row>
    <row r="140" spans="1:27" x14ac:dyDescent="0.25">
      <c r="A140" s="70">
        <v>35886</v>
      </c>
      <c r="B140" s="2">
        <v>5.0363636363636362</v>
      </c>
      <c r="C140" s="2">
        <v>63.067351261768792</v>
      </c>
      <c r="D140" s="2">
        <v>250.36432073702994</v>
      </c>
      <c r="E140" s="2">
        <v>136.44817575023819</v>
      </c>
      <c r="F140" s="2">
        <v>37.397010923016204</v>
      </c>
      <c r="G140" s="2">
        <v>62.143754729015463</v>
      </c>
      <c r="H140" s="2">
        <v>90.501895823274154</v>
      </c>
      <c r="I140" s="2">
        <v>51.821110429381264</v>
      </c>
      <c r="J140" s="2">
        <v>50.863952567421478</v>
      </c>
      <c r="K140" s="2">
        <v>51.787318991750453</v>
      </c>
      <c r="L140" s="2">
        <v>156.7454271447811</v>
      </c>
      <c r="M140" s="2">
        <v>124.83592419775516</v>
      </c>
      <c r="N140" s="2">
        <v>112.30752185536035</v>
      </c>
      <c r="O140" s="2">
        <v>58.360826651038586</v>
      </c>
      <c r="P140" s="2"/>
      <c r="Q140" s="2">
        <v>122.25391744842098</v>
      </c>
      <c r="R140" s="2">
        <v>111.03316095913665</v>
      </c>
      <c r="S140" s="2">
        <v>154.65124570802772</v>
      </c>
      <c r="T140" s="2">
        <v>96.641664563174999</v>
      </c>
      <c r="U140" s="2">
        <v>121.17844121128067</v>
      </c>
      <c r="V140" s="65">
        <v>100</v>
      </c>
      <c r="AA140" s="65">
        <f t="shared" si="2"/>
        <v>18</v>
      </c>
    </row>
    <row r="141" spans="1:27" x14ac:dyDescent="0.25">
      <c r="A141" s="70">
        <v>35916</v>
      </c>
      <c r="B141" s="2">
        <v>5.1219047619047622</v>
      </c>
      <c r="C141" s="2">
        <v>63.601502500164251</v>
      </c>
      <c r="D141" s="2">
        <v>248.46696404844351</v>
      </c>
      <c r="E141" s="2">
        <v>138.43299360303263</v>
      </c>
      <c r="F141" s="2">
        <v>37.572424709582343</v>
      </c>
      <c r="G141" s="2">
        <v>63.811546631360791</v>
      </c>
      <c r="H141" s="2">
        <v>89.549675281982786</v>
      </c>
      <c r="I141" s="2">
        <v>51.25285838906629</v>
      </c>
      <c r="J141" s="2">
        <v>51.313303934126807</v>
      </c>
      <c r="K141" s="2">
        <v>52.762347284663861</v>
      </c>
      <c r="L141" s="2">
        <v>152.84276187315592</v>
      </c>
      <c r="M141" s="2">
        <v>120.58947330138882</v>
      </c>
      <c r="N141" s="2">
        <v>111.66744324901703</v>
      </c>
      <c r="O141" s="2">
        <v>57.732212838364838</v>
      </c>
      <c r="P141" s="2"/>
      <c r="Q141" s="2">
        <v>121.816936281511</v>
      </c>
      <c r="R141" s="2">
        <v>117.69851517762382</v>
      </c>
      <c r="S141" s="2">
        <v>154.02675275305114</v>
      </c>
      <c r="T141" s="2">
        <v>99.518701995338702</v>
      </c>
      <c r="U141" s="2">
        <v>118.66491041037908</v>
      </c>
      <c r="V141" s="65">
        <v>100</v>
      </c>
      <c r="AA141" s="65">
        <f t="shared" si="2"/>
        <v>18</v>
      </c>
    </row>
    <row r="142" spans="1:27" x14ac:dyDescent="0.25">
      <c r="A142" s="70">
        <v>35947</v>
      </c>
      <c r="B142" s="2">
        <v>4.9418181818181814</v>
      </c>
      <c r="C142" s="2">
        <v>65.616838976779064</v>
      </c>
      <c r="D142" s="2">
        <v>241.46876820858316</v>
      </c>
      <c r="E142" s="2">
        <v>131.68988409756125</v>
      </c>
      <c r="F142" s="2">
        <v>39.31774341970943</v>
      </c>
      <c r="G142" s="2">
        <v>64.479490999041673</v>
      </c>
      <c r="H142" s="2">
        <v>87.637878982526658</v>
      </c>
      <c r="I142" s="2">
        <v>52.248050193565817</v>
      </c>
      <c r="J142" s="2">
        <v>52.411847403984304</v>
      </c>
      <c r="K142" s="2">
        <v>54.133636327001476</v>
      </c>
      <c r="L142" s="2">
        <v>150.13639879962906</v>
      </c>
      <c r="M142" s="2">
        <v>122.17688023328338</v>
      </c>
      <c r="N142" s="2">
        <v>108.38366831982779</v>
      </c>
      <c r="O142" s="2">
        <v>59.188265197679634</v>
      </c>
      <c r="P142" s="2"/>
      <c r="Q142" s="2">
        <v>126.34540098324879</v>
      </c>
      <c r="R142" s="2">
        <v>117.29760482028293</v>
      </c>
      <c r="S142" s="2">
        <v>157.00808629754454</v>
      </c>
      <c r="T142" s="2">
        <v>99.185343755370823</v>
      </c>
      <c r="U142" s="2">
        <v>120.69169039370962</v>
      </c>
      <c r="V142" s="65">
        <v>100</v>
      </c>
      <c r="AA142" s="65">
        <f t="shared" si="2"/>
        <v>18</v>
      </c>
    </row>
    <row r="143" spans="1:27" x14ac:dyDescent="0.25">
      <c r="A143" s="70">
        <v>35977</v>
      </c>
      <c r="B143" s="2">
        <v>4.8721739130434774</v>
      </c>
      <c r="C143" s="2">
        <v>64.802457954429812</v>
      </c>
      <c r="D143" s="2">
        <v>247.78316043735296</v>
      </c>
      <c r="E143" s="2">
        <v>119.62831461807335</v>
      </c>
      <c r="F143" s="2">
        <v>38.565673988208651</v>
      </c>
      <c r="G143" s="2">
        <v>61.272985464594441</v>
      </c>
      <c r="H143" s="2">
        <v>87.965911384950459</v>
      </c>
      <c r="I143" s="2">
        <v>50.353128154017249</v>
      </c>
      <c r="J143" s="2">
        <v>50.203276282325646</v>
      </c>
      <c r="K143" s="2">
        <v>53.197755366917512</v>
      </c>
      <c r="L143" s="2">
        <v>160.01994737480084</v>
      </c>
      <c r="M143" s="2">
        <v>119.04791692891462</v>
      </c>
      <c r="N143" s="2">
        <v>101.23574820505436</v>
      </c>
      <c r="O143" s="2">
        <v>57.127169914467459</v>
      </c>
      <c r="P143" s="2"/>
      <c r="Q143" s="2">
        <v>123.77826307238541</v>
      </c>
      <c r="R143" s="2">
        <v>119.40498817653726</v>
      </c>
      <c r="S143" s="2">
        <v>164.85860107541802</v>
      </c>
      <c r="T143" s="2">
        <v>100.6785416900279</v>
      </c>
      <c r="U143" s="2">
        <v>121.94913613296463</v>
      </c>
      <c r="V143" s="65">
        <v>100</v>
      </c>
      <c r="AA143" s="65">
        <f t="shared" si="2"/>
        <v>18</v>
      </c>
    </row>
    <row r="144" spans="1:27" x14ac:dyDescent="0.25">
      <c r="A144" s="70">
        <v>36008</v>
      </c>
      <c r="B144" s="2">
        <v>4.6257142857142854</v>
      </c>
      <c r="C144" s="2">
        <v>61.698597457434857</v>
      </c>
      <c r="D144" s="2">
        <v>247.54998488776616</v>
      </c>
      <c r="E144" s="2">
        <v>110.93023438161948</v>
      </c>
      <c r="F144" s="2">
        <v>36.047488390424725</v>
      </c>
      <c r="G144" s="2">
        <v>60.033309674291289</v>
      </c>
      <c r="H144" s="2">
        <v>88.994392797518145</v>
      </c>
      <c r="I144" s="2">
        <v>49.036841630213843</v>
      </c>
      <c r="J144" s="2">
        <v>51.002489647048776</v>
      </c>
      <c r="K144" s="2">
        <v>51.755726565522686</v>
      </c>
      <c r="L144" s="2">
        <v>162.62707792539223</v>
      </c>
      <c r="M144" s="2">
        <v>124.09684134378796</v>
      </c>
      <c r="N144" s="2">
        <v>96.015766855157864</v>
      </c>
      <c r="O144" s="2">
        <v>58.264027835049312</v>
      </c>
      <c r="P144" s="2"/>
      <c r="Q144" s="2">
        <v>127.50218890092626</v>
      </c>
      <c r="R144" s="2">
        <v>123.36375121710006</v>
      </c>
      <c r="S144" s="2">
        <v>173.50558192759377</v>
      </c>
      <c r="T144" s="2">
        <v>97.590685061899435</v>
      </c>
      <c r="U144" s="2">
        <v>126.27890364577483</v>
      </c>
      <c r="V144" s="65">
        <v>100</v>
      </c>
      <c r="AA144" s="65">
        <f t="shared" si="2"/>
        <v>18</v>
      </c>
    </row>
    <row r="145" spans="1:27" x14ac:dyDescent="0.25">
      <c r="A145" s="70">
        <v>36039</v>
      </c>
      <c r="B145" s="2">
        <v>4.3090909090909095</v>
      </c>
      <c r="C145" s="2">
        <v>58.420061852482249</v>
      </c>
      <c r="D145" s="2">
        <v>218.42893914959075</v>
      </c>
      <c r="E145" s="2">
        <v>107.15897879197429</v>
      </c>
      <c r="F145" s="2">
        <v>36.275769692955009</v>
      </c>
      <c r="G145" s="2">
        <v>59.53662505850842</v>
      </c>
      <c r="H145" s="2">
        <v>81.406917142489746</v>
      </c>
      <c r="I145" s="2">
        <v>51.006232846321396</v>
      </c>
      <c r="J145" s="2">
        <v>53.725481916419461</v>
      </c>
      <c r="K145" s="2">
        <v>52.731796493547577</v>
      </c>
      <c r="L145" s="2">
        <v>157.24496977562836</v>
      </c>
      <c r="M145" s="2">
        <v>142.18419189984402</v>
      </c>
      <c r="N145" s="2">
        <v>106.27235787714928</v>
      </c>
      <c r="O145" s="2">
        <v>58.894887694536379</v>
      </c>
      <c r="P145" s="2"/>
      <c r="Q145" s="2">
        <v>144.83763812191387</v>
      </c>
      <c r="R145" s="2">
        <v>115.92646910892452</v>
      </c>
      <c r="S145" s="2">
        <v>180.37066820299296</v>
      </c>
      <c r="T145" s="2">
        <v>92.001347180541345</v>
      </c>
      <c r="U145" s="2">
        <v>142.28503728919381</v>
      </c>
      <c r="V145" s="65">
        <v>100</v>
      </c>
      <c r="AA145" s="65">
        <f t="shared" si="2"/>
        <v>18</v>
      </c>
    </row>
    <row r="146" spans="1:27" x14ac:dyDescent="0.25">
      <c r="A146" s="70">
        <v>36069</v>
      </c>
      <c r="B146" s="2">
        <v>4.3236363636363633</v>
      </c>
      <c r="C146" s="2">
        <v>54.592812325127902</v>
      </c>
      <c r="D146" s="2">
        <v>219.48327233877532</v>
      </c>
      <c r="E146" s="2">
        <v>106.31117631127529</v>
      </c>
      <c r="F146" s="2">
        <v>37.027219955445915</v>
      </c>
      <c r="G146" s="2">
        <v>61.422937796519619</v>
      </c>
      <c r="H146" s="2">
        <v>76.71807162004778</v>
      </c>
      <c r="I146" s="2">
        <v>53.249614428370094</v>
      </c>
      <c r="J146" s="2">
        <v>55.935457030918059</v>
      </c>
      <c r="K146" s="2">
        <v>51.71653623581841</v>
      </c>
      <c r="L146" s="2">
        <v>162.00762765172936</v>
      </c>
      <c r="M146" s="2">
        <v>146.46190883212597</v>
      </c>
      <c r="N146" s="2">
        <v>110.1609506412382</v>
      </c>
      <c r="O146" s="2">
        <v>60.484210261996317</v>
      </c>
      <c r="P146" s="2"/>
      <c r="Q146" s="2">
        <v>150.16066308055056</v>
      </c>
      <c r="R146" s="2">
        <v>102.90732452631978</v>
      </c>
      <c r="S146" s="2">
        <v>180.63345322731197</v>
      </c>
      <c r="T146" s="2">
        <v>84.781773029206036</v>
      </c>
      <c r="U146" s="2">
        <v>147.50108927342461</v>
      </c>
      <c r="V146" s="65">
        <v>100</v>
      </c>
      <c r="AA146" s="65">
        <f t="shared" si="2"/>
        <v>18</v>
      </c>
    </row>
    <row r="147" spans="1:27" x14ac:dyDescent="0.25">
      <c r="A147" s="70">
        <v>36100</v>
      </c>
      <c r="B147" s="2">
        <v>4.3342857142857145</v>
      </c>
      <c r="C147" s="2">
        <v>55.09004645689155</v>
      </c>
      <c r="D147" s="2">
        <v>223.89228295628266</v>
      </c>
      <c r="E147" s="2">
        <v>103.55146877351595</v>
      </c>
      <c r="F147" s="2">
        <v>36.096283264634557</v>
      </c>
      <c r="G147" s="2">
        <v>61.520056830962844</v>
      </c>
      <c r="H147" s="2">
        <v>81.042288174141788</v>
      </c>
      <c r="I147" s="2">
        <v>54.299803030627359</v>
      </c>
      <c r="J147" s="2">
        <v>57.665605322721412</v>
      </c>
      <c r="K147" s="2">
        <v>52.455248862181413</v>
      </c>
      <c r="L147" s="2">
        <v>169.14941828904253</v>
      </c>
      <c r="M147" s="2">
        <v>139.7887822152191</v>
      </c>
      <c r="N147" s="2">
        <v>102.56061435500445</v>
      </c>
      <c r="O147" s="2">
        <v>59.800897215560532</v>
      </c>
      <c r="P147" s="2"/>
      <c r="Q147" s="2">
        <v>145.097724620945</v>
      </c>
      <c r="R147" s="2">
        <v>112.11190058140259</v>
      </c>
      <c r="S147" s="2">
        <v>172.95397513002843</v>
      </c>
      <c r="T147" s="2">
        <v>82.248813794421721</v>
      </c>
      <c r="U147" s="2">
        <v>140.29774063291873</v>
      </c>
      <c r="V147" s="65">
        <v>100</v>
      </c>
      <c r="AA147" s="65">
        <f t="shared" si="2"/>
        <v>18</v>
      </c>
    </row>
    <row r="148" spans="1:27" x14ac:dyDescent="0.25">
      <c r="A148" s="70">
        <v>36130</v>
      </c>
      <c r="B148" s="2">
        <v>4.0578260869565224</v>
      </c>
      <c r="C148" s="2">
        <v>55.068260241376457</v>
      </c>
      <c r="D148" s="2">
        <v>223.33005595633156</v>
      </c>
      <c r="E148" s="2">
        <v>100.54158426284904</v>
      </c>
      <c r="F148" s="2">
        <v>34.376346796596771</v>
      </c>
      <c r="G148" s="2">
        <v>59.736983140958685</v>
      </c>
      <c r="H148" s="2">
        <v>82.320996850692879</v>
      </c>
      <c r="I148" s="2">
        <v>52.648915221459006</v>
      </c>
      <c r="J148" s="2">
        <v>56.621065774088173</v>
      </c>
      <c r="K148" s="2">
        <v>53.196524532019509</v>
      </c>
      <c r="L148" s="2">
        <v>172.0980885945861</v>
      </c>
      <c r="M148" s="2">
        <v>139.58238886845891</v>
      </c>
      <c r="N148" s="2">
        <v>97.18387863775159</v>
      </c>
      <c r="O148" s="2">
        <v>62.132617099877386</v>
      </c>
      <c r="P148" s="2"/>
      <c r="Q148" s="2">
        <v>148.63109156363345</v>
      </c>
      <c r="R148" s="2">
        <v>113.58635749149668</v>
      </c>
      <c r="S148" s="2">
        <v>178.11899715357887</v>
      </c>
      <c r="T148" s="2">
        <v>80.618024268434823</v>
      </c>
      <c r="U148" s="2">
        <v>140.61796383054337</v>
      </c>
      <c r="V148" s="65">
        <v>100</v>
      </c>
      <c r="AA148" s="65">
        <f t="shared" si="2"/>
        <v>18</v>
      </c>
    </row>
    <row r="149" spans="1:27" x14ac:dyDescent="0.25">
      <c r="A149" s="70">
        <v>36161</v>
      </c>
      <c r="B149" s="2">
        <v>3.9080952380952376</v>
      </c>
      <c r="C149" s="2">
        <v>56.636941425127532</v>
      </c>
      <c r="D149" s="2">
        <v>217.08518061063472</v>
      </c>
      <c r="E149" s="2">
        <v>94.987478853649336</v>
      </c>
      <c r="F149" s="2">
        <v>32.031669765687781</v>
      </c>
      <c r="G149" s="2">
        <v>57.700791164961331</v>
      </c>
      <c r="H149" s="2">
        <v>82.501326392566568</v>
      </c>
      <c r="I149" s="2">
        <v>49.209619448582423</v>
      </c>
      <c r="J149" s="2">
        <v>56.405139726570553</v>
      </c>
      <c r="K149" s="2">
        <v>54.573871426499963</v>
      </c>
      <c r="L149" s="2">
        <v>173.660958179468</v>
      </c>
      <c r="M149" s="2">
        <v>144.31339735352006</v>
      </c>
      <c r="N149" s="2">
        <v>90.160600174929357</v>
      </c>
      <c r="O149" s="2">
        <v>60.716197460812779</v>
      </c>
      <c r="P149" s="2"/>
      <c r="Q149" s="2">
        <v>147.69011782315701</v>
      </c>
      <c r="R149" s="2">
        <v>114.32633988103285</v>
      </c>
      <c r="S149" s="2">
        <v>195.7393400478974</v>
      </c>
      <c r="T149" s="2">
        <v>77.234443433785231</v>
      </c>
      <c r="U149" s="2">
        <v>142.17455405204541</v>
      </c>
      <c r="V149" s="65">
        <v>100</v>
      </c>
      <c r="AA149" s="65">
        <f t="shared" si="2"/>
        <v>18</v>
      </c>
    </row>
    <row r="150" spans="1:27" x14ac:dyDescent="0.25">
      <c r="A150" s="70">
        <v>36192</v>
      </c>
      <c r="B150" s="2">
        <v>4.0474999999999994</v>
      </c>
      <c r="C150" s="2">
        <v>56.398795123398507</v>
      </c>
      <c r="D150" s="2">
        <v>213.23753813011592</v>
      </c>
      <c r="E150" s="2">
        <v>98.164418457420879</v>
      </c>
      <c r="F150" s="2">
        <v>32.283511557973036</v>
      </c>
      <c r="G150" s="2">
        <v>60.628000898368342</v>
      </c>
      <c r="H150" s="2">
        <v>80.958036657190902</v>
      </c>
      <c r="I150" s="2">
        <v>47.526328615094066</v>
      </c>
      <c r="J150" s="2">
        <v>57.400559805512927</v>
      </c>
      <c r="K150" s="2">
        <v>57.093699420566892</v>
      </c>
      <c r="L150" s="2">
        <v>162.14738210330273</v>
      </c>
      <c r="M150" s="2">
        <v>151.56343524269303</v>
      </c>
      <c r="N150" s="2">
        <v>90.037798928703694</v>
      </c>
      <c r="O150" s="2">
        <v>60.305882444092127</v>
      </c>
      <c r="P150" s="2"/>
      <c r="Q150" s="2">
        <v>146.68481155159805</v>
      </c>
      <c r="R150" s="2">
        <v>115.56813765406106</v>
      </c>
      <c r="S150" s="2">
        <v>207.41038912234916</v>
      </c>
      <c r="T150" s="2">
        <v>79.408871720563184</v>
      </c>
      <c r="U150" s="2">
        <v>139.60275639138615</v>
      </c>
      <c r="V150" s="65">
        <v>100</v>
      </c>
      <c r="AA150" s="65">
        <f t="shared" si="2"/>
        <v>18</v>
      </c>
    </row>
    <row r="151" spans="1:27" x14ac:dyDescent="0.25">
      <c r="A151" s="70">
        <v>36220</v>
      </c>
      <c r="B151" s="2">
        <v>4.2569565217391299</v>
      </c>
      <c r="C151" s="2">
        <v>52.372371828038958</v>
      </c>
      <c r="D151" s="2">
        <v>218.47370501048312</v>
      </c>
      <c r="E151" s="2">
        <v>99.896684709599313</v>
      </c>
      <c r="F151" s="2">
        <v>32.788797620570698</v>
      </c>
      <c r="G151" s="2">
        <v>60.957669415192143</v>
      </c>
      <c r="H151" s="2">
        <v>81.095284722093723</v>
      </c>
      <c r="I151" s="2">
        <v>46.970257953728037</v>
      </c>
      <c r="J151" s="2">
        <v>55.40044523090625</v>
      </c>
      <c r="K151" s="2">
        <v>56.4733459753228</v>
      </c>
      <c r="L151" s="2">
        <v>160.25165244156133</v>
      </c>
      <c r="M151" s="2">
        <v>150.13204387992215</v>
      </c>
      <c r="N151" s="2">
        <v>100.25481210842895</v>
      </c>
      <c r="O151" s="2">
        <v>58.827431770060393</v>
      </c>
      <c r="P151" s="2"/>
      <c r="Q151" s="2">
        <v>141.95747876297099</v>
      </c>
      <c r="R151" s="2">
        <v>116.99981883784716</v>
      </c>
      <c r="S151" s="2">
        <v>206.32992182749047</v>
      </c>
      <c r="T151" s="2">
        <v>80.995382546048205</v>
      </c>
      <c r="U151" s="2">
        <v>133.51577194321925</v>
      </c>
      <c r="V151" s="65">
        <v>100</v>
      </c>
      <c r="AA151" s="65">
        <f t="shared" si="2"/>
        <v>18</v>
      </c>
    </row>
    <row r="152" spans="1:27" x14ac:dyDescent="0.25">
      <c r="A152" s="70">
        <v>36251</v>
      </c>
      <c r="B152" s="2">
        <v>4.0686363636363643</v>
      </c>
      <c r="C152" s="2">
        <v>55.259449575595923</v>
      </c>
      <c r="D152" s="2">
        <v>218.41797429255919</v>
      </c>
      <c r="E152" s="2">
        <v>107.91271644617669</v>
      </c>
      <c r="F152" s="2">
        <v>35.851896626843391</v>
      </c>
      <c r="G152" s="2">
        <v>61.307001464371581</v>
      </c>
      <c r="H152" s="2">
        <v>80.646073685050851</v>
      </c>
      <c r="I152" s="2">
        <v>45.497303128067848</v>
      </c>
      <c r="J152" s="2">
        <v>52.457734861322756</v>
      </c>
      <c r="K152" s="2">
        <v>58.550842194054489</v>
      </c>
      <c r="L152" s="2">
        <v>154.83047748458191</v>
      </c>
      <c r="M152" s="2">
        <v>146.60293388484894</v>
      </c>
      <c r="N152" s="2">
        <v>105.12826899726475</v>
      </c>
      <c r="O152" s="2">
        <v>59.48380164387207</v>
      </c>
      <c r="P152" s="2"/>
      <c r="Q152" s="2">
        <v>141.78552016965421</v>
      </c>
      <c r="R152" s="2">
        <v>121.87925922719009</v>
      </c>
      <c r="S152" s="2">
        <v>198.09299777583223</v>
      </c>
      <c r="T152" s="2">
        <v>81.337116107149924</v>
      </c>
      <c r="U152" s="2">
        <v>124.19173755488563</v>
      </c>
      <c r="V152" s="65">
        <v>100</v>
      </c>
      <c r="AA152" s="65">
        <f t="shared" si="2"/>
        <v>18</v>
      </c>
    </row>
    <row r="153" spans="1:27" x14ac:dyDescent="0.25">
      <c r="A153" s="70">
        <v>36281</v>
      </c>
      <c r="B153" s="2">
        <v>4.2271428571428569</v>
      </c>
      <c r="C153" s="2">
        <v>54.760876885774643</v>
      </c>
      <c r="D153" s="2">
        <v>217.52214541299088</v>
      </c>
      <c r="E153" s="2">
        <v>110.73248281176835</v>
      </c>
      <c r="F153" s="2">
        <v>35.967953698757235</v>
      </c>
      <c r="G153" s="2">
        <v>62.606717701272686</v>
      </c>
      <c r="H153" s="2">
        <v>79.40704830303828</v>
      </c>
      <c r="I153" s="2">
        <v>46.637521317375814</v>
      </c>
      <c r="J153" s="2">
        <v>52.764463488788095</v>
      </c>
      <c r="K153" s="2">
        <v>60.202126313673268</v>
      </c>
      <c r="L153" s="2">
        <v>146.51619899318641</v>
      </c>
      <c r="M153" s="2">
        <v>146.58799734114334</v>
      </c>
      <c r="N153" s="2">
        <v>110.30236950969203</v>
      </c>
      <c r="O153" s="2">
        <v>59.170641087985963</v>
      </c>
      <c r="P153" s="2"/>
      <c r="Q153" s="2">
        <v>141.60348956272347</v>
      </c>
      <c r="R153" s="2">
        <v>124.51966930240647</v>
      </c>
      <c r="S153" s="2">
        <v>194.58368935507505</v>
      </c>
      <c r="T153" s="2">
        <v>81.058928710175593</v>
      </c>
      <c r="U153" s="2">
        <v>121.20554953046481</v>
      </c>
      <c r="V153" s="65">
        <v>100</v>
      </c>
      <c r="AA153" s="65">
        <f t="shared" si="2"/>
        <v>18</v>
      </c>
    </row>
    <row r="154" spans="1:27" x14ac:dyDescent="0.25">
      <c r="A154" s="70">
        <v>36312</v>
      </c>
      <c r="B154" s="2">
        <v>4.5945454545454538</v>
      </c>
      <c r="C154" s="2">
        <v>52.549223613934259</v>
      </c>
      <c r="D154" s="2">
        <v>211.18247606017292</v>
      </c>
      <c r="E154" s="2">
        <v>109.77841729984341</v>
      </c>
      <c r="F154" s="2">
        <v>36.104470998918686</v>
      </c>
      <c r="G154" s="2">
        <v>63.402034371871039</v>
      </c>
      <c r="H154" s="2">
        <v>77.656474315438345</v>
      </c>
      <c r="I154" s="2">
        <v>46.313186363360295</v>
      </c>
      <c r="J154" s="2">
        <v>50.957314413016995</v>
      </c>
      <c r="K154" s="2">
        <v>62.821083162035642</v>
      </c>
      <c r="L154" s="2">
        <v>141.06001329485295</v>
      </c>
      <c r="M154" s="2">
        <v>145.26815490480439</v>
      </c>
      <c r="N154" s="2">
        <v>111.0117495491927</v>
      </c>
      <c r="O154" s="2">
        <v>60.119882951427563</v>
      </c>
      <c r="P154" s="2"/>
      <c r="Q154" s="2">
        <v>140.67109154626206</v>
      </c>
      <c r="R154" s="2">
        <v>130.64970804255796</v>
      </c>
      <c r="S154" s="2">
        <v>203.52264213288845</v>
      </c>
      <c r="T154" s="2">
        <v>76.556164884186572</v>
      </c>
      <c r="U154" s="2">
        <v>119.52840656192232</v>
      </c>
      <c r="V154" s="65">
        <v>100</v>
      </c>
      <c r="AA154" s="65">
        <f t="shared" si="2"/>
        <v>18</v>
      </c>
    </row>
    <row r="155" spans="1:27" x14ac:dyDescent="0.25">
      <c r="A155" s="70">
        <v>36342</v>
      </c>
      <c r="B155" s="2">
        <v>4.9031818181818183</v>
      </c>
      <c r="C155" s="2">
        <v>52.056244978061841</v>
      </c>
      <c r="D155" s="2">
        <v>209.10000111150055</v>
      </c>
      <c r="E155" s="2">
        <v>115.41560625701757</v>
      </c>
      <c r="F155" s="2">
        <v>36.935294378615133</v>
      </c>
      <c r="G155" s="2">
        <v>63.828126040494638</v>
      </c>
      <c r="H155" s="2">
        <v>74.467700510648001</v>
      </c>
      <c r="I155" s="2">
        <v>45.079460218119905</v>
      </c>
      <c r="J155" s="2">
        <v>51.9895351409439</v>
      </c>
      <c r="K155" s="2">
        <v>64.095248784239402</v>
      </c>
      <c r="L155" s="2">
        <v>139.31879210411364</v>
      </c>
      <c r="M155" s="2">
        <v>138.15043431179402</v>
      </c>
      <c r="N155" s="2">
        <v>114.76053937093972</v>
      </c>
      <c r="O155" s="2">
        <v>60.557321243739423</v>
      </c>
      <c r="P155" s="2"/>
      <c r="Q155" s="2">
        <v>136.10900871376219</v>
      </c>
      <c r="R155" s="2">
        <v>140.14370901459992</v>
      </c>
      <c r="S155" s="2">
        <v>197.49206879838619</v>
      </c>
      <c r="T155" s="2">
        <v>72.230908520963283</v>
      </c>
      <c r="U155" s="2">
        <v>117.97960776163841</v>
      </c>
      <c r="V155" s="65">
        <v>100</v>
      </c>
      <c r="AA155" s="65">
        <f t="shared" si="2"/>
        <v>18</v>
      </c>
    </row>
    <row r="156" spans="1:27" x14ac:dyDescent="0.25">
      <c r="A156" s="70">
        <v>36373</v>
      </c>
      <c r="B156" s="2">
        <v>5.0972727272727276</v>
      </c>
      <c r="C156" s="2">
        <v>49.727727004363793</v>
      </c>
      <c r="D156" s="2">
        <v>208.75019280564615</v>
      </c>
      <c r="E156" s="2">
        <v>128.20274935873425</v>
      </c>
      <c r="F156" s="2">
        <v>38.263369330947214</v>
      </c>
      <c r="G156" s="2">
        <v>66.706092761552085</v>
      </c>
      <c r="H156" s="2">
        <v>73.89354157635772</v>
      </c>
      <c r="I156" s="2">
        <v>45.367303099271474</v>
      </c>
      <c r="J156" s="2">
        <v>52.111860669257226</v>
      </c>
      <c r="K156" s="2">
        <v>63.933664218469048</v>
      </c>
      <c r="L156" s="2">
        <v>139.49861467814247</v>
      </c>
      <c r="M156" s="2">
        <v>137.80829969912298</v>
      </c>
      <c r="N156" s="2">
        <v>117.75859538896879</v>
      </c>
      <c r="O156" s="2">
        <v>60.243894085326097</v>
      </c>
      <c r="P156" s="2"/>
      <c r="Q156" s="2">
        <v>136.41197553251496</v>
      </c>
      <c r="R156" s="2">
        <v>137.18704345770695</v>
      </c>
      <c r="S156" s="2">
        <v>193.42964414660392</v>
      </c>
      <c r="T156" s="2">
        <v>71.846514664663047</v>
      </c>
      <c r="U156" s="2">
        <v>117.14094123928851</v>
      </c>
      <c r="V156" s="65">
        <v>100</v>
      </c>
      <c r="AA156" s="65">
        <f t="shared" si="2"/>
        <v>18</v>
      </c>
    </row>
    <row r="157" spans="1:27" x14ac:dyDescent="0.25">
      <c r="A157" s="70">
        <v>36404</v>
      </c>
      <c r="B157" s="2">
        <v>5.2736363636363635</v>
      </c>
      <c r="C157" s="2">
        <v>48.378494239086635</v>
      </c>
      <c r="D157" s="2">
        <v>210.79620029949447</v>
      </c>
      <c r="E157" s="2">
        <v>121.73892756103268</v>
      </c>
      <c r="F157" s="2">
        <v>36.194820290994961</v>
      </c>
      <c r="G157" s="2">
        <v>66.001889295261989</v>
      </c>
      <c r="H157" s="2">
        <v>73.861369439780688</v>
      </c>
      <c r="I157" s="2">
        <v>43.924119243465867</v>
      </c>
      <c r="J157" s="2">
        <v>51.05203472031301</v>
      </c>
      <c r="K157" s="2">
        <v>64.612329479674329</v>
      </c>
      <c r="L157" s="2">
        <v>141.14753734723874</v>
      </c>
      <c r="M157" s="2">
        <v>137.8231359285337</v>
      </c>
      <c r="N157" s="2">
        <v>114.04769947170411</v>
      </c>
      <c r="O157" s="2">
        <v>58.724301217432242</v>
      </c>
      <c r="P157" s="2"/>
      <c r="Q157" s="2">
        <v>146.1373957402337</v>
      </c>
      <c r="R157" s="2">
        <v>140.8367002428227</v>
      </c>
      <c r="S157" s="2">
        <v>197.77357253859805</v>
      </c>
      <c r="T157" s="2">
        <v>70.368657487300396</v>
      </c>
      <c r="U157" s="2">
        <v>116.32876118023134</v>
      </c>
      <c r="V157" s="65">
        <v>100</v>
      </c>
      <c r="AA157" s="65">
        <f t="shared" si="2"/>
        <v>18</v>
      </c>
    </row>
    <row r="158" spans="1:27" x14ac:dyDescent="0.25">
      <c r="A158" s="70">
        <v>36434</v>
      </c>
      <c r="B158" s="2">
        <v>5.4980952380952388</v>
      </c>
      <c r="C158" s="2">
        <v>48.017015932975596</v>
      </c>
      <c r="D158" s="2">
        <v>211.34210259479153</v>
      </c>
      <c r="E158" s="2">
        <v>119.36348643638142</v>
      </c>
      <c r="F158" s="2">
        <v>34.965456215647158</v>
      </c>
      <c r="G158" s="2">
        <v>64.453016832625991</v>
      </c>
      <c r="H158" s="2">
        <v>73.499846465438836</v>
      </c>
      <c r="I158" s="2">
        <v>42.08711947523156</v>
      </c>
      <c r="J158" s="2">
        <v>53.245204931446736</v>
      </c>
      <c r="K158" s="2">
        <v>65.462907484837942</v>
      </c>
      <c r="L158" s="2">
        <v>147.21640568321064</v>
      </c>
      <c r="M158" s="2">
        <v>135.80401723172716</v>
      </c>
      <c r="N158" s="2">
        <v>108.80443079553368</v>
      </c>
      <c r="O158" s="2">
        <v>57.941919854883409</v>
      </c>
      <c r="P158" s="2"/>
      <c r="Q158" s="2">
        <v>144.43629120569389</v>
      </c>
      <c r="R158" s="2">
        <v>144.76192429166844</v>
      </c>
      <c r="S158" s="2">
        <v>203.48300976725801</v>
      </c>
      <c r="T158" s="2">
        <v>70.865962817091969</v>
      </c>
      <c r="U158" s="2">
        <v>111.92674825142089</v>
      </c>
      <c r="V158" s="65">
        <v>100</v>
      </c>
      <c r="AA158" s="65">
        <f t="shared" si="2"/>
        <v>18</v>
      </c>
    </row>
    <row r="159" spans="1:27" x14ac:dyDescent="0.25">
      <c r="A159" s="70">
        <v>36465</v>
      </c>
      <c r="B159" s="2">
        <v>5.2109090909090909</v>
      </c>
      <c r="C159" s="2">
        <v>43.168197178180215</v>
      </c>
      <c r="D159" s="2">
        <v>206.60033933003294</v>
      </c>
      <c r="E159" s="2">
        <v>113.56993838132823</v>
      </c>
      <c r="F159" s="2">
        <v>33.601374220430472</v>
      </c>
      <c r="G159" s="2">
        <v>60.41531965548397</v>
      </c>
      <c r="H159" s="2">
        <v>73.36858727622581</v>
      </c>
      <c r="I159" s="2">
        <v>37.606133864482764</v>
      </c>
      <c r="J159" s="2">
        <v>52.791662346623283</v>
      </c>
      <c r="K159" s="2">
        <v>65.986462888219506</v>
      </c>
      <c r="L159" s="2">
        <v>143.24841753035597</v>
      </c>
      <c r="M159" s="2">
        <v>143.58318289380477</v>
      </c>
      <c r="N159" s="2">
        <v>103.12302919183729</v>
      </c>
      <c r="O159" s="2">
        <v>55.008680456832501</v>
      </c>
      <c r="P159" s="2"/>
      <c r="Q159" s="2">
        <v>142.76174973025888</v>
      </c>
      <c r="R159" s="2">
        <v>160.37096592714389</v>
      </c>
      <c r="S159" s="2">
        <v>224.58864528056424</v>
      </c>
      <c r="T159" s="2">
        <v>68.213357466229596</v>
      </c>
      <c r="U159" s="2">
        <v>108.43308646908305</v>
      </c>
      <c r="V159" s="65">
        <v>100</v>
      </c>
      <c r="AA159" s="65">
        <f t="shared" si="2"/>
        <v>18</v>
      </c>
    </row>
    <row r="160" spans="1:27" x14ac:dyDescent="0.25">
      <c r="A160" s="70">
        <v>36495</v>
      </c>
      <c r="B160" s="2">
        <v>5.2834782608695647</v>
      </c>
      <c r="C160" s="2">
        <v>40.169082745375121</v>
      </c>
      <c r="D160" s="2">
        <v>193.03657845384322</v>
      </c>
      <c r="E160" s="2">
        <v>121.89851642287046</v>
      </c>
      <c r="F160" s="2">
        <v>33.535985936564799</v>
      </c>
      <c r="G160" s="2">
        <v>58.595951200487086</v>
      </c>
      <c r="H160" s="2">
        <v>66.121947120998868</v>
      </c>
      <c r="I160" s="2">
        <v>32.285376359943122</v>
      </c>
      <c r="J160" s="2">
        <v>44.422364698556052</v>
      </c>
      <c r="K160" s="2">
        <v>72.045770521466721</v>
      </c>
      <c r="L160" s="2">
        <v>132.78056416832814</v>
      </c>
      <c r="M160" s="2">
        <v>167.38584802197511</v>
      </c>
      <c r="N160" s="2">
        <v>93.503558933768645</v>
      </c>
      <c r="O160" s="2">
        <v>53.677659333707574</v>
      </c>
      <c r="P160" s="2"/>
      <c r="Q160" s="2">
        <v>133.20538246134555</v>
      </c>
      <c r="R160" s="2">
        <v>185.73047304929085</v>
      </c>
      <c r="S160" s="2">
        <v>254.92261896208893</v>
      </c>
      <c r="T160" s="2">
        <v>65.509232595212978</v>
      </c>
      <c r="U160" s="2">
        <v>102.69683719590621</v>
      </c>
      <c r="V160" s="65">
        <v>100</v>
      </c>
      <c r="AA160" s="65">
        <f t="shared" si="2"/>
        <v>18</v>
      </c>
    </row>
    <row r="161" spans="1:27" x14ac:dyDescent="0.25">
      <c r="A161" s="70">
        <v>36526</v>
      </c>
      <c r="B161" s="2">
        <v>5.6733333333333338</v>
      </c>
      <c r="C161" s="2">
        <v>39.254289564438622</v>
      </c>
      <c r="D161" s="2">
        <v>185.01010346731965</v>
      </c>
      <c r="E161" s="2">
        <v>123.76467278084596</v>
      </c>
      <c r="F161" s="2">
        <v>32.105244946386378</v>
      </c>
      <c r="G161" s="2">
        <v>58.17188817694565</v>
      </c>
      <c r="H161" s="2">
        <v>61.706252035905706</v>
      </c>
      <c r="I161" s="2">
        <v>31.826983788908969</v>
      </c>
      <c r="J161" s="2">
        <v>39.544306536523656</v>
      </c>
      <c r="K161" s="2">
        <v>72.817789502599922</v>
      </c>
      <c r="L161" s="2">
        <v>132.61818169084901</v>
      </c>
      <c r="M161" s="2">
        <v>186.03989518048976</v>
      </c>
      <c r="N161" s="2">
        <v>88.370627536836949</v>
      </c>
      <c r="O161" s="2">
        <v>53.131502266039909</v>
      </c>
      <c r="P161" s="2"/>
      <c r="Q161" s="2">
        <v>123.47579827861375</v>
      </c>
      <c r="R161" s="2">
        <v>198.44685949612361</v>
      </c>
      <c r="S161" s="2">
        <v>267.96246650262458</v>
      </c>
      <c r="T161" s="2">
        <v>61.516339168728621</v>
      </c>
      <c r="U161" s="2">
        <v>98.674314869387132</v>
      </c>
      <c r="V161" s="65">
        <v>100</v>
      </c>
      <c r="AA161" s="65">
        <f t="shared" si="2"/>
        <v>18</v>
      </c>
    </row>
    <row r="162" spans="1:27" x14ac:dyDescent="0.25">
      <c r="A162" s="70">
        <v>36557</v>
      </c>
      <c r="B162" s="2">
        <v>5.6242857142857137</v>
      </c>
      <c r="C162" s="2">
        <v>33.904504712446588</v>
      </c>
      <c r="D162" s="2">
        <v>168.64781083303404</v>
      </c>
      <c r="E162" s="2">
        <v>100.63468926343762</v>
      </c>
      <c r="F162" s="2">
        <v>27.82753854139326</v>
      </c>
      <c r="G162" s="2">
        <v>52.542566380255451</v>
      </c>
      <c r="H162" s="2">
        <v>54.548942966102111</v>
      </c>
      <c r="I162" s="2">
        <v>27.501334557567308</v>
      </c>
      <c r="J162" s="2">
        <v>37.157175704810882</v>
      </c>
      <c r="K162" s="2">
        <v>75.07555511311503</v>
      </c>
      <c r="L162" s="2">
        <v>122.63490680347869</v>
      </c>
      <c r="M162" s="2">
        <v>236.25757777061992</v>
      </c>
      <c r="N162" s="2">
        <v>81.369279034570823</v>
      </c>
      <c r="O162" s="2">
        <v>47.375983489873853</v>
      </c>
      <c r="P162" s="2"/>
      <c r="Q162" s="2">
        <v>103.32155873648981</v>
      </c>
      <c r="R162" s="2">
        <v>217.80220490808304</v>
      </c>
      <c r="S162" s="2">
        <v>309.53195602363331</v>
      </c>
      <c r="T162" s="2">
        <v>52.487172271685381</v>
      </c>
      <c r="U162" s="2">
        <v>102.23352720004397</v>
      </c>
      <c r="V162" s="65">
        <v>100</v>
      </c>
      <c r="AA162" s="65">
        <f t="shared" si="2"/>
        <v>18</v>
      </c>
    </row>
    <row r="163" spans="1:27" x14ac:dyDescent="0.25">
      <c r="A163" s="70">
        <v>36586</v>
      </c>
      <c r="B163" s="2">
        <v>5.4321739130434779</v>
      </c>
      <c r="C163" s="2">
        <v>32.965827742432587</v>
      </c>
      <c r="D163" s="2">
        <v>167.57582816803568</v>
      </c>
      <c r="E163" s="2">
        <v>86.971781806639513</v>
      </c>
      <c r="F163" s="2">
        <v>27.240059989365694</v>
      </c>
      <c r="G163" s="2">
        <v>50.610853134524881</v>
      </c>
      <c r="H163" s="2">
        <v>52.961298008332058</v>
      </c>
      <c r="I163" s="2">
        <v>26.964350891006223</v>
      </c>
      <c r="J163" s="2">
        <v>36.272823531286761</v>
      </c>
      <c r="K163" s="2">
        <v>74.338420092065732</v>
      </c>
      <c r="L163" s="2">
        <v>123.87831637990526</v>
      </c>
      <c r="M163" s="2">
        <v>238.16369885167066</v>
      </c>
      <c r="N163" s="2">
        <v>81.120019890390552</v>
      </c>
      <c r="O163" s="2">
        <v>45.678166105015187</v>
      </c>
      <c r="P163" s="2"/>
      <c r="Q163" s="2">
        <v>97.398963021702244</v>
      </c>
      <c r="R163" s="2">
        <v>225.96441872228107</v>
      </c>
      <c r="S163" s="2">
        <v>312.09552353338836</v>
      </c>
      <c r="T163" s="2">
        <v>51.14441390561705</v>
      </c>
      <c r="U163" s="2">
        <v>106.10183161812049</v>
      </c>
      <c r="V163" s="65">
        <v>100</v>
      </c>
      <c r="AA163" s="65">
        <f t="shared" si="2"/>
        <v>18</v>
      </c>
    </row>
    <row r="164" spans="1:27" x14ac:dyDescent="0.25">
      <c r="A164" s="70">
        <v>36617</v>
      </c>
      <c r="B164" s="2">
        <v>5.3320000000000007</v>
      </c>
      <c r="C164" s="2">
        <v>35.242120106104338</v>
      </c>
      <c r="D164" s="2">
        <v>180.02542818221798</v>
      </c>
      <c r="E164" s="2">
        <v>90.261853092188645</v>
      </c>
      <c r="F164" s="2">
        <v>29.54248477966539</v>
      </c>
      <c r="G164" s="2">
        <v>52.26827204803012</v>
      </c>
      <c r="H164" s="2">
        <v>58.95617204316779</v>
      </c>
      <c r="I164" s="2">
        <v>30.970194286156765</v>
      </c>
      <c r="J164" s="2">
        <v>41.629555958933047</v>
      </c>
      <c r="K164" s="2">
        <v>73.721871228081682</v>
      </c>
      <c r="L164" s="2">
        <v>140.07510058428906</v>
      </c>
      <c r="M164" s="2">
        <v>194.77616911916346</v>
      </c>
      <c r="N164" s="2">
        <v>90.61718981464827</v>
      </c>
      <c r="O164" s="2">
        <v>49.375165027558218</v>
      </c>
      <c r="P164" s="2"/>
      <c r="Q164" s="2">
        <v>97.235035739129287</v>
      </c>
      <c r="R164" s="2">
        <v>213.19414335531297</v>
      </c>
      <c r="S164" s="2">
        <v>272.12178381429408</v>
      </c>
      <c r="T164" s="2">
        <v>56.575227608936764</v>
      </c>
      <c r="U164" s="2">
        <v>105.72947725144581</v>
      </c>
      <c r="V164" s="65">
        <v>100</v>
      </c>
      <c r="AA164" s="65">
        <f t="shared" si="2"/>
        <v>18</v>
      </c>
    </row>
    <row r="165" spans="1:27" x14ac:dyDescent="0.25">
      <c r="A165" s="70">
        <v>36647</v>
      </c>
      <c r="B165" s="2">
        <v>5.4986956521739128</v>
      </c>
      <c r="C165" s="2">
        <v>34.41661782658808</v>
      </c>
      <c r="D165" s="2">
        <v>182.31790087122545</v>
      </c>
      <c r="E165" s="2">
        <v>89.430370277798488</v>
      </c>
      <c r="F165" s="2">
        <v>29.211874203235876</v>
      </c>
      <c r="G165" s="2">
        <v>52.359325942400993</v>
      </c>
      <c r="H165" s="2">
        <v>59.236754514935939</v>
      </c>
      <c r="I165" s="2">
        <v>31.897194867082295</v>
      </c>
      <c r="J165" s="2">
        <v>44.048502898128916</v>
      </c>
      <c r="K165" s="2">
        <v>74.977124793604375</v>
      </c>
      <c r="L165" s="2">
        <v>137.5988854956168</v>
      </c>
      <c r="M165" s="2">
        <v>185.91298020093959</v>
      </c>
      <c r="N165" s="2">
        <v>96.754213195992847</v>
      </c>
      <c r="O165" s="2">
        <v>51.757502812456821</v>
      </c>
      <c r="P165" s="2"/>
      <c r="Q165" s="2">
        <v>97.560333817178758</v>
      </c>
      <c r="R165" s="2">
        <v>223.26445993086531</v>
      </c>
      <c r="S165" s="2">
        <v>249.28844235665321</v>
      </c>
      <c r="T165" s="2">
        <v>58.661015212203452</v>
      </c>
      <c r="U165" s="2">
        <v>106.26652478784312</v>
      </c>
      <c r="V165" s="65">
        <v>100</v>
      </c>
      <c r="AA165" s="65">
        <f t="shared" si="2"/>
        <v>18</v>
      </c>
    </row>
    <row r="166" spans="1:27" x14ac:dyDescent="0.25">
      <c r="A166" s="70">
        <v>36678</v>
      </c>
      <c r="B166" s="2">
        <v>5.3145454545454545</v>
      </c>
      <c r="C166" s="2">
        <v>32.505838068596951</v>
      </c>
      <c r="D166" s="2">
        <v>186.77021194217195</v>
      </c>
      <c r="E166" s="2">
        <v>74.08632509794144</v>
      </c>
      <c r="F166" s="2">
        <v>26.843563866577476</v>
      </c>
      <c r="G166" s="2">
        <v>52.012653224852812</v>
      </c>
      <c r="H166" s="2">
        <v>61.176486263651583</v>
      </c>
      <c r="I166" s="2">
        <v>31.610069673195451</v>
      </c>
      <c r="J166" s="2">
        <v>45.581827956029748</v>
      </c>
      <c r="K166" s="2">
        <v>73.193716471166638</v>
      </c>
      <c r="L166" s="2">
        <v>137.43853049846882</v>
      </c>
      <c r="M166" s="2">
        <v>180.30048055076452</v>
      </c>
      <c r="N166" s="2">
        <v>94.920649309537922</v>
      </c>
      <c r="O166" s="2">
        <v>53.601251714782684</v>
      </c>
      <c r="P166" s="2"/>
      <c r="Q166" s="2">
        <v>97.36559002193755</v>
      </c>
      <c r="R166" s="2">
        <v>231.01976781862379</v>
      </c>
      <c r="S166" s="2">
        <v>249.55367421552475</v>
      </c>
      <c r="T166" s="2">
        <v>58.016554457533232</v>
      </c>
      <c r="U166" s="2">
        <v>103.01432549363258</v>
      </c>
      <c r="V166" s="65">
        <v>100</v>
      </c>
      <c r="AA166" s="65">
        <f t="shared" si="2"/>
        <v>18</v>
      </c>
    </row>
    <row r="167" spans="1:27" x14ac:dyDescent="0.25">
      <c r="A167" s="70">
        <v>36708</v>
      </c>
      <c r="B167" s="2">
        <v>5.3885714285714288</v>
      </c>
      <c r="C167" s="2">
        <v>33.234089932426301</v>
      </c>
      <c r="D167" s="2">
        <v>191.79565442271948</v>
      </c>
      <c r="E167" s="2">
        <v>75.911537938709756</v>
      </c>
      <c r="F167" s="2">
        <v>27.810741988165699</v>
      </c>
      <c r="G167" s="2">
        <v>52.488139943609724</v>
      </c>
      <c r="H167" s="2">
        <v>65.303585427735172</v>
      </c>
      <c r="I167" s="2">
        <v>32.075218642750748</v>
      </c>
      <c r="J167" s="2">
        <v>50.219548979677874</v>
      </c>
      <c r="K167" s="2">
        <v>72.840194409300537</v>
      </c>
      <c r="L167" s="2">
        <v>140.84709065092579</v>
      </c>
      <c r="M167" s="2">
        <v>178.90901947666313</v>
      </c>
      <c r="N167" s="2">
        <v>93.958842684697174</v>
      </c>
      <c r="O167" s="2">
        <v>54.856551243447306</v>
      </c>
      <c r="P167" s="2"/>
      <c r="Q167" s="2">
        <v>97.161438718737898</v>
      </c>
      <c r="R167" s="2">
        <v>229.87612358757858</v>
      </c>
      <c r="S167" s="2">
        <v>235.47053946357207</v>
      </c>
      <c r="T167" s="2">
        <v>59.842757198190569</v>
      </c>
      <c r="U167" s="2">
        <v>98.561273689030088</v>
      </c>
      <c r="V167" s="65">
        <v>100</v>
      </c>
      <c r="AA167" s="65">
        <f t="shared" si="2"/>
        <v>18</v>
      </c>
    </row>
    <row r="168" spans="1:27" x14ac:dyDescent="0.25">
      <c r="A168" s="70">
        <v>36739</v>
      </c>
      <c r="B168" s="2">
        <v>5.3065217391304342</v>
      </c>
      <c r="C168" s="2">
        <v>34.738914872547106</v>
      </c>
      <c r="D168" s="2">
        <v>203.34312174162127</v>
      </c>
      <c r="E168" s="2">
        <v>76.833603459069522</v>
      </c>
      <c r="F168" s="2">
        <v>28.963165304778926</v>
      </c>
      <c r="G168" s="2">
        <v>52.390376225142312</v>
      </c>
      <c r="H168" s="2">
        <v>69.597561955710347</v>
      </c>
      <c r="I168" s="2">
        <v>33.956704944045065</v>
      </c>
      <c r="J168" s="2">
        <v>55.106953188010699</v>
      </c>
      <c r="K168" s="2">
        <v>72.742918674246468</v>
      </c>
      <c r="L168" s="2">
        <v>145.72318034861212</v>
      </c>
      <c r="M168" s="2">
        <v>177.89729043194296</v>
      </c>
      <c r="N168" s="2">
        <v>99.823922843634932</v>
      </c>
      <c r="O168" s="2">
        <v>56.203385068375908</v>
      </c>
      <c r="P168" s="2"/>
      <c r="Q168" s="2">
        <v>97.576944513079283</v>
      </c>
      <c r="R168" s="2">
        <v>218.18446783332121</v>
      </c>
      <c r="S168" s="2">
        <v>208.75093407616538</v>
      </c>
      <c r="T168" s="2">
        <v>61.487417923279132</v>
      </c>
      <c r="U168" s="2">
        <v>99.512344000099503</v>
      </c>
      <c r="V168" s="65">
        <v>100</v>
      </c>
      <c r="AA168" s="65">
        <f t="shared" si="2"/>
        <v>18</v>
      </c>
    </row>
    <row r="169" spans="1:27" x14ac:dyDescent="0.25">
      <c r="A169" s="70">
        <v>36770</v>
      </c>
      <c r="B169" s="2">
        <v>5.3314285714285727</v>
      </c>
      <c r="C169" s="2">
        <v>33.865828901732137</v>
      </c>
      <c r="D169" s="2">
        <v>202.6026816273363</v>
      </c>
      <c r="E169" s="2">
        <v>74.949241402957355</v>
      </c>
      <c r="F169" s="2">
        <v>28.057180117888613</v>
      </c>
      <c r="G169" s="2">
        <v>51.902959711032672</v>
      </c>
      <c r="H169" s="2">
        <v>69.444121145802001</v>
      </c>
      <c r="I169" s="2">
        <v>33.460840745584051</v>
      </c>
      <c r="J169" s="2">
        <v>56.109432226582399</v>
      </c>
      <c r="K169" s="2">
        <v>71.153828222265417</v>
      </c>
      <c r="L169" s="2">
        <v>143.43013616224511</v>
      </c>
      <c r="M169" s="2">
        <v>181.35293374895824</v>
      </c>
      <c r="N169" s="2">
        <v>103.6814932048346</v>
      </c>
      <c r="O169" s="2">
        <v>54.746160586070935</v>
      </c>
      <c r="P169" s="2"/>
      <c r="Q169" s="2">
        <v>99.70098289314862</v>
      </c>
      <c r="R169" s="2">
        <v>226.4286408137406</v>
      </c>
      <c r="S169" s="2">
        <v>200.52609645935945</v>
      </c>
      <c r="T169" s="2">
        <v>59.822381864194128</v>
      </c>
      <c r="U169" s="2">
        <v>100.2401603442314</v>
      </c>
      <c r="V169" s="65">
        <v>100</v>
      </c>
      <c r="AA169" s="65">
        <f t="shared" si="2"/>
        <v>18</v>
      </c>
    </row>
    <row r="170" spans="1:27" x14ac:dyDescent="0.25">
      <c r="A170" s="70">
        <v>36800</v>
      </c>
      <c r="B170" s="2">
        <v>5.2836363636363632</v>
      </c>
      <c r="C170" s="2">
        <v>35.46678593481024</v>
      </c>
      <c r="D170" s="2">
        <v>205.78782594427003</v>
      </c>
      <c r="E170" s="2">
        <v>75.7083438800301</v>
      </c>
      <c r="F170" s="2">
        <v>30.05236293566816</v>
      </c>
      <c r="G170" s="2">
        <v>51.510464943218977</v>
      </c>
      <c r="H170" s="2">
        <v>73.608801801714804</v>
      </c>
      <c r="I170" s="2">
        <v>36.936002440011649</v>
      </c>
      <c r="J170" s="2">
        <v>59.938770249003994</v>
      </c>
      <c r="K170" s="2">
        <v>70.283343072018994</v>
      </c>
      <c r="L170" s="2">
        <v>154.15325712359203</v>
      </c>
      <c r="M170" s="2">
        <v>167.59986086549236</v>
      </c>
      <c r="N170" s="2">
        <v>108.27637901324965</v>
      </c>
      <c r="O170" s="2">
        <v>53.330470727685466</v>
      </c>
      <c r="P170" s="2"/>
      <c r="Q170" s="2">
        <v>100.51284660824646</v>
      </c>
      <c r="R170" s="2">
        <v>203.07913204011476</v>
      </c>
      <c r="S170" s="2">
        <v>191.28601692324941</v>
      </c>
      <c r="T170" s="2">
        <v>61.151667144902845</v>
      </c>
      <c r="U170" s="2">
        <v>105.95442819946084</v>
      </c>
      <c r="V170" s="65">
        <v>100</v>
      </c>
      <c r="AA170" s="65">
        <f t="shared" si="2"/>
        <v>18</v>
      </c>
    </row>
    <row r="171" spans="1:27" x14ac:dyDescent="0.25">
      <c r="A171" s="70">
        <v>36831</v>
      </c>
      <c r="B171" s="2">
        <v>5.2499999999999991</v>
      </c>
      <c r="C171" s="2">
        <v>35.650003490900609</v>
      </c>
      <c r="D171" s="2">
        <v>206.05727588195637</v>
      </c>
      <c r="E171" s="2">
        <v>81.597490589248494</v>
      </c>
      <c r="F171" s="2">
        <v>31.92203047279229</v>
      </c>
      <c r="G171" s="2">
        <v>53.034572962345862</v>
      </c>
      <c r="H171" s="2">
        <v>76.265281336997575</v>
      </c>
      <c r="I171" s="2">
        <v>39.403383284468738</v>
      </c>
      <c r="J171" s="2">
        <v>60.398313560004802</v>
      </c>
      <c r="K171" s="2">
        <v>71.089700205544659</v>
      </c>
      <c r="L171" s="2">
        <v>164.41942569331547</v>
      </c>
      <c r="M171" s="2">
        <v>164.08756545576026</v>
      </c>
      <c r="N171" s="2">
        <v>104.62293749354568</v>
      </c>
      <c r="O171" s="2">
        <v>52.508300473844031</v>
      </c>
      <c r="P171" s="2"/>
      <c r="Q171" s="2">
        <v>96.109187611688</v>
      </c>
      <c r="R171" s="2">
        <v>200.9334787288592</v>
      </c>
      <c r="S171" s="2">
        <v>182.82943901054483</v>
      </c>
      <c r="T171" s="2">
        <v>65.213834355582861</v>
      </c>
      <c r="U171" s="2">
        <v>105.85135376999266</v>
      </c>
      <c r="V171" s="65">
        <v>100</v>
      </c>
      <c r="AA171" s="65">
        <f t="shared" si="2"/>
        <v>18</v>
      </c>
    </row>
    <row r="172" spans="1:27" x14ac:dyDescent="0.25">
      <c r="A172" s="70">
        <v>36861</v>
      </c>
      <c r="B172" s="2">
        <v>4.9838095238095228</v>
      </c>
      <c r="C172" s="2">
        <v>34.978347969806372</v>
      </c>
      <c r="D172" s="2">
        <v>205.265833446866</v>
      </c>
      <c r="E172" s="2">
        <v>89.971138214661934</v>
      </c>
      <c r="F172" s="2">
        <v>34.980065644180378</v>
      </c>
      <c r="G172" s="2">
        <v>56.498627709703506</v>
      </c>
      <c r="H172" s="2">
        <v>77.446812826763875</v>
      </c>
      <c r="I172" s="2">
        <v>40.097855840278882</v>
      </c>
      <c r="J172" s="2">
        <v>61.096527711066827</v>
      </c>
      <c r="K172" s="2">
        <v>71.216807964627947</v>
      </c>
      <c r="L172" s="2">
        <v>166.11804126453296</v>
      </c>
      <c r="M172" s="2">
        <v>157.90978169172837</v>
      </c>
      <c r="N172" s="2">
        <v>100.90390041301222</v>
      </c>
      <c r="O172" s="2">
        <v>51.722967227309667</v>
      </c>
      <c r="P172" s="2"/>
      <c r="Q172" s="2">
        <v>92.751938683510261</v>
      </c>
      <c r="R172" s="2">
        <v>209.34508919283186</v>
      </c>
      <c r="S172" s="2">
        <v>171.06164021088395</v>
      </c>
      <c r="T172" s="2">
        <v>66.687707757873554</v>
      </c>
      <c r="U172" s="2">
        <v>106.06074091855105</v>
      </c>
      <c r="V172" s="65">
        <v>100</v>
      </c>
      <c r="AA172" s="65">
        <f t="shared" si="2"/>
        <v>19</v>
      </c>
    </row>
    <row r="173" spans="1:27" x14ac:dyDescent="0.25">
      <c r="A173" s="70">
        <v>36892</v>
      </c>
      <c r="B173" s="2">
        <v>4.894347826086956</v>
      </c>
      <c r="C173" s="2">
        <v>36.61329790863887</v>
      </c>
      <c r="D173" s="2">
        <v>218.39243746578148</v>
      </c>
      <c r="E173" s="2">
        <v>90.901164386461033</v>
      </c>
      <c r="F173" s="2">
        <v>35.088403141289923</v>
      </c>
      <c r="G173" s="2">
        <v>59.441860949910165</v>
      </c>
      <c r="H173" s="2">
        <v>78.562274825330633</v>
      </c>
      <c r="I173" s="2">
        <v>38.252825443246536</v>
      </c>
      <c r="J173" s="2">
        <v>58.327191835662759</v>
      </c>
      <c r="K173" s="2">
        <v>70.23261232065542</v>
      </c>
      <c r="L173" s="2">
        <v>160.65397447585065</v>
      </c>
      <c r="M173" s="2">
        <v>161.5935541106939</v>
      </c>
      <c r="N173" s="2">
        <v>102.5476193297566</v>
      </c>
      <c r="O173" s="2">
        <v>51.849150942040644</v>
      </c>
      <c r="P173" s="2">
        <v>41.877501792692392</v>
      </c>
      <c r="Q173" s="2">
        <v>92.70328233757256</v>
      </c>
      <c r="R173" s="2">
        <v>193.77443311332971</v>
      </c>
      <c r="S173" s="2">
        <v>175.91238776027359</v>
      </c>
      <c r="T173" s="2">
        <v>70.165883461483375</v>
      </c>
      <c r="U173" s="2">
        <v>104.5867395458917</v>
      </c>
      <c r="V173" s="65">
        <v>100</v>
      </c>
      <c r="AA173" s="65">
        <f t="shared" si="2"/>
        <v>19</v>
      </c>
    </row>
    <row r="174" spans="1:27" x14ac:dyDescent="0.25">
      <c r="A174" s="70">
        <v>36923</v>
      </c>
      <c r="B174" s="2">
        <v>4.8744999999999994</v>
      </c>
      <c r="C174" s="2">
        <v>40.632451691505523</v>
      </c>
      <c r="D174" s="2">
        <v>222.44345745993078</v>
      </c>
      <c r="E174" s="2">
        <v>96.419684423392923</v>
      </c>
      <c r="F174" s="2">
        <v>36.45030221603394</v>
      </c>
      <c r="G174" s="2">
        <v>62.745518473819054</v>
      </c>
      <c r="H174" s="2">
        <v>78.498810066247117</v>
      </c>
      <c r="I174" s="2">
        <v>39.887076228264789</v>
      </c>
      <c r="J174" s="2">
        <v>63.256103905688285</v>
      </c>
      <c r="K174" s="2">
        <v>72.391473771749148</v>
      </c>
      <c r="L174" s="2">
        <v>162.93046750862129</v>
      </c>
      <c r="M174" s="2">
        <v>161.52361685489322</v>
      </c>
      <c r="N174" s="2">
        <v>109.17695855048233</v>
      </c>
      <c r="O174" s="2">
        <v>51.393839698186859</v>
      </c>
      <c r="P174" s="2">
        <v>46.631086786639116</v>
      </c>
      <c r="Q174" s="2">
        <v>98.463040616776311</v>
      </c>
      <c r="R174" s="2">
        <v>166.25116229126078</v>
      </c>
      <c r="S174" s="2">
        <v>163.69471744712911</v>
      </c>
      <c r="T174" s="2">
        <v>72.525876179703559</v>
      </c>
      <c r="U174" s="2">
        <v>107.92951338874988</v>
      </c>
      <c r="V174" s="65">
        <v>100</v>
      </c>
      <c r="AA174" s="65">
        <f t="shared" si="2"/>
        <v>19</v>
      </c>
    </row>
    <row r="175" spans="1:27" x14ac:dyDescent="0.25">
      <c r="A175" s="70">
        <v>36951</v>
      </c>
      <c r="B175" s="2">
        <v>4.7786363636363633</v>
      </c>
      <c r="C175" s="2">
        <v>42.801343411877909</v>
      </c>
      <c r="D175" s="2">
        <v>220.55049907027407</v>
      </c>
      <c r="E175" s="2">
        <v>99.881449087195293</v>
      </c>
      <c r="F175" s="2">
        <v>38.301055131264071</v>
      </c>
      <c r="G175" s="2">
        <v>65.820857950614865</v>
      </c>
      <c r="H175" s="2">
        <v>76.628711466911454</v>
      </c>
      <c r="I175" s="2">
        <v>41.479778930275792</v>
      </c>
      <c r="J175" s="2">
        <v>65.091292430418832</v>
      </c>
      <c r="K175" s="2">
        <v>71.974803153536811</v>
      </c>
      <c r="L175" s="2">
        <v>161.39096110558063</v>
      </c>
      <c r="M175" s="2">
        <v>159.17721467986155</v>
      </c>
      <c r="N175" s="2">
        <v>114.72920702799058</v>
      </c>
      <c r="O175" s="2">
        <v>50.684926340316608</v>
      </c>
      <c r="P175" s="2">
        <v>48.724783551077557</v>
      </c>
      <c r="Q175" s="2">
        <v>98.938224484239541</v>
      </c>
      <c r="R175" s="2">
        <v>154.91115399597686</v>
      </c>
      <c r="S175" s="2">
        <v>162.49735233607484</v>
      </c>
      <c r="T175" s="2">
        <v>73.550813668440014</v>
      </c>
      <c r="U175" s="2">
        <v>109.98577697978924</v>
      </c>
      <c r="V175" s="65">
        <v>100</v>
      </c>
      <c r="AA175" s="65">
        <f t="shared" si="2"/>
        <v>19</v>
      </c>
    </row>
    <row r="176" spans="1:27" x14ac:dyDescent="0.25">
      <c r="A176" s="70">
        <v>36982</v>
      </c>
      <c r="B176" s="2">
        <v>4.9576190476190485</v>
      </c>
      <c r="C176" s="2">
        <v>41.800551004044131</v>
      </c>
      <c r="D176" s="2">
        <v>221.95089591880395</v>
      </c>
      <c r="E176" s="2">
        <v>98.968979576702893</v>
      </c>
      <c r="F176" s="2">
        <v>37.036161552496743</v>
      </c>
      <c r="G176" s="2">
        <v>65.158225612152847</v>
      </c>
      <c r="H176" s="2">
        <v>77.750997004961235</v>
      </c>
      <c r="I176" s="2">
        <v>40.957102601998798</v>
      </c>
      <c r="J176" s="2">
        <v>65.160314851103394</v>
      </c>
      <c r="K176" s="2">
        <v>68.670548335853312</v>
      </c>
      <c r="L176" s="2">
        <v>155.98314626151554</v>
      </c>
      <c r="M176" s="2">
        <v>160.65507964031997</v>
      </c>
      <c r="N176" s="2">
        <v>116.45422180921175</v>
      </c>
      <c r="O176" s="2">
        <v>48.698758783200887</v>
      </c>
      <c r="P176" s="2">
        <v>46.908854066564729</v>
      </c>
      <c r="Q176" s="2">
        <v>96.824432518560783</v>
      </c>
      <c r="R176" s="2">
        <v>157.65289227639536</v>
      </c>
      <c r="S176" s="2">
        <v>168.17633922154977</v>
      </c>
      <c r="T176" s="2">
        <v>72.487476674011404</v>
      </c>
      <c r="U176" s="2">
        <v>111.88679334336295</v>
      </c>
      <c r="V176" s="65">
        <v>100</v>
      </c>
      <c r="AA176" s="65">
        <f t="shared" si="2"/>
        <v>19</v>
      </c>
    </row>
    <row r="177" spans="1:27" x14ac:dyDescent="0.25">
      <c r="A177" s="70">
        <v>37012</v>
      </c>
      <c r="B177" s="2">
        <v>5.2004347826086956</v>
      </c>
      <c r="C177" s="2">
        <v>42.762713504399038</v>
      </c>
      <c r="D177" s="2">
        <v>219.23864498451638</v>
      </c>
      <c r="E177" s="2">
        <v>104.27562012256773</v>
      </c>
      <c r="F177" s="2">
        <v>35.690674219045285</v>
      </c>
      <c r="G177" s="2">
        <v>65.609774147196447</v>
      </c>
      <c r="H177" s="2">
        <v>75.040124692945582</v>
      </c>
      <c r="I177" s="2">
        <v>40.873382735737756</v>
      </c>
      <c r="J177" s="2">
        <v>64.750578377364505</v>
      </c>
      <c r="K177" s="2">
        <v>69.239298998505419</v>
      </c>
      <c r="L177" s="2">
        <v>151.40671881499244</v>
      </c>
      <c r="M177" s="2">
        <v>163.6482760933888</v>
      </c>
      <c r="N177" s="2">
        <v>118.17995450344215</v>
      </c>
      <c r="O177" s="2">
        <v>50.358615346149364</v>
      </c>
      <c r="P177" s="2">
        <v>45.815332993316169</v>
      </c>
      <c r="Q177" s="2">
        <v>95.515974905240796</v>
      </c>
      <c r="R177" s="2">
        <v>170.52973486726648</v>
      </c>
      <c r="S177" s="2">
        <v>158.68265588218696</v>
      </c>
      <c r="T177" s="2">
        <v>74.110653222051326</v>
      </c>
      <c r="U177" s="2">
        <v>107.40744200192289</v>
      </c>
      <c r="V177" s="65">
        <v>100</v>
      </c>
      <c r="AA177" s="65">
        <f t="shared" si="2"/>
        <v>19</v>
      </c>
    </row>
    <row r="178" spans="1:27" x14ac:dyDescent="0.25">
      <c r="A178" s="70">
        <v>37043</v>
      </c>
      <c r="B178" s="2">
        <v>5.1885714285714286</v>
      </c>
      <c r="C178" s="2">
        <v>42.513949216155623</v>
      </c>
      <c r="D178" s="2">
        <v>223.03724483835583</v>
      </c>
      <c r="E178" s="2">
        <v>103.3363962207265</v>
      </c>
      <c r="F178" s="2">
        <v>36.312503427634951</v>
      </c>
      <c r="G178" s="2">
        <v>66.068095924524812</v>
      </c>
      <c r="H178" s="2">
        <v>77.807765605064404</v>
      </c>
      <c r="I178" s="2">
        <v>44.091582575671822</v>
      </c>
      <c r="J178" s="2">
        <v>70.902021416795378</v>
      </c>
      <c r="K178" s="2">
        <v>67.996388730340371</v>
      </c>
      <c r="L178" s="2">
        <v>158.88204746975057</v>
      </c>
      <c r="M178" s="2">
        <v>157.63962106885882</v>
      </c>
      <c r="N178" s="2">
        <v>125.66496791782203</v>
      </c>
      <c r="O178" s="2">
        <v>49.078967175890583</v>
      </c>
      <c r="P178" s="2">
        <v>47.90997592415264</v>
      </c>
      <c r="Q178" s="2">
        <v>96.991375113720665</v>
      </c>
      <c r="R178" s="2">
        <v>148.76760078865919</v>
      </c>
      <c r="S178" s="2">
        <v>142.94326937334628</v>
      </c>
      <c r="T178" s="2">
        <v>74.499047705776533</v>
      </c>
      <c r="U178" s="2">
        <v>115.70600338682119</v>
      </c>
      <c r="V178" s="65">
        <v>100</v>
      </c>
      <c r="AA178" s="65">
        <f t="shared" si="2"/>
        <v>19</v>
      </c>
    </row>
    <row r="179" spans="1:27" x14ac:dyDescent="0.25">
      <c r="A179" s="70">
        <v>37073</v>
      </c>
      <c r="B179" s="2">
        <v>5.20409090909091</v>
      </c>
      <c r="C179" s="2">
        <v>45.73118471968187</v>
      </c>
      <c r="D179" s="2">
        <v>220.54058440712438</v>
      </c>
      <c r="E179" s="2">
        <v>107.05453500770371</v>
      </c>
      <c r="F179" s="2">
        <v>37.991200727562273</v>
      </c>
      <c r="G179" s="2">
        <v>68.041280406251062</v>
      </c>
      <c r="H179" s="2">
        <v>82.284154324140189</v>
      </c>
      <c r="I179" s="2">
        <v>46.522034851519805</v>
      </c>
      <c r="J179" s="2">
        <v>73.034007693580506</v>
      </c>
      <c r="K179" s="2">
        <v>64.977010880160464</v>
      </c>
      <c r="L179" s="2">
        <v>167.28951907964003</v>
      </c>
      <c r="M179" s="2">
        <v>153.16583727286027</v>
      </c>
      <c r="N179" s="2">
        <v>122.47370381452787</v>
      </c>
      <c r="O179" s="2">
        <v>51.026156186123664</v>
      </c>
      <c r="P179" s="2">
        <v>49.202891258818639</v>
      </c>
      <c r="Q179" s="2">
        <v>99.738892857352695</v>
      </c>
      <c r="R179" s="2">
        <v>127.41057595513028</v>
      </c>
      <c r="S179" s="2">
        <v>143.53302354766416</v>
      </c>
      <c r="T179" s="2">
        <v>77.643783484039318</v>
      </c>
      <c r="U179" s="2">
        <v>123.50478479053039</v>
      </c>
      <c r="V179" s="65">
        <v>100</v>
      </c>
      <c r="AA179" s="65">
        <f t="shared" si="2"/>
        <v>19</v>
      </c>
    </row>
    <row r="180" spans="1:27" x14ac:dyDescent="0.25">
      <c r="A180" s="70">
        <v>37104</v>
      </c>
      <c r="B180" s="2">
        <v>5.0278260869565212</v>
      </c>
      <c r="C180" s="2">
        <v>44.502508896477131</v>
      </c>
      <c r="D180" s="2">
        <v>222.45447760564326</v>
      </c>
      <c r="E180" s="2">
        <v>111.33412492924248</v>
      </c>
      <c r="F180" s="2">
        <v>36.460423223606412</v>
      </c>
      <c r="G180" s="2">
        <v>70.439035330821653</v>
      </c>
      <c r="H180" s="2">
        <v>83.106360479682508</v>
      </c>
      <c r="I180" s="2">
        <v>46.694188921238286</v>
      </c>
      <c r="J180" s="2">
        <v>73.184250685127594</v>
      </c>
      <c r="K180" s="2">
        <v>65.870860214998444</v>
      </c>
      <c r="L180" s="2">
        <v>171.62086911045279</v>
      </c>
      <c r="M180" s="2">
        <v>152.70073407747668</v>
      </c>
      <c r="N180" s="2">
        <v>125.17036259804235</v>
      </c>
      <c r="O180" s="2">
        <v>52.458736413589421</v>
      </c>
      <c r="P180" s="2">
        <v>50.470119010562605</v>
      </c>
      <c r="Q180" s="2">
        <v>100.40019922293826</v>
      </c>
      <c r="R180" s="2">
        <v>124.97129635369024</v>
      </c>
      <c r="S180" s="2">
        <v>131.31861972678632</v>
      </c>
      <c r="T180" s="2">
        <v>76.724402270313405</v>
      </c>
      <c r="U180" s="2">
        <v>127.41849174099859</v>
      </c>
      <c r="V180" s="65">
        <v>100</v>
      </c>
      <c r="AA180" s="65">
        <f t="shared" si="2"/>
        <v>19</v>
      </c>
    </row>
    <row r="181" spans="1:27" x14ac:dyDescent="0.25">
      <c r="A181" s="70">
        <v>37135</v>
      </c>
      <c r="B181" s="2">
        <v>5.05</v>
      </c>
      <c r="C181" s="2">
        <v>40.846824652196695</v>
      </c>
      <c r="D181" s="2">
        <v>222.37761477271474</v>
      </c>
      <c r="E181" s="2">
        <v>115.75507048517797</v>
      </c>
      <c r="F181" s="2">
        <v>38.153432022046168</v>
      </c>
      <c r="G181" s="2">
        <v>73.54559293070642</v>
      </c>
      <c r="H181" s="2">
        <v>82.219995497580314</v>
      </c>
      <c r="I181" s="2">
        <v>51.934190026316621</v>
      </c>
      <c r="J181" s="2">
        <v>80.582027592717765</v>
      </c>
      <c r="K181" s="2">
        <v>62.770390796718225</v>
      </c>
      <c r="L181" s="2">
        <v>160.7240646739302</v>
      </c>
      <c r="M181" s="2">
        <v>140.74838134961755</v>
      </c>
      <c r="N181" s="2">
        <v>135.46122665874069</v>
      </c>
      <c r="O181" s="2">
        <v>50.976134164197774</v>
      </c>
      <c r="P181" s="2">
        <v>55.662936211620448</v>
      </c>
      <c r="Q181" s="2">
        <v>101.82555900520549</v>
      </c>
      <c r="R181" s="2">
        <v>113.2310974313244</v>
      </c>
      <c r="S181" s="2">
        <v>126.00998185483317</v>
      </c>
      <c r="T181" s="2">
        <v>69.616857445186596</v>
      </c>
      <c r="U181" s="2">
        <v>139.44245473153495</v>
      </c>
      <c r="V181" s="65">
        <v>100</v>
      </c>
      <c r="AA181" s="65">
        <f t="shared" si="2"/>
        <v>19</v>
      </c>
    </row>
    <row r="182" spans="1:27" x14ac:dyDescent="0.25">
      <c r="A182" s="70">
        <v>37165</v>
      </c>
      <c r="B182" s="2">
        <v>4.8278260869565219</v>
      </c>
      <c r="C182" s="2">
        <v>39.549038970553184</v>
      </c>
      <c r="D182" s="2">
        <v>213.43732598145152</v>
      </c>
      <c r="E182" s="2">
        <v>114.97682553608416</v>
      </c>
      <c r="F182" s="2">
        <v>37.81047215555752</v>
      </c>
      <c r="G182" s="2">
        <v>73.826225636416154</v>
      </c>
      <c r="H182" s="2">
        <v>80.830696310885756</v>
      </c>
      <c r="I182" s="2">
        <v>46.931780340525656</v>
      </c>
      <c r="J182" s="2">
        <v>82.373953075826265</v>
      </c>
      <c r="K182" s="2">
        <v>58.818604304152863</v>
      </c>
      <c r="L182" s="2">
        <v>163.10522685936667</v>
      </c>
      <c r="M182" s="2">
        <v>139.30995086024504</v>
      </c>
      <c r="N182" s="2">
        <v>133.36168155199232</v>
      </c>
      <c r="O182" s="2">
        <v>50.014402860978826</v>
      </c>
      <c r="P182" s="2">
        <v>53.805200715354815</v>
      </c>
      <c r="Q182" s="2">
        <v>102.56880130312152</v>
      </c>
      <c r="R182" s="2">
        <v>125.323659551353</v>
      </c>
      <c r="S182" s="2">
        <v>138.90737192602143</v>
      </c>
      <c r="T182" s="2">
        <v>68.195179667872281</v>
      </c>
      <c r="U182" s="2">
        <v>136.28291503836198</v>
      </c>
      <c r="V182" s="65">
        <v>100</v>
      </c>
      <c r="AA182" s="65">
        <f t="shared" si="2"/>
        <v>19</v>
      </c>
    </row>
    <row r="183" spans="1:27" x14ac:dyDescent="0.25">
      <c r="A183" s="70">
        <v>37196</v>
      </c>
      <c r="B183" s="2">
        <v>4.6840909090909095</v>
      </c>
      <c r="C183" s="2">
        <v>41.922790458427279</v>
      </c>
      <c r="D183" s="2">
        <v>215.6633928184435</v>
      </c>
      <c r="E183" s="2">
        <v>122.51968132228129</v>
      </c>
      <c r="F183" s="2">
        <v>37.336838331461202</v>
      </c>
      <c r="G183" s="2">
        <v>71.104185408666069</v>
      </c>
      <c r="H183" s="2">
        <v>78.984500381435936</v>
      </c>
      <c r="I183" s="2">
        <v>44.948707697926707</v>
      </c>
      <c r="J183" s="2">
        <v>75.451294507429253</v>
      </c>
      <c r="K183" s="2">
        <v>60.344103185719277</v>
      </c>
      <c r="L183" s="2">
        <v>159.54817033370563</v>
      </c>
      <c r="M183" s="2">
        <v>145.44490946167889</v>
      </c>
      <c r="N183" s="2">
        <v>121.30160004694915</v>
      </c>
      <c r="O183" s="2">
        <v>51.054538018947468</v>
      </c>
      <c r="P183" s="2">
        <v>51.444941161717153</v>
      </c>
      <c r="Q183" s="2">
        <v>100.76115258304652</v>
      </c>
      <c r="R183" s="2">
        <v>145.74564849009218</v>
      </c>
      <c r="S183" s="2">
        <v>146.70144818139198</v>
      </c>
      <c r="T183" s="2">
        <v>70.981046472738299</v>
      </c>
      <c r="U183" s="2">
        <v>124.99697321620987</v>
      </c>
      <c r="V183" s="65">
        <v>100</v>
      </c>
      <c r="AA183" s="65">
        <f t="shared" si="2"/>
        <v>19</v>
      </c>
    </row>
    <row r="184" spans="1:27" x14ac:dyDescent="0.25">
      <c r="A184" s="70">
        <v>37226</v>
      </c>
      <c r="B184" s="2">
        <v>4.91</v>
      </c>
      <c r="C184" s="2">
        <v>42.758629957711861</v>
      </c>
      <c r="D184" s="2">
        <v>214.85581170583862</v>
      </c>
      <c r="E184" s="2">
        <v>125.19547924501151</v>
      </c>
      <c r="F184" s="2">
        <v>37.219190269919856</v>
      </c>
      <c r="G184" s="2">
        <v>73.289856839340175</v>
      </c>
      <c r="H184" s="2">
        <v>75.622709006741999</v>
      </c>
      <c r="I184" s="2">
        <v>44.442827360339948</v>
      </c>
      <c r="J184" s="2">
        <v>73.342272320219507</v>
      </c>
      <c r="K184" s="2">
        <v>62.111895670836702</v>
      </c>
      <c r="L184" s="2">
        <v>153.88958426122898</v>
      </c>
      <c r="M184" s="2">
        <v>147.67690023056932</v>
      </c>
      <c r="N184" s="2">
        <v>119.66243964049551</v>
      </c>
      <c r="O184" s="2">
        <v>53.044092702551296</v>
      </c>
      <c r="P184" s="2">
        <v>51.04908092241989</v>
      </c>
      <c r="Q184" s="2">
        <v>101.07089793447395</v>
      </c>
      <c r="R184" s="2">
        <v>153.95581311861918</v>
      </c>
      <c r="S184" s="2">
        <v>147.09028471482199</v>
      </c>
      <c r="T184" s="2">
        <v>73.942177119288871</v>
      </c>
      <c r="U184" s="2">
        <v>119.13809134749924</v>
      </c>
      <c r="V184" s="65">
        <v>100</v>
      </c>
      <c r="AA184" s="65">
        <f t="shared" si="2"/>
        <v>19</v>
      </c>
    </row>
    <row r="185" spans="1:27" x14ac:dyDescent="0.25">
      <c r="A185" s="70">
        <v>37257</v>
      </c>
      <c r="B185" s="2">
        <v>5.0052173913043472</v>
      </c>
      <c r="C185" s="2">
        <v>44.019134140049623</v>
      </c>
      <c r="D185" s="2">
        <v>217.13792177912237</v>
      </c>
      <c r="E185" s="2">
        <v>127.90957077002538</v>
      </c>
      <c r="F185" s="2">
        <v>38.115801840979699</v>
      </c>
      <c r="G185" s="2">
        <v>72.522265127434565</v>
      </c>
      <c r="H185" s="2">
        <v>76.081294639589061</v>
      </c>
      <c r="I185" s="2">
        <v>45.264236174643614</v>
      </c>
      <c r="J185" s="2">
        <v>73.841721072200514</v>
      </c>
      <c r="K185" s="2">
        <v>62.337740423740904</v>
      </c>
      <c r="L185" s="2">
        <v>150.63783856447921</v>
      </c>
      <c r="M185" s="2">
        <v>144.01488053790644</v>
      </c>
      <c r="N185" s="2">
        <v>122.03620484432641</v>
      </c>
      <c r="O185" s="2">
        <v>53.684587161250242</v>
      </c>
      <c r="P185" s="2">
        <v>52.552102560440439</v>
      </c>
      <c r="Q185" s="2">
        <v>98.274736192476809</v>
      </c>
      <c r="R185" s="2">
        <v>152.99702898989904</v>
      </c>
      <c r="S185" s="2">
        <v>140.53038386177596</v>
      </c>
      <c r="T185" s="2">
        <v>76.452603515057547</v>
      </c>
      <c r="U185" s="2">
        <v>120.82077398265712</v>
      </c>
      <c r="V185" s="65">
        <v>100</v>
      </c>
      <c r="AA185" s="65">
        <f t="shared" si="2"/>
        <v>19</v>
      </c>
    </row>
    <row r="186" spans="1:27" x14ac:dyDescent="0.25">
      <c r="A186" s="70">
        <v>37288</v>
      </c>
      <c r="B186" s="2">
        <v>5.0694999999999997</v>
      </c>
      <c r="C186" s="2">
        <v>44.585537093800532</v>
      </c>
      <c r="D186" s="2">
        <v>218.62812857482288</v>
      </c>
      <c r="E186" s="2">
        <v>137.62352319161775</v>
      </c>
      <c r="F186" s="2">
        <v>39.162923149254901</v>
      </c>
      <c r="G186" s="2">
        <v>74.59281429345323</v>
      </c>
      <c r="H186" s="2">
        <v>76.02791766872032</v>
      </c>
      <c r="I186" s="2">
        <v>48.457706991060128</v>
      </c>
      <c r="J186" s="2">
        <v>71.43108415292923</v>
      </c>
      <c r="K186" s="2">
        <v>63.928179274390551</v>
      </c>
      <c r="L186" s="2">
        <v>145.68163054851121</v>
      </c>
      <c r="M186" s="2">
        <v>133.81590583475162</v>
      </c>
      <c r="N186" s="2">
        <v>131.83229646293847</v>
      </c>
      <c r="O186" s="2">
        <v>53.974893012753697</v>
      </c>
      <c r="P186" s="2">
        <v>55.468690596132575</v>
      </c>
      <c r="Q186" s="2">
        <v>96.164593189322389</v>
      </c>
      <c r="R186" s="2">
        <v>148.6292083355566</v>
      </c>
      <c r="S186" s="2">
        <v>128.65479923768743</v>
      </c>
      <c r="T186" s="2">
        <v>78.024356567287214</v>
      </c>
      <c r="U186" s="2">
        <v>125.14597286030977</v>
      </c>
      <c r="V186" s="65">
        <v>100</v>
      </c>
      <c r="AA186" s="65">
        <f t="shared" si="2"/>
        <v>19</v>
      </c>
    </row>
    <row r="187" spans="1:27" x14ac:dyDescent="0.25">
      <c r="A187" s="70">
        <v>37316</v>
      </c>
      <c r="B187" s="2">
        <v>5.2995238095238086</v>
      </c>
      <c r="C187" s="2">
        <v>47.850283899510877</v>
      </c>
      <c r="D187" s="2">
        <v>221.70329823096449</v>
      </c>
      <c r="E187" s="2">
        <v>132.81040594916638</v>
      </c>
      <c r="F187" s="2">
        <v>39.943150147785204</v>
      </c>
      <c r="G187" s="2">
        <v>74.059542593606182</v>
      </c>
      <c r="H187" s="2">
        <v>75.337297380643648</v>
      </c>
      <c r="I187" s="2">
        <v>46.345664279613047</v>
      </c>
      <c r="J187" s="2">
        <v>66.982185778748288</v>
      </c>
      <c r="K187" s="2">
        <v>65.530001436550535</v>
      </c>
      <c r="L187" s="2">
        <v>148.95217310499967</v>
      </c>
      <c r="M187" s="2">
        <v>133.81994924329587</v>
      </c>
      <c r="N187" s="2">
        <v>132.31665902981842</v>
      </c>
      <c r="O187" s="2">
        <v>55.762828232646733</v>
      </c>
      <c r="P187" s="2">
        <v>52.726893448912435</v>
      </c>
      <c r="Q187" s="2">
        <v>92.88665140670112</v>
      </c>
      <c r="R187" s="2">
        <v>149.60287405317794</v>
      </c>
      <c r="S187" s="2">
        <v>128.27522632464706</v>
      </c>
      <c r="T187" s="2">
        <v>80.095307858932884</v>
      </c>
      <c r="U187" s="2">
        <v>118.22491512465739</v>
      </c>
      <c r="V187" s="65">
        <v>100</v>
      </c>
      <c r="AA187" s="65">
        <f t="shared" si="2"/>
        <v>19</v>
      </c>
    </row>
    <row r="188" spans="1:27" x14ac:dyDescent="0.25">
      <c r="A188" s="70">
        <v>37347</v>
      </c>
      <c r="B188" s="2">
        <v>5.2954545454545459</v>
      </c>
      <c r="C188" s="2">
        <v>48.115602693035271</v>
      </c>
      <c r="D188" s="2">
        <v>231.74702078688506</v>
      </c>
      <c r="E188" s="2">
        <v>130.65222988557636</v>
      </c>
      <c r="F188" s="2">
        <v>40.456188026998952</v>
      </c>
      <c r="G188" s="2">
        <v>75.617733596655896</v>
      </c>
      <c r="H188" s="2">
        <v>76.926781463620358</v>
      </c>
      <c r="I188" s="2">
        <v>48.381047480541852</v>
      </c>
      <c r="J188" s="2">
        <v>66.085733231514837</v>
      </c>
      <c r="K188" s="2">
        <v>66.41347844569313</v>
      </c>
      <c r="L188" s="2">
        <v>150.75375575885997</v>
      </c>
      <c r="M188" s="2">
        <v>127.1641740262813</v>
      </c>
      <c r="N188" s="2">
        <v>133.26700204859813</v>
      </c>
      <c r="O188" s="2">
        <v>57.624439297799633</v>
      </c>
      <c r="P188" s="2">
        <v>54.062205664353854</v>
      </c>
      <c r="Q188" s="2">
        <v>93.129528284091506</v>
      </c>
      <c r="R188" s="2">
        <v>135.00756455592324</v>
      </c>
      <c r="S188" s="2">
        <v>124.40906913412142</v>
      </c>
      <c r="T188" s="2">
        <v>80.127794454853884</v>
      </c>
      <c r="U188" s="2">
        <v>122.54183348924093</v>
      </c>
      <c r="V188" s="65">
        <v>100</v>
      </c>
    </row>
    <row r="189" spans="1:27" x14ac:dyDescent="0.25">
      <c r="A189" s="70">
        <v>37377</v>
      </c>
      <c r="B189" s="2">
        <v>5.3134782608695659</v>
      </c>
      <c r="C189" s="2">
        <v>51.062323221449304</v>
      </c>
      <c r="D189" s="2">
        <v>243.03773748099636</v>
      </c>
      <c r="E189" s="2">
        <v>139.55032150872177</v>
      </c>
      <c r="F189" s="2">
        <v>41.219000911852795</v>
      </c>
      <c r="G189" s="2">
        <v>80.121922780278709</v>
      </c>
      <c r="H189" s="2">
        <v>76.669994985722255</v>
      </c>
      <c r="I189" s="2">
        <v>51.866688865216261</v>
      </c>
      <c r="J189" s="2">
        <v>67.085244371255598</v>
      </c>
      <c r="K189" s="2">
        <v>67.081243177868402</v>
      </c>
      <c r="L189" s="2">
        <v>145.86426854083666</v>
      </c>
      <c r="M189" s="2">
        <v>119.05922036040344</v>
      </c>
      <c r="N189" s="2">
        <v>136.94940544046642</v>
      </c>
      <c r="O189" s="2">
        <v>59.639213049717121</v>
      </c>
      <c r="P189" s="2">
        <v>58.318533232897288</v>
      </c>
      <c r="Q189" s="2">
        <v>93.02944420673893</v>
      </c>
      <c r="R189" s="2">
        <v>121.11519541485305</v>
      </c>
      <c r="S189" s="2">
        <v>112.58210988055492</v>
      </c>
      <c r="T189" s="2">
        <v>78.576743382630113</v>
      </c>
      <c r="U189" s="2">
        <v>124.78872496436351</v>
      </c>
      <c r="V189" s="65">
        <v>100</v>
      </c>
    </row>
    <row r="190" spans="1:27" x14ac:dyDescent="0.25">
      <c r="A190" s="70">
        <v>37408</v>
      </c>
      <c r="B190" s="2">
        <v>5.1639999999999997</v>
      </c>
      <c r="C190" s="2">
        <v>52.093148820925897</v>
      </c>
      <c r="D190" s="2">
        <v>245.32728462472321</v>
      </c>
      <c r="E190" s="2">
        <v>149.36207710468602</v>
      </c>
      <c r="F190" s="2">
        <v>43.223558695550778</v>
      </c>
      <c r="G190" s="2">
        <v>83.385718731960395</v>
      </c>
      <c r="H190" s="2">
        <v>75.741186098387743</v>
      </c>
      <c r="I190" s="2">
        <v>54.243466238324977</v>
      </c>
      <c r="J190" s="2">
        <v>65.667587250243557</v>
      </c>
      <c r="K190" s="2">
        <v>67.955790529063293</v>
      </c>
      <c r="L190" s="2">
        <v>139.17217209685515</v>
      </c>
      <c r="M190" s="2">
        <v>117.17872634210747</v>
      </c>
      <c r="N190" s="2">
        <v>141.47850751155113</v>
      </c>
      <c r="O190" s="2">
        <v>58.798497688666529</v>
      </c>
      <c r="P190" s="2">
        <v>61.70688914165892</v>
      </c>
      <c r="Q190" s="2">
        <v>99.92068895658791</v>
      </c>
      <c r="R190" s="2">
        <v>110.52936798825792</v>
      </c>
      <c r="S190" s="2">
        <v>105.70683413461953</v>
      </c>
      <c r="T190" s="2">
        <v>81.435774549660948</v>
      </c>
      <c r="U190" s="2">
        <v>129.5732300858181</v>
      </c>
      <c r="V190" s="65">
        <v>100</v>
      </c>
    </row>
    <row r="191" spans="1:27" x14ac:dyDescent="0.25">
      <c r="A191" s="70">
        <v>37438</v>
      </c>
      <c r="B191" s="2">
        <v>5.0152173913043478</v>
      </c>
      <c r="C191" s="2">
        <v>52.869162629512836</v>
      </c>
      <c r="D191" s="2">
        <v>240.25496795523242</v>
      </c>
      <c r="E191" s="2">
        <v>148.30635267535703</v>
      </c>
      <c r="F191" s="2">
        <v>44.782268658710443</v>
      </c>
      <c r="G191" s="2">
        <v>84.318338506779483</v>
      </c>
      <c r="H191" s="2">
        <v>73.591927859818739</v>
      </c>
      <c r="I191" s="2">
        <v>54.811071807077205</v>
      </c>
      <c r="J191" s="2">
        <v>66.682592943082057</v>
      </c>
      <c r="K191" s="2">
        <v>68.702123251465224</v>
      </c>
      <c r="L191" s="2">
        <v>132.92698122667724</v>
      </c>
      <c r="M191" s="2">
        <v>101.96843933484467</v>
      </c>
      <c r="N191" s="2">
        <v>145.56960116648673</v>
      </c>
      <c r="O191" s="2">
        <v>58.753389336642627</v>
      </c>
      <c r="P191" s="2">
        <v>63.811791643709491</v>
      </c>
      <c r="Q191" s="2">
        <v>95.346841638585516</v>
      </c>
      <c r="R191" s="2">
        <v>111.65424889904448</v>
      </c>
      <c r="S191" s="2">
        <v>117.4465337119083</v>
      </c>
      <c r="T191" s="2">
        <v>79.375256860639027</v>
      </c>
      <c r="U191" s="2">
        <v>129.51264850143602</v>
      </c>
      <c r="V191" s="65">
        <v>100</v>
      </c>
    </row>
    <row r="192" spans="1:27" x14ac:dyDescent="0.25">
      <c r="A192" s="70">
        <v>37469</v>
      </c>
      <c r="B192" s="2">
        <v>4.7459090909090911</v>
      </c>
      <c r="C192" s="2">
        <v>55.726927245562344</v>
      </c>
      <c r="D192" s="2">
        <v>242.84703545657834</v>
      </c>
      <c r="E192" s="2">
        <v>138.05001375027092</v>
      </c>
      <c r="F192" s="2">
        <v>42.855295853756054</v>
      </c>
      <c r="G192" s="2">
        <v>78.365354152493225</v>
      </c>
      <c r="H192" s="2">
        <v>72.278883355977086</v>
      </c>
      <c r="I192" s="2">
        <v>57.342899682555611</v>
      </c>
      <c r="J192" s="2">
        <v>70.687974405704836</v>
      </c>
      <c r="K192" s="2">
        <v>67.185323768282899</v>
      </c>
      <c r="L192" s="2">
        <v>125.77110030408207</v>
      </c>
      <c r="M192" s="2">
        <v>95.888096471491693</v>
      </c>
      <c r="N192" s="2">
        <v>147.89634695337486</v>
      </c>
      <c r="O192" s="2">
        <v>58.120893629870707</v>
      </c>
      <c r="P192" s="2">
        <v>63.53464916574714</v>
      </c>
      <c r="Q192" s="2">
        <v>93.684882444376214</v>
      </c>
      <c r="R192" s="2">
        <v>106.82704207954392</v>
      </c>
      <c r="S192" s="2">
        <v>126.41084733053567</v>
      </c>
      <c r="T192" s="2">
        <v>81.323945394264982</v>
      </c>
      <c r="U192" s="2">
        <v>131.03675947924441</v>
      </c>
      <c r="V192" s="65">
        <v>100</v>
      </c>
    </row>
    <row r="193" spans="1:22" x14ac:dyDescent="0.25">
      <c r="A193" s="70">
        <v>37500</v>
      </c>
      <c r="B193" s="2">
        <v>4.5561904761904763</v>
      </c>
      <c r="C193" s="2">
        <v>54.671954185123049</v>
      </c>
      <c r="D193" s="2">
        <v>239.57390687938721</v>
      </c>
      <c r="E193" s="2">
        <v>141.4320678175423</v>
      </c>
      <c r="F193" s="2">
        <v>43.504764294492823</v>
      </c>
      <c r="G193" s="2">
        <v>83.833966664529882</v>
      </c>
      <c r="H193" s="2">
        <v>76.021596542118616</v>
      </c>
      <c r="I193" s="2">
        <v>61.019929595009891</v>
      </c>
      <c r="J193" s="2">
        <v>69.079322364001627</v>
      </c>
      <c r="K193" s="2">
        <v>67.219294091046521</v>
      </c>
      <c r="L193" s="2">
        <v>114.05198144935567</v>
      </c>
      <c r="M193" s="2">
        <v>101.7384555373426</v>
      </c>
      <c r="N193" s="2">
        <v>152.15829931833787</v>
      </c>
      <c r="O193" s="2">
        <v>57.53865476813629</v>
      </c>
      <c r="P193" s="2">
        <v>67.216462529402747</v>
      </c>
      <c r="Q193" s="2">
        <v>97.699576866351194</v>
      </c>
      <c r="R193" s="2">
        <v>103.23002001266323</v>
      </c>
      <c r="S193" s="2">
        <v>126.10306715125947</v>
      </c>
      <c r="T193" s="2">
        <v>80.28971507911254</v>
      </c>
      <c r="U193" s="2">
        <v>133.78097894106696</v>
      </c>
      <c r="V193" s="65">
        <v>100</v>
      </c>
    </row>
    <row r="194" spans="1:22" x14ac:dyDescent="0.25">
      <c r="A194" s="70">
        <v>37530</v>
      </c>
      <c r="B194" s="2">
        <v>4.6552173913043484</v>
      </c>
      <c r="C194" s="2">
        <v>52.122020704757929</v>
      </c>
      <c r="D194" s="2">
        <v>223.30804496782676</v>
      </c>
      <c r="E194" s="2">
        <v>137.90703303552621</v>
      </c>
      <c r="F194" s="2">
        <v>42.71667696366913</v>
      </c>
      <c r="G194" s="2">
        <v>79.340637207907463</v>
      </c>
      <c r="H194" s="2">
        <v>77.046071529302566</v>
      </c>
      <c r="I194" s="2">
        <v>63.626481255912836</v>
      </c>
      <c r="J194" s="2">
        <v>73.50834066856828</v>
      </c>
      <c r="K194" s="2">
        <v>61.985544058753547</v>
      </c>
      <c r="L194" s="2">
        <v>112.82767256957315</v>
      </c>
      <c r="M194" s="2">
        <v>106.36809721922285</v>
      </c>
      <c r="N194" s="2">
        <v>156.77114494821552</v>
      </c>
      <c r="O194" s="2">
        <v>59.264943380628111</v>
      </c>
      <c r="P194" s="2">
        <v>68.5558554837191</v>
      </c>
      <c r="Q194" s="2">
        <v>95.341376527240087</v>
      </c>
      <c r="R194" s="2">
        <v>110.35404733069511</v>
      </c>
      <c r="S194" s="2">
        <v>132.60319308479555</v>
      </c>
      <c r="T194" s="2">
        <v>79.344582614934296</v>
      </c>
      <c r="U194" s="2">
        <v>131.5599342034713</v>
      </c>
      <c r="V194" s="65">
        <v>100</v>
      </c>
    </row>
    <row r="195" spans="1:22" x14ac:dyDescent="0.25">
      <c r="A195" s="70">
        <v>37561</v>
      </c>
      <c r="B195" s="2">
        <v>4.6785714285714288</v>
      </c>
      <c r="C195" s="2">
        <v>49.199661660089831</v>
      </c>
      <c r="D195" s="2">
        <v>231.29068709708781</v>
      </c>
      <c r="E195" s="2">
        <v>137.64334997693021</v>
      </c>
      <c r="F195" s="2">
        <v>41.010726492923958</v>
      </c>
      <c r="G195" s="2">
        <v>77.707937677028553</v>
      </c>
      <c r="H195" s="2">
        <v>76.963058043904368</v>
      </c>
      <c r="I195" s="2">
        <v>59.060479905759401</v>
      </c>
      <c r="J195" s="2">
        <v>68.639426006216297</v>
      </c>
      <c r="K195" s="2">
        <v>63.394334854806985</v>
      </c>
      <c r="L195" s="2">
        <v>115.95338653895044</v>
      </c>
      <c r="M195" s="2">
        <v>106.64732883410497</v>
      </c>
      <c r="N195" s="2">
        <v>145.85488322928072</v>
      </c>
      <c r="O195" s="2">
        <v>58.39218946506535</v>
      </c>
      <c r="P195" s="2">
        <v>66.224011688518615</v>
      </c>
      <c r="Q195" s="2">
        <v>92.829123591468615</v>
      </c>
      <c r="R195" s="2">
        <v>125.96623875629554</v>
      </c>
      <c r="S195" s="2">
        <v>139.4448768034124</v>
      </c>
      <c r="T195" s="2">
        <v>85.644333827070668</v>
      </c>
      <c r="U195" s="2">
        <v>125.51533549115983</v>
      </c>
      <c r="V195" s="65">
        <v>100</v>
      </c>
    </row>
    <row r="196" spans="1:22" x14ac:dyDescent="0.25">
      <c r="A196" s="70">
        <v>37591</v>
      </c>
      <c r="B196" s="2">
        <v>4.4745454545454537</v>
      </c>
      <c r="C196" s="2">
        <v>47.712279667278608</v>
      </c>
      <c r="D196" s="2">
        <v>235.91903141420798</v>
      </c>
      <c r="E196" s="2">
        <v>143.32328199211491</v>
      </c>
      <c r="F196" s="2">
        <v>42.231607500437711</v>
      </c>
      <c r="G196" s="2">
        <v>78.903081323977659</v>
      </c>
      <c r="H196" s="2">
        <v>76.951992319706704</v>
      </c>
      <c r="I196" s="2">
        <v>57.540283635230828</v>
      </c>
      <c r="J196" s="2">
        <v>65.906435333344277</v>
      </c>
      <c r="K196" s="2">
        <v>63.594310167025704</v>
      </c>
      <c r="L196" s="2">
        <v>116.17167655313443</v>
      </c>
      <c r="M196" s="2">
        <v>109.63673224145379</v>
      </c>
      <c r="N196" s="2">
        <v>147.97173248696708</v>
      </c>
      <c r="O196" s="2">
        <v>58.532414442209493</v>
      </c>
      <c r="P196" s="2">
        <v>71.478195374517853</v>
      </c>
      <c r="Q196" s="2">
        <v>91.132315633287746</v>
      </c>
      <c r="R196" s="2">
        <v>120.80048984069617</v>
      </c>
      <c r="S196" s="2">
        <v>142.25985176361863</v>
      </c>
      <c r="T196" s="2">
        <v>80.91230475947016</v>
      </c>
      <c r="U196" s="2">
        <v>124.27830264282025</v>
      </c>
      <c r="V196" s="65">
        <v>100</v>
      </c>
    </row>
    <row r="197" spans="1:22" x14ac:dyDescent="0.25">
      <c r="A197" s="70">
        <v>37622</v>
      </c>
      <c r="B197" s="2">
        <v>4.160869565217391</v>
      </c>
      <c r="C197" s="2">
        <v>46.4673857468091</v>
      </c>
      <c r="D197" s="2">
        <v>238.23115064627675</v>
      </c>
      <c r="E197" s="2">
        <v>142.47873923308049</v>
      </c>
      <c r="F197" s="2">
        <v>41.058352353461764</v>
      </c>
      <c r="G197" s="2">
        <v>78.344298780797516</v>
      </c>
      <c r="H197" s="2">
        <v>76.960237502239565</v>
      </c>
      <c r="I197" s="2">
        <v>57.735137618128043</v>
      </c>
      <c r="J197" s="2">
        <v>66.03457944165244</v>
      </c>
      <c r="K197" s="2">
        <v>64.169120107563515</v>
      </c>
      <c r="L197" s="2">
        <v>111.1407055477339</v>
      </c>
      <c r="M197" s="2">
        <v>109.61892379615182</v>
      </c>
      <c r="N197" s="2">
        <v>149.43536819042464</v>
      </c>
      <c r="O197" s="2">
        <v>57.057318498579448</v>
      </c>
      <c r="P197" s="2">
        <v>73.927220934664504</v>
      </c>
      <c r="Q197" s="2">
        <v>89.482949890317215</v>
      </c>
      <c r="R197" s="2">
        <v>115.77244212251816</v>
      </c>
      <c r="S197" s="2">
        <v>150.86933558041824</v>
      </c>
      <c r="T197" s="2">
        <v>78.12635398536014</v>
      </c>
      <c r="U197" s="2">
        <v>130.31109838429472</v>
      </c>
      <c r="V197" s="65">
        <v>100</v>
      </c>
    </row>
    <row r="198" spans="1:22" x14ac:dyDescent="0.25">
      <c r="A198" s="70">
        <v>37653</v>
      </c>
      <c r="B198" s="2">
        <v>3.9604999999999997</v>
      </c>
      <c r="C198" s="2">
        <v>47.846195291075013</v>
      </c>
      <c r="D198" s="2">
        <v>241.19046334836881</v>
      </c>
      <c r="E198" s="2">
        <v>134.09022668964678</v>
      </c>
      <c r="F198" s="2">
        <v>39.050669734925918</v>
      </c>
      <c r="G198" s="2">
        <v>80.915560237282605</v>
      </c>
      <c r="H198" s="2">
        <v>77.631099488860727</v>
      </c>
      <c r="I198" s="2">
        <v>56.793664149178269</v>
      </c>
      <c r="J198" s="2">
        <v>62.743547389148588</v>
      </c>
      <c r="K198" s="2">
        <v>64.675341258368576</v>
      </c>
      <c r="L198" s="2">
        <v>108.99913231452334</v>
      </c>
      <c r="M198" s="2">
        <v>104.88748314256937</v>
      </c>
      <c r="N198" s="2">
        <v>151.68292389731968</v>
      </c>
      <c r="O198" s="2">
        <v>57.53408982353654</v>
      </c>
      <c r="P198" s="2">
        <v>79.018340520095279</v>
      </c>
      <c r="Q198" s="2">
        <v>86.547021845626276</v>
      </c>
      <c r="R198" s="2">
        <v>113.94318625222859</v>
      </c>
      <c r="S198" s="2">
        <v>153.75871558388417</v>
      </c>
      <c r="T198" s="2">
        <v>82.632252366614225</v>
      </c>
      <c r="U198" s="2">
        <v>133.68272167819885</v>
      </c>
      <c r="V198" s="65">
        <v>100</v>
      </c>
    </row>
    <row r="199" spans="1:22" x14ac:dyDescent="0.25">
      <c r="A199" s="70">
        <v>37681</v>
      </c>
      <c r="B199" s="2">
        <v>4.0257142857142858</v>
      </c>
      <c r="C199" s="2">
        <v>46.001914062315471</v>
      </c>
      <c r="D199" s="2">
        <v>246.28696375083754</v>
      </c>
      <c r="E199" s="2">
        <v>130.69369035851199</v>
      </c>
      <c r="F199" s="2">
        <v>38.538798855386943</v>
      </c>
      <c r="G199" s="2">
        <v>81.519063106210865</v>
      </c>
      <c r="H199" s="2">
        <v>75.61999492005674</v>
      </c>
      <c r="I199" s="2">
        <v>60.129382383981657</v>
      </c>
      <c r="J199" s="2">
        <v>65.272694128421477</v>
      </c>
      <c r="K199" s="2">
        <v>65.511351987873951</v>
      </c>
      <c r="L199" s="2">
        <v>100.48772607016996</v>
      </c>
      <c r="M199" s="2">
        <v>103.98345647748737</v>
      </c>
      <c r="N199" s="2">
        <v>154.75641378180163</v>
      </c>
      <c r="O199" s="2">
        <v>58.324690686936243</v>
      </c>
      <c r="P199" s="2">
        <v>81.130027084825912</v>
      </c>
      <c r="Q199" s="2">
        <v>77.014810100692472</v>
      </c>
      <c r="R199" s="2">
        <v>119.02200303684421</v>
      </c>
      <c r="S199" s="2">
        <v>150.90585026104776</v>
      </c>
      <c r="T199" s="2">
        <v>81.694773194274063</v>
      </c>
      <c r="U199" s="2">
        <v>129.88827452772469</v>
      </c>
      <c r="V199" s="65">
        <v>100</v>
      </c>
    </row>
    <row r="200" spans="1:22" x14ac:dyDescent="0.25">
      <c r="A200" s="70">
        <v>37712</v>
      </c>
      <c r="B200" s="2">
        <v>4.1531818181818183</v>
      </c>
      <c r="C200" s="2">
        <v>45.597348700030068</v>
      </c>
      <c r="D200" s="2">
        <v>251.1280542893079</v>
      </c>
      <c r="E200" s="2">
        <v>122.20470190133412</v>
      </c>
      <c r="F200" s="2">
        <v>40.565260750260904</v>
      </c>
      <c r="G200" s="2">
        <v>80.471331737449759</v>
      </c>
      <c r="H200" s="2">
        <v>77.633273095719517</v>
      </c>
      <c r="I200" s="2">
        <v>60.415551325371567</v>
      </c>
      <c r="J200" s="2">
        <v>63.400243836518278</v>
      </c>
      <c r="K200" s="2">
        <v>63.714941648064958</v>
      </c>
      <c r="L200" s="2">
        <v>101.36369090067936</v>
      </c>
      <c r="M200" s="2">
        <v>102.68493400204872</v>
      </c>
      <c r="N200" s="2">
        <v>148.37854715651761</v>
      </c>
      <c r="O200" s="2">
        <v>57.714604326224716</v>
      </c>
      <c r="P200" s="2">
        <v>75.906017193587928</v>
      </c>
      <c r="Q200" s="2">
        <v>75.815446769144756</v>
      </c>
      <c r="R200" s="2">
        <v>121.40247782285786</v>
      </c>
      <c r="S200" s="2">
        <v>154.72274027948984</v>
      </c>
      <c r="T200" s="2">
        <v>78.95221592638589</v>
      </c>
      <c r="U200" s="2">
        <v>130.06629848481637</v>
      </c>
      <c r="V200" s="65">
        <v>100</v>
      </c>
    </row>
    <row r="201" spans="1:22" x14ac:dyDescent="0.25">
      <c r="A201" s="70">
        <v>37742</v>
      </c>
      <c r="B201" s="2">
        <v>3.8481818181818181</v>
      </c>
      <c r="C201" s="2">
        <v>44.216090775595909</v>
      </c>
      <c r="D201" s="2">
        <v>253.24924142038901</v>
      </c>
      <c r="E201" s="2">
        <v>122.68176430939353</v>
      </c>
      <c r="F201" s="2">
        <v>40.166798616140092</v>
      </c>
      <c r="G201" s="2">
        <v>81.472125190895781</v>
      </c>
      <c r="H201" s="2">
        <v>77.88670526663617</v>
      </c>
      <c r="I201" s="2">
        <v>55.821239132321963</v>
      </c>
      <c r="J201" s="2">
        <v>65.377082096207815</v>
      </c>
      <c r="K201" s="2">
        <v>64.63671353612159</v>
      </c>
      <c r="L201" s="2">
        <v>104.68234274529924</v>
      </c>
      <c r="M201" s="2">
        <v>103.94388154225074</v>
      </c>
      <c r="N201" s="2">
        <v>145.21962977095646</v>
      </c>
      <c r="O201" s="2">
        <v>56.68820385648192</v>
      </c>
      <c r="P201" s="2">
        <v>76.577778099828635</v>
      </c>
      <c r="Q201" s="2">
        <v>81.866257975091614</v>
      </c>
      <c r="R201" s="2">
        <v>122.03923522339564</v>
      </c>
      <c r="S201" s="2">
        <v>151.70008360584089</v>
      </c>
      <c r="T201" s="2">
        <v>79.820895480722569</v>
      </c>
      <c r="U201" s="2">
        <v>132.03021561339821</v>
      </c>
      <c r="V201" s="65">
        <v>100</v>
      </c>
    </row>
    <row r="202" spans="1:22" x14ac:dyDescent="0.25">
      <c r="A202" s="70">
        <v>37773</v>
      </c>
      <c r="B202" s="2">
        <v>3.6471428571428568</v>
      </c>
      <c r="C202" s="2">
        <v>44.469844246710466</v>
      </c>
      <c r="D202" s="2">
        <v>258.66421082030422</v>
      </c>
      <c r="E202" s="2">
        <v>120.91994592033926</v>
      </c>
      <c r="F202" s="2">
        <v>39.712451446900459</v>
      </c>
      <c r="G202" s="2">
        <v>79.201466354336176</v>
      </c>
      <c r="H202" s="2">
        <v>76.794509605833994</v>
      </c>
      <c r="I202" s="2">
        <v>52.886772676050789</v>
      </c>
      <c r="J202" s="2">
        <v>64.847913499964477</v>
      </c>
      <c r="K202" s="2">
        <v>64.865091146200882</v>
      </c>
      <c r="L202" s="2">
        <v>105.82847414902056</v>
      </c>
      <c r="M202" s="2">
        <v>106.17755180005281</v>
      </c>
      <c r="N202" s="2">
        <v>146.50223673444242</v>
      </c>
      <c r="O202" s="2">
        <v>55.162145726192577</v>
      </c>
      <c r="P202" s="2">
        <v>74.383708602162343</v>
      </c>
      <c r="Q202" s="2">
        <v>83.78484319562979</v>
      </c>
      <c r="R202" s="2">
        <v>121.42553280618608</v>
      </c>
      <c r="S202" s="2">
        <v>150.50620052644086</v>
      </c>
      <c r="T202" s="2">
        <v>79.755562981602054</v>
      </c>
      <c r="U202" s="2">
        <v>129.99734019214779</v>
      </c>
      <c r="V202" s="65">
        <v>100</v>
      </c>
    </row>
    <row r="203" spans="1:22" x14ac:dyDescent="0.25">
      <c r="A203" s="70">
        <v>37803</v>
      </c>
      <c r="B203" s="2">
        <v>3.9469565217391298</v>
      </c>
      <c r="C203" s="2">
        <v>47.457191050506772</v>
      </c>
      <c r="D203" s="2">
        <v>259.57820447045583</v>
      </c>
      <c r="E203" s="2">
        <v>137.36422843678227</v>
      </c>
      <c r="F203" s="2">
        <v>40.510397454831335</v>
      </c>
      <c r="G203" s="2">
        <v>81.822826903445318</v>
      </c>
      <c r="H203" s="2">
        <v>77.547629570320922</v>
      </c>
      <c r="I203" s="2">
        <v>51.740909574574204</v>
      </c>
      <c r="J203" s="2">
        <v>61.614777537866857</v>
      </c>
      <c r="K203" s="2">
        <v>66.521897221196085</v>
      </c>
      <c r="L203" s="2">
        <v>109.55295442860358</v>
      </c>
      <c r="M203" s="2">
        <v>105.2999352037624</v>
      </c>
      <c r="N203" s="2">
        <v>141.50523176717741</v>
      </c>
      <c r="O203" s="2">
        <v>54.668545245408282</v>
      </c>
      <c r="P203" s="2">
        <v>73.956633500124354</v>
      </c>
      <c r="Q203" s="2">
        <v>84.749092705875938</v>
      </c>
      <c r="R203" s="2">
        <v>121.11895920006353</v>
      </c>
      <c r="S203" s="2">
        <v>148.76138270345245</v>
      </c>
      <c r="T203" s="2">
        <v>81.122928034832142</v>
      </c>
      <c r="U203" s="2">
        <v>127.17663451033123</v>
      </c>
      <c r="V203" s="65">
        <v>100</v>
      </c>
    </row>
    <row r="204" spans="1:22" x14ac:dyDescent="0.25">
      <c r="A204" s="70">
        <v>37834</v>
      </c>
      <c r="B204" s="2">
        <v>4.1500000000000004</v>
      </c>
      <c r="C204" s="2">
        <v>48.296955243784446</v>
      </c>
      <c r="D204" s="2">
        <v>256.18110476366007</v>
      </c>
      <c r="E204" s="2">
        <v>140.84093045712652</v>
      </c>
      <c r="F204" s="2">
        <v>40.603170690244013</v>
      </c>
      <c r="G204" s="2">
        <v>82.484824527193695</v>
      </c>
      <c r="H204" s="2">
        <v>76.8144686072811</v>
      </c>
      <c r="I204" s="2">
        <v>52.455810169499529</v>
      </c>
      <c r="J204" s="2">
        <v>57.251571680583879</v>
      </c>
      <c r="K204" s="2">
        <v>68.780802958134373</v>
      </c>
      <c r="L204" s="2">
        <v>112.55838303382228</v>
      </c>
      <c r="M204" s="2">
        <v>104.15230947284057</v>
      </c>
      <c r="N204" s="2">
        <v>142.05645412732639</v>
      </c>
      <c r="O204" s="2">
        <v>55.750725582725039</v>
      </c>
      <c r="P204" s="2">
        <v>72.135677490267312</v>
      </c>
      <c r="Q204" s="2">
        <v>85.256195533711576</v>
      </c>
      <c r="R204" s="2">
        <v>120.96859515068554</v>
      </c>
      <c r="S204" s="2">
        <v>149.47684522947486</v>
      </c>
      <c r="T204" s="2">
        <v>83.3381158755885</v>
      </c>
      <c r="U204" s="2">
        <v>124.95631258658619</v>
      </c>
      <c r="V204" s="65">
        <v>100</v>
      </c>
    </row>
    <row r="205" spans="1:22" x14ac:dyDescent="0.25">
      <c r="A205" s="70">
        <v>37865</v>
      </c>
      <c r="B205" s="2">
        <v>4.1872727272727275</v>
      </c>
      <c r="C205" s="2">
        <v>49.048318601940181</v>
      </c>
      <c r="D205" s="2">
        <v>251.57736839751982</v>
      </c>
      <c r="E205" s="2">
        <v>141.59466850912489</v>
      </c>
      <c r="F205" s="2">
        <v>39.912066505272762</v>
      </c>
      <c r="G205" s="2">
        <v>81.465467531868683</v>
      </c>
      <c r="H205" s="2">
        <v>75.07869455494901</v>
      </c>
      <c r="I205" s="2">
        <v>53.161407961559895</v>
      </c>
      <c r="J205" s="2">
        <v>59.946747591057047</v>
      </c>
      <c r="K205" s="2">
        <v>69.744366401721848</v>
      </c>
      <c r="L205" s="2">
        <v>110.99139438194399</v>
      </c>
      <c r="M205" s="2">
        <v>106.10540829021524</v>
      </c>
      <c r="N205" s="2">
        <v>139.44684027622947</v>
      </c>
      <c r="O205" s="2">
        <v>58.366732016314657</v>
      </c>
      <c r="P205" s="2">
        <v>72.066410864658437</v>
      </c>
      <c r="Q205" s="2">
        <v>88.371472004723685</v>
      </c>
      <c r="R205" s="2">
        <v>127.14449524295065</v>
      </c>
      <c r="S205" s="2">
        <v>145.37786537375169</v>
      </c>
      <c r="T205" s="2">
        <v>82.246960487742882</v>
      </c>
      <c r="U205" s="2">
        <v>122.26024106441746</v>
      </c>
      <c r="V205" s="65">
        <v>100</v>
      </c>
    </row>
    <row r="206" spans="1:22" x14ac:dyDescent="0.25">
      <c r="A206" s="70">
        <v>37895</v>
      </c>
      <c r="B206" s="2">
        <v>4.24</v>
      </c>
      <c r="C206" s="2">
        <v>47.61695286494259</v>
      </c>
      <c r="D206" s="2">
        <v>256.5670483356991</v>
      </c>
      <c r="E206" s="2">
        <v>139.23939694960598</v>
      </c>
      <c r="F206" s="2">
        <v>38.625792941921119</v>
      </c>
      <c r="G206" s="2">
        <v>80.916102114930069</v>
      </c>
      <c r="H206" s="2">
        <v>75.245838915398679</v>
      </c>
      <c r="I206" s="2">
        <v>52.46658255990566</v>
      </c>
      <c r="J206" s="2">
        <v>59.611252431458695</v>
      </c>
      <c r="K206" s="2">
        <v>70.61485646275284</v>
      </c>
      <c r="L206" s="2">
        <v>109.46438551143443</v>
      </c>
      <c r="M206" s="2">
        <v>107.40929852189996</v>
      </c>
      <c r="N206" s="2">
        <v>137.16018244191775</v>
      </c>
      <c r="O206" s="2">
        <v>59.492390716850394</v>
      </c>
      <c r="P206" s="2">
        <v>73.123507426492068</v>
      </c>
      <c r="Q206" s="2">
        <v>88.016310488519807</v>
      </c>
      <c r="R206" s="2">
        <v>130.38379201617337</v>
      </c>
      <c r="S206" s="2">
        <v>145.69870925483465</v>
      </c>
      <c r="T206" s="2">
        <v>81.645829949967634</v>
      </c>
      <c r="U206" s="2">
        <v>119.65719536000879</v>
      </c>
      <c r="V206" s="65">
        <v>100</v>
      </c>
    </row>
    <row r="207" spans="1:22" x14ac:dyDescent="0.25">
      <c r="A207" s="70">
        <v>37926</v>
      </c>
      <c r="B207" s="2">
        <v>4.3935000000000004</v>
      </c>
      <c r="C207" s="2">
        <v>47.483787604261707</v>
      </c>
      <c r="D207" s="2">
        <v>258.31231828233069</v>
      </c>
      <c r="E207" s="2">
        <v>144.75222822366968</v>
      </c>
      <c r="F207" s="2">
        <v>39.699147516853522</v>
      </c>
      <c r="G207" s="2">
        <v>80.883871564350159</v>
      </c>
      <c r="H207" s="2">
        <v>73.846044587234744</v>
      </c>
      <c r="I207" s="2">
        <v>51.083043512846174</v>
      </c>
      <c r="J207" s="2">
        <v>59.248031122724178</v>
      </c>
      <c r="K207" s="2">
        <v>71.414437753543169</v>
      </c>
      <c r="L207" s="2">
        <v>112.27014731571796</v>
      </c>
      <c r="M207" s="2">
        <v>108.79438743158678</v>
      </c>
      <c r="N207" s="2">
        <v>131.78791530631108</v>
      </c>
      <c r="O207" s="2">
        <v>59.934082643653397</v>
      </c>
      <c r="P207" s="2">
        <v>73.761829371416184</v>
      </c>
      <c r="Q207" s="2">
        <v>86.573623080217814</v>
      </c>
      <c r="R207" s="2">
        <v>132.78862438184171</v>
      </c>
      <c r="S207" s="2">
        <v>144.62428215743464</v>
      </c>
      <c r="T207" s="2">
        <v>81.966443089428594</v>
      </c>
      <c r="U207" s="2">
        <v>118.80021680314805</v>
      </c>
      <c r="V207" s="65">
        <v>100</v>
      </c>
    </row>
    <row r="208" spans="1:22" x14ac:dyDescent="0.25">
      <c r="A208" s="70">
        <v>37956</v>
      </c>
      <c r="B208" s="2">
        <v>4.315652173913044</v>
      </c>
      <c r="C208" s="2">
        <v>48.163264778443001</v>
      </c>
      <c r="D208" s="2">
        <v>263.02693444531531</v>
      </c>
      <c r="E208" s="2">
        <v>140.11418404513475</v>
      </c>
      <c r="F208" s="2">
        <v>39.996844966374319</v>
      </c>
      <c r="G208" s="2">
        <v>82.735923507716805</v>
      </c>
      <c r="H208" s="2">
        <v>73.411821063465425</v>
      </c>
      <c r="I208" s="2">
        <v>49.126800739488992</v>
      </c>
      <c r="J208" s="2">
        <v>60.049121586305397</v>
      </c>
      <c r="K208" s="2">
        <v>70.397602668261328</v>
      </c>
      <c r="L208" s="2">
        <v>110.60753381785607</v>
      </c>
      <c r="M208" s="2">
        <v>107.96899501621778</v>
      </c>
      <c r="N208" s="2">
        <v>134.75191835643227</v>
      </c>
      <c r="O208" s="2">
        <v>58.350286019704441</v>
      </c>
      <c r="P208" s="2">
        <v>75.114428389594366</v>
      </c>
      <c r="Q208" s="2">
        <v>79.695805221136268</v>
      </c>
      <c r="R208" s="2">
        <v>127.5739433641651</v>
      </c>
      <c r="S208" s="2">
        <v>147.37629103422938</v>
      </c>
      <c r="T208" s="2">
        <v>80.216984673786712</v>
      </c>
      <c r="U208" s="2">
        <v>123.43374173470917</v>
      </c>
      <c r="V208" s="65">
        <v>100</v>
      </c>
    </row>
    <row r="209" spans="1:22" x14ac:dyDescent="0.25">
      <c r="A209" s="70">
        <v>37987</v>
      </c>
      <c r="B209" s="2">
        <v>4.1804545454545456</v>
      </c>
      <c r="C209" s="2">
        <v>47.151347533185884</v>
      </c>
      <c r="D209" s="2">
        <v>261.7947538240353</v>
      </c>
      <c r="E209" s="2">
        <v>136.68600546543047</v>
      </c>
      <c r="F209" s="2">
        <v>39.82407610876438</v>
      </c>
      <c r="G209" s="2">
        <v>81.602105171712608</v>
      </c>
      <c r="H209" s="2">
        <v>75.928016817139735</v>
      </c>
      <c r="I209" s="2">
        <v>48.521755756378496</v>
      </c>
      <c r="J209" s="2">
        <v>60.683960617504532</v>
      </c>
      <c r="K209" s="2">
        <v>70.049555895352057</v>
      </c>
      <c r="L209" s="2">
        <v>113.13486893675264</v>
      </c>
      <c r="M209" s="2">
        <v>108.55424105624394</v>
      </c>
      <c r="N209" s="2">
        <v>130.16137175002771</v>
      </c>
      <c r="O209" s="2">
        <v>58.096666853020665</v>
      </c>
      <c r="P209" s="2">
        <v>74.966408744579823</v>
      </c>
      <c r="Q209" s="2">
        <v>76.750667921510356</v>
      </c>
      <c r="R209" s="2">
        <v>133.02864017106273</v>
      </c>
      <c r="S209" s="2">
        <v>152.46923111841969</v>
      </c>
      <c r="T209" s="2">
        <v>80.00942107866743</v>
      </c>
      <c r="U209" s="2">
        <v>122.44581383372228</v>
      </c>
      <c r="V209" s="65">
        <v>100</v>
      </c>
    </row>
    <row r="210" spans="1:22" x14ac:dyDescent="0.25">
      <c r="A210" s="70">
        <v>38018</v>
      </c>
      <c r="B210" s="2">
        <v>4.1189999999999998</v>
      </c>
      <c r="C210" s="2">
        <v>45.307175361703742</v>
      </c>
      <c r="D210" s="2">
        <v>259.31707056279902</v>
      </c>
      <c r="E210" s="2">
        <v>133.38143738599879</v>
      </c>
      <c r="F210" s="2">
        <v>38.242699474698881</v>
      </c>
      <c r="G210" s="2">
        <v>82.210299789004736</v>
      </c>
      <c r="H210" s="2">
        <v>78.019744833114331</v>
      </c>
      <c r="I210" s="2">
        <v>50.322689431492648</v>
      </c>
      <c r="J210" s="2">
        <v>63.258102845917655</v>
      </c>
      <c r="K210" s="2">
        <v>69.48350923513955</v>
      </c>
      <c r="L210" s="2">
        <v>112.40328159219975</v>
      </c>
      <c r="M210" s="2">
        <v>110.4674027814102</v>
      </c>
      <c r="N210" s="2">
        <v>127.78712376292698</v>
      </c>
      <c r="O210" s="2">
        <v>58.216194550088261</v>
      </c>
      <c r="P210" s="2">
        <v>76.530530878728754</v>
      </c>
      <c r="Q210" s="2">
        <v>77.374523258083286</v>
      </c>
      <c r="R210" s="2">
        <v>135.0012556105786</v>
      </c>
      <c r="S210" s="2">
        <v>153.17642373620407</v>
      </c>
      <c r="T210" s="2">
        <v>76.400602799364535</v>
      </c>
      <c r="U210" s="2">
        <v>127.13444057083866</v>
      </c>
      <c r="V210" s="65">
        <v>100</v>
      </c>
    </row>
    <row r="211" spans="1:22" x14ac:dyDescent="0.25">
      <c r="A211" s="70">
        <v>38047</v>
      </c>
      <c r="B211" s="2">
        <v>3.9273913043478252</v>
      </c>
      <c r="C211" s="2">
        <v>45.163668520075504</v>
      </c>
      <c r="D211" s="2">
        <v>256.467089258702</v>
      </c>
      <c r="E211" s="2">
        <v>134.6882053612795</v>
      </c>
      <c r="F211" s="2">
        <v>37.821505729574369</v>
      </c>
      <c r="G211" s="2">
        <v>83.787211322282459</v>
      </c>
      <c r="H211" s="2">
        <v>79.290711305345113</v>
      </c>
      <c r="I211" s="2">
        <v>51.246056984259958</v>
      </c>
      <c r="J211" s="2">
        <v>65.721868442253424</v>
      </c>
      <c r="K211" s="2">
        <v>67.806848176128256</v>
      </c>
      <c r="L211" s="2">
        <v>107.3426324272011</v>
      </c>
      <c r="M211" s="2">
        <v>109.63851238711398</v>
      </c>
      <c r="N211" s="2">
        <v>134.46909190260382</v>
      </c>
      <c r="O211" s="2">
        <v>57.378403721270743</v>
      </c>
      <c r="P211" s="2">
        <v>81.63650773403441</v>
      </c>
      <c r="Q211" s="2">
        <v>79.11259594676217</v>
      </c>
      <c r="R211" s="2">
        <v>133.9250295905851</v>
      </c>
      <c r="S211" s="2">
        <v>150.34050661937451</v>
      </c>
      <c r="T211" s="2">
        <v>74.9896356426122</v>
      </c>
      <c r="U211" s="2">
        <v>130.07610027508935</v>
      </c>
      <c r="V211" s="65">
        <v>100</v>
      </c>
    </row>
    <row r="212" spans="1:22" x14ac:dyDescent="0.25">
      <c r="A212" s="70">
        <v>38078</v>
      </c>
      <c r="B212" s="2">
        <v>4.1159090909090912</v>
      </c>
      <c r="C212" s="2">
        <v>46.228534988850868</v>
      </c>
      <c r="D212" s="2">
        <v>258.11650658318229</v>
      </c>
      <c r="E212" s="2">
        <v>135.54309917528363</v>
      </c>
      <c r="F212" s="2">
        <v>38.402060367810641</v>
      </c>
      <c r="G212" s="2">
        <v>84.996411760386053</v>
      </c>
      <c r="H212" s="2">
        <v>78.808617093574128</v>
      </c>
      <c r="I212" s="2">
        <v>51.629512064799378</v>
      </c>
      <c r="J212" s="2">
        <v>66.281443929839398</v>
      </c>
      <c r="K212" s="2">
        <v>68.891663853883145</v>
      </c>
      <c r="L212" s="2">
        <v>106.96924209799801</v>
      </c>
      <c r="M212" s="2">
        <v>109.90770642466705</v>
      </c>
      <c r="N212" s="2">
        <v>138.5266394477012</v>
      </c>
      <c r="O212" s="2">
        <v>57.933375036488833</v>
      </c>
      <c r="P212" s="2">
        <v>79.925560398029361</v>
      </c>
      <c r="Q212" s="2">
        <v>77.1677016352415</v>
      </c>
      <c r="R212" s="2">
        <v>120.27888678588108</v>
      </c>
      <c r="S212" s="2">
        <v>148.71739945167914</v>
      </c>
      <c r="T212" s="2">
        <v>75.448540980266671</v>
      </c>
      <c r="U212" s="2">
        <v>132.92801437514353</v>
      </c>
      <c r="V212" s="65">
        <v>100</v>
      </c>
    </row>
    <row r="213" spans="1:22" x14ac:dyDescent="0.25">
      <c r="A213" s="70">
        <v>38108</v>
      </c>
      <c r="B213" s="2">
        <v>4.274285714285714</v>
      </c>
      <c r="C213" s="2">
        <v>48.184842558921773</v>
      </c>
      <c r="D213" s="2">
        <v>256.77176811507007</v>
      </c>
      <c r="E213" s="2">
        <v>134.31095976363454</v>
      </c>
      <c r="F213" s="2">
        <v>39.24307132973972</v>
      </c>
      <c r="G213" s="2">
        <v>86.516715231452324</v>
      </c>
      <c r="H213" s="2">
        <v>78.321782071413708</v>
      </c>
      <c r="I213" s="2">
        <v>53.009365388112869</v>
      </c>
      <c r="J213" s="2">
        <v>70.213589064959905</v>
      </c>
      <c r="K213" s="2">
        <v>67.952177648754159</v>
      </c>
      <c r="L213" s="2">
        <v>104.54818977949378</v>
      </c>
      <c r="M213" s="2">
        <v>109.42238794957618</v>
      </c>
      <c r="N213" s="2">
        <v>143.31895734314563</v>
      </c>
      <c r="O213" s="2">
        <v>57.834236154833064</v>
      </c>
      <c r="P213" s="2">
        <v>79.605507698296989</v>
      </c>
      <c r="Q213" s="2">
        <v>77.593638696048714</v>
      </c>
      <c r="R213" s="2">
        <v>111.27084348542073</v>
      </c>
      <c r="S213" s="2">
        <v>145.86320957600037</v>
      </c>
      <c r="T213" s="2">
        <v>73.806562418317839</v>
      </c>
      <c r="U213" s="2">
        <v>134.43419431895671</v>
      </c>
      <c r="V213" s="65">
        <v>100</v>
      </c>
    </row>
    <row r="214" spans="1:22" x14ac:dyDescent="0.25">
      <c r="A214" s="70">
        <v>38139</v>
      </c>
      <c r="B214" s="2">
        <v>4.3586363636363634</v>
      </c>
      <c r="C214" s="2">
        <v>48.999410793611467</v>
      </c>
      <c r="D214" s="2">
        <v>256.38882385494128</v>
      </c>
      <c r="E214" s="2">
        <v>133.03628657330418</v>
      </c>
      <c r="F214" s="2">
        <v>39.54823194731096</v>
      </c>
      <c r="G214" s="2">
        <v>85.896724343133926</v>
      </c>
      <c r="H214" s="2">
        <v>78.534916670670867</v>
      </c>
      <c r="I214" s="2">
        <v>53.023330146960049</v>
      </c>
      <c r="J214" s="2">
        <v>69.513266769986075</v>
      </c>
      <c r="K214" s="2">
        <v>67.416301656109738</v>
      </c>
      <c r="L214" s="2">
        <v>105.15127924223736</v>
      </c>
      <c r="M214" s="2">
        <v>110.92998853968965</v>
      </c>
      <c r="N214" s="2">
        <v>143.5183226747771</v>
      </c>
      <c r="O214" s="2">
        <v>57.019818228595845</v>
      </c>
      <c r="P214" s="2">
        <v>81.328866991714079</v>
      </c>
      <c r="Q214" s="2">
        <v>78.031926481008568</v>
      </c>
      <c r="R214" s="2">
        <v>111.37713318680586</v>
      </c>
      <c r="S214" s="2">
        <v>145.14071636331545</v>
      </c>
      <c r="T214" s="2">
        <v>71.386705115442695</v>
      </c>
      <c r="U214" s="2">
        <v>135.81707623145712</v>
      </c>
      <c r="V214" s="65">
        <v>100</v>
      </c>
    </row>
    <row r="215" spans="1:22" x14ac:dyDescent="0.25">
      <c r="A215" s="70">
        <v>38169</v>
      </c>
      <c r="B215" s="2">
        <v>4.2459090909090911</v>
      </c>
      <c r="C215" s="2">
        <v>49.12301574753954</v>
      </c>
      <c r="D215" s="2">
        <v>253.50545332148928</v>
      </c>
      <c r="E215" s="2">
        <v>137.02062384947743</v>
      </c>
      <c r="F215" s="2">
        <v>39.941004215974708</v>
      </c>
      <c r="G215" s="2">
        <v>87.797439421725727</v>
      </c>
      <c r="H215" s="2">
        <v>81.080498576675396</v>
      </c>
      <c r="I215" s="2">
        <v>52.27028177273305</v>
      </c>
      <c r="J215" s="2">
        <v>70.415755412553267</v>
      </c>
      <c r="K215" s="2">
        <v>67.294945565129552</v>
      </c>
      <c r="L215" s="2">
        <v>104.40682207909664</v>
      </c>
      <c r="M215" s="2">
        <v>110.16998296629794</v>
      </c>
      <c r="N215" s="2">
        <v>145.37051257193431</v>
      </c>
      <c r="O215" s="2">
        <v>56.017458362387138</v>
      </c>
      <c r="P215" s="2">
        <v>85.793577172765637</v>
      </c>
      <c r="Q215" s="2">
        <v>78.042555335768611</v>
      </c>
      <c r="R215" s="2">
        <v>106.03618870383673</v>
      </c>
      <c r="S215" s="2">
        <v>146.99475683447218</v>
      </c>
      <c r="T215" s="2">
        <v>73.816029193378654</v>
      </c>
      <c r="U215" s="2">
        <v>139.73370974638252</v>
      </c>
      <c r="V215" s="65">
        <v>100</v>
      </c>
    </row>
    <row r="216" spans="1:22" x14ac:dyDescent="0.25">
      <c r="A216" s="70">
        <v>38200</v>
      </c>
      <c r="B216" s="2">
        <v>4.089999999999999</v>
      </c>
      <c r="C216" s="2">
        <v>49.544428745899268</v>
      </c>
      <c r="D216" s="2">
        <v>256.25884576589834</v>
      </c>
      <c r="E216" s="2">
        <v>145.3154744024736</v>
      </c>
      <c r="F216" s="2">
        <v>39.884377132280505</v>
      </c>
      <c r="G216" s="2">
        <v>90.82638968708342</v>
      </c>
      <c r="H216" s="2">
        <v>84.135547484770484</v>
      </c>
      <c r="I216" s="2">
        <v>50.941693411190826</v>
      </c>
      <c r="J216" s="2">
        <v>72.021633858116658</v>
      </c>
      <c r="K216" s="2">
        <v>67.325349630964581</v>
      </c>
      <c r="L216" s="2">
        <v>104.21267231078902</v>
      </c>
      <c r="M216" s="2">
        <v>106.75775832561052</v>
      </c>
      <c r="N216" s="2">
        <v>147.90311527198043</v>
      </c>
      <c r="O216" s="2">
        <v>54.328599697206613</v>
      </c>
      <c r="P216" s="2">
        <v>90.919688717677829</v>
      </c>
      <c r="Q216" s="2">
        <v>78.598326120610736</v>
      </c>
      <c r="R216" s="2">
        <v>98.022940101940208</v>
      </c>
      <c r="S216" s="2">
        <v>147.16914248290385</v>
      </c>
      <c r="T216" s="2">
        <v>72.634903213899236</v>
      </c>
      <c r="U216" s="2">
        <v>140.75485610540699</v>
      </c>
      <c r="V216" s="65">
        <v>100</v>
      </c>
    </row>
    <row r="217" spans="1:22" x14ac:dyDescent="0.25">
      <c r="A217" s="70">
        <v>38231</v>
      </c>
      <c r="B217" s="2">
        <v>4.0336363636363624</v>
      </c>
      <c r="C217" s="2">
        <v>48.732315318734933</v>
      </c>
      <c r="D217" s="2">
        <v>258.68275156321721</v>
      </c>
      <c r="E217" s="2">
        <v>142.74272758651401</v>
      </c>
      <c r="F217" s="2">
        <v>39.804297174069688</v>
      </c>
      <c r="G217" s="2">
        <v>90.87862490868568</v>
      </c>
      <c r="H217" s="2">
        <v>85.060784070033847</v>
      </c>
      <c r="I217" s="2">
        <v>48.844482562396117</v>
      </c>
      <c r="J217" s="2">
        <v>72.416482598684297</v>
      </c>
      <c r="K217" s="2">
        <v>68.258758358369008</v>
      </c>
      <c r="L217" s="2">
        <v>105.10866617043793</v>
      </c>
      <c r="M217" s="2">
        <v>107.40560085575548</v>
      </c>
      <c r="N217" s="2">
        <v>147.98677476198378</v>
      </c>
      <c r="O217" s="2">
        <v>53.239525769945715</v>
      </c>
      <c r="P217" s="2">
        <v>91.580877410722366</v>
      </c>
      <c r="Q217" s="2">
        <v>77.279728397175035</v>
      </c>
      <c r="R217" s="2">
        <v>100.8260918087517</v>
      </c>
      <c r="S217" s="2">
        <v>146.19474030121469</v>
      </c>
      <c r="T217" s="2">
        <v>69.601988950395111</v>
      </c>
      <c r="U217" s="2">
        <v>139.46551558792549</v>
      </c>
      <c r="V217" s="65">
        <v>100</v>
      </c>
    </row>
    <row r="218" spans="1:22" x14ac:dyDescent="0.25">
      <c r="A218" s="70">
        <v>38261</v>
      </c>
      <c r="B218" s="2">
        <v>3.9085714285714284</v>
      </c>
      <c r="C218" s="2">
        <v>46.538315472024358</v>
      </c>
      <c r="D218" s="2">
        <v>263.01131714916573</v>
      </c>
      <c r="E218" s="2">
        <v>145.2825623903872</v>
      </c>
      <c r="F218" s="2">
        <v>40.393436206649234</v>
      </c>
      <c r="G218" s="2">
        <v>91.326210728264527</v>
      </c>
      <c r="H218" s="2">
        <v>84.051200934848197</v>
      </c>
      <c r="I218" s="2">
        <v>47.324106620606685</v>
      </c>
      <c r="J218" s="2">
        <v>71.47899977918992</v>
      </c>
      <c r="K218" s="2">
        <v>67.457253135614707</v>
      </c>
      <c r="L218" s="2">
        <v>104.25403554527864</v>
      </c>
      <c r="M218" s="2">
        <v>106.7358714273312</v>
      </c>
      <c r="N218" s="2">
        <v>147.39167210460053</v>
      </c>
      <c r="O218" s="2">
        <v>52.068411396399426</v>
      </c>
      <c r="P218" s="2">
        <v>90.516695404217472</v>
      </c>
      <c r="Q218" s="2">
        <v>72.44949147574124</v>
      </c>
      <c r="R218" s="2">
        <v>103.50751539901199</v>
      </c>
      <c r="S218" s="2">
        <v>150.12519931518827</v>
      </c>
      <c r="T218" s="2">
        <v>67.13975320769562</v>
      </c>
      <c r="U218" s="2">
        <v>141.62461978924418</v>
      </c>
      <c r="V218" s="65">
        <v>100</v>
      </c>
    </row>
    <row r="219" spans="1:22" x14ac:dyDescent="0.25">
      <c r="A219" s="70">
        <v>38292</v>
      </c>
      <c r="B219" s="2">
        <v>3.8004545454545449</v>
      </c>
      <c r="C219" s="2">
        <v>45.15498550688757</v>
      </c>
      <c r="D219" s="2">
        <v>264.19643808160356</v>
      </c>
      <c r="E219" s="2">
        <v>145.73699202955359</v>
      </c>
      <c r="F219" s="2">
        <v>40.821056721698824</v>
      </c>
      <c r="G219" s="2">
        <v>90.185474779442458</v>
      </c>
      <c r="H219" s="2">
        <v>84.653337531422451</v>
      </c>
      <c r="I219" s="2">
        <v>47.26227781383303</v>
      </c>
      <c r="J219" s="2">
        <v>70.511749249333278</v>
      </c>
      <c r="K219" s="2">
        <v>66.700311000129574</v>
      </c>
      <c r="L219" s="2">
        <v>105.07731422384765</v>
      </c>
      <c r="M219" s="2">
        <v>107.04816858232576</v>
      </c>
      <c r="N219" s="2">
        <v>143.6905529241611</v>
      </c>
      <c r="O219" s="2">
        <v>51.950561087444711</v>
      </c>
      <c r="P219" s="2">
        <v>90.873479122261074</v>
      </c>
      <c r="Q219" s="2">
        <v>72.139738005490855</v>
      </c>
      <c r="R219" s="2">
        <v>106.59749726568863</v>
      </c>
      <c r="S219" s="2">
        <v>152.77495666406668</v>
      </c>
      <c r="T219" s="2">
        <v>70.957754905519593</v>
      </c>
      <c r="U219" s="2">
        <v>141.53714388770084</v>
      </c>
      <c r="V219" s="65">
        <v>100</v>
      </c>
    </row>
    <row r="220" spans="1:22" x14ac:dyDescent="0.25">
      <c r="A220" s="70">
        <v>38322</v>
      </c>
      <c r="B220" s="2">
        <v>3.6373913043478265</v>
      </c>
      <c r="C220" s="2">
        <v>44.497926008500464</v>
      </c>
      <c r="D220" s="2">
        <v>264.90860837717139</v>
      </c>
      <c r="E220" s="2">
        <v>147.30722561387083</v>
      </c>
      <c r="F220" s="2">
        <v>41.193643085633141</v>
      </c>
      <c r="G220" s="2">
        <v>90.888254975581816</v>
      </c>
      <c r="H220" s="2">
        <v>86.490766706555348</v>
      </c>
      <c r="I220" s="2">
        <v>46.894921656456248</v>
      </c>
      <c r="J220" s="2">
        <v>68.787461589162831</v>
      </c>
      <c r="K220" s="2">
        <v>66.620730286986003</v>
      </c>
      <c r="L220" s="2">
        <v>108.28421208002305</v>
      </c>
      <c r="M220" s="2">
        <v>106.31302871597536</v>
      </c>
      <c r="N220" s="2">
        <v>139.87784063883944</v>
      </c>
      <c r="O220" s="2">
        <v>51.769262611364475</v>
      </c>
      <c r="P220" s="2">
        <v>93.579824215399185</v>
      </c>
      <c r="Q220" s="2">
        <v>71.842147671940666</v>
      </c>
      <c r="R220" s="2">
        <v>101.41111635492032</v>
      </c>
      <c r="S220" s="2">
        <v>158.90439027204633</v>
      </c>
      <c r="T220" s="2">
        <v>71.955016422571717</v>
      </c>
      <c r="U220" s="2">
        <v>142.62852040000834</v>
      </c>
      <c r="V220" s="65">
        <v>100</v>
      </c>
    </row>
    <row r="221" spans="1:22" x14ac:dyDescent="0.25">
      <c r="A221" s="70">
        <v>38353</v>
      </c>
      <c r="B221" s="2">
        <v>3.5733333333333337</v>
      </c>
      <c r="C221" s="2">
        <v>45.223838900041287</v>
      </c>
      <c r="D221" s="2">
        <v>267.74846868740667</v>
      </c>
      <c r="E221" s="2">
        <v>143.84399332007757</v>
      </c>
      <c r="F221" s="2">
        <v>40.560374072631163</v>
      </c>
      <c r="G221" s="2">
        <v>94.532487010052506</v>
      </c>
      <c r="H221" s="2">
        <v>87.356672052907641</v>
      </c>
      <c r="I221" s="2">
        <v>47.019393623277708</v>
      </c>
      <c r="J221" s="2">
        <v>68.272944297320876</v>
      </c>
      <c r="K221" s="2">
        <v>67.494684259763815</v>
      </c>
      <c r="L221" s="2">
        <v>107.49630777672311</v>
      </c>
      <c r="M221" s="2">
        <v>107.65192267177375</v>
      </c>
      <c r="N221" s="2">
        <v>139.26061555851911</v>
      </c>
      <c r="O221" s="2">
        <v>50.881820722012947</v>
      </c>
      <c r="P221" s="2">
        <v>93.689073140394399</v>
      </c>
      <c r="Q221" s="2">
        <v>73.557532545008812</v>
      </c>
      <c r="R221" s="2">
        <v>95.799644731688105</v>
      </c>
      <c r="S221" s="2">
        <v>157.73827984760962</v>
      </c>
      <c r="T221" s="2">
        <v>72.296476561812639</v>
      </c>
      <c r="U221" s="2">
        <v>143.97559370643236</v>
      </c>
      <c r="V221" s="65">
        <v>100</v>
      </c>
    </row>
    <row r="222" spans="1:22" x14ac:dyDescent="0.25">
      <c r="A222" s="70">
        <v>38384</v>
      </c>
      <c r="B222" s="2">
        <v>3.5655000000000001</v>
      </c>
      <c r="C222" s="2">
        <v>45.158717872780933</v>
      </c>
      <c r="D222" s="2">
        <v>265.59274552574215</v>
      </c>
      <c r="E222" s="2">
        <v>146.56084124841919</v>
      </c>
      <c r="F222" s="2">
        <v>41.707185658017465</v>
      </c>
      <c r="G222" s="2">
        <v>96.456267581901187</v>
      </c>
      <c r="H222" s="2">
        <v>89.351839132832751</v>
      </c>
      <c r="I222" s="2">
        <v>46.997121787070789</v>
      </c>
      <c r="J222" s="2">
        <v>66.696475434266418</v>
      </c>
      <c r="K222" s="2">
        <v>67.045861510901091</v>
      </c>
      <c r="L222" s="2">
        <v>106.17554814367914</v>
      </c>
      <c r="M222" s="2">
        <v>107.29269768672833</v>
      </c>
      <c r="N222" s="2">
        <v>143.07624849140919</v>
      </c>
      <c r="O222" s="2">
        <v>51.349424018785726</v>
      </c>
      <c r="P222" s="2">
        <v>93.92654943713012</v>
      </c>
      <c r="Q222" s="2">
        <v>74.763931956609113</v>
      </c>
      <c r="R222" s="2">
        <v>94.914511729783726</v>
      </c>
      <c r="S222" s="2">
        <v>153.41919816275694</v>
      </c>
      <c r="T222" s="2">
        <v>73.864107020698498</v>
      </c>
      <c r="U222" s="2">
        <v>145.73147451980054</v>
      </c>
      <c r="V222" s="65">
        <v>100</v>
      </c>
    </row>
    <row r="223" spans="1:22" x14ac:dyDescent="0.25">
      <c r="A223" s="70">
        <v>38412</v>
      </c>
      <c r="B223" s="2">
        <v>3.7091304347826086</v>
      </c>
      <c r="C223" s="2">
        <v>45.194945241306868</v>
      </c>
      <c r="D223" s="2">
        <v>266.56409201954784</v>
      </c>
      <c r="E223" s="2">
        <v>147.33487745175367</v>
      </c>
      <c r="F223" s="2">
        <v>42.44470080309965</v>
      </c>
      <c r="G223" s="2">
        <v>93.991195099381571</v>
      </c>
      <c r="H223" s="2">
        <v>90.540400821161526</v>
      </c>
      <c r="I223" s="2">
        <v>47.266146385827078</v>
      </c>
      <c r="J223" s="2">
        <v>66.476764190247621</v>
      </c>
      <c r="K223" s="2">
        <v>67.104710024676223</v>
      </c>
      <c r="L223" s="2">
        <v>109.00964246967062</v>
      </c>
      <c r="M223" s="2">
        <v>105.82968095984586</v>
      </c>
      <c r="N223" s="2">
        <v>147.22260458035637</v>
      </c>
      <c r="O223" s="2">
        <v>51.831566588667719</v>
      </c>
      <c r="P223" s="2">
        <v>91.488119338207412</v>
      </c>
      <c r="Q223" s="2">
        <v>74.52223834482183</v>
      </c>
      <c r="R223" s="2">
        <v>94.330721603669787</v>
      </c>
      <c r="S223" s="2">
        <v>147.04512437040859</v>
      </c>
      <c r="T223" s="2">
        <v>75.394809345719679</v>
      </c>
      <c r="U223" s="2">
        <v>141.23586569117768</v>
      </c>
      <c r="V223" s="65">
        <v>100</v>
      </c>
    </row>
    <row r="224" spans="1:22" x14ac:dyDescent="0.25">
      <c r="A224" s="70">
        <v>38443</v>
      </c>
      <c r="B224" s="2">
        <v>3.4971428571428578</v>
      </c>
      <c r="C224" s="2">
        <v>43.967445045082101</v>
      </c>
      <c r="D224" s="2">
        <v>266.68410101118815</v>
      </c>
      <c r="E224" s="2">
        <v>137.517183698873</v>
      </c>
      <c r="F224" s="2">
        <v>42.427881526168271</v>
      </c>
      <c r="G224" s="2">
        <v>93.670424187844404</v>
      </c>
      <c r="H224" s="2">
        <v>93.57182772284682</v>
      </c>
      <c r="I224" s="2">
        <v>48.360437665517466</v>
      </c>
      <c r="J224" s="2">
        <v>69.700513249860052</v>
      </c>
      <c r="K224" s="2">
        <v>66.607946077650197</v>
      </c>
      <c r="L224" s="2">
        <v>106.73287342643299</v>
      </c>
      <c r="M224" s="2">
        <v>106.65796921134485</v>
      </c>
      <c r="N224" s="2">
        <v>147.60512185742004</v>
      </c>
      <c r="O224" s="2">
        <v>51.689561170800978</v>
      </c>
      <c r="P224" s="2">
        <v>95.60059733295526</v>
      </c>
      <c r="Q224" s="2">
        <v>74.166227024902852</v>
      </c>
      <c r="R224" s="2">
        <v>92.891407142880226</v>
      </c>
      <c r="S224" s="2">
        <v>145.62616270359047</v>
      </c>
      <c r="T224" s="2">
        <v>74.332455542287775</v>
      </c>
      <c r="U224" s="2">
        <v>145.80565121974692</v>
      </c>
      <c r="V224" s="65">
        <v>100</v>
      </c>
    </row>
    <row r="225" spans="1:22" x14ac:dyDescent="0.25">
      <c r="A225" s="70">
        <v>38473</v>
      </c>
      <c r="B225" s="2">
        <v>3.3181818181818183</v>
      </c>
      <c r="C225" s="2">
        <v>43.733973249030974</v>
      </c>
      <c r="D225" s="2">
        <v>265.34499578823159</v>
      </c>
      <c r="E225" s="2">
        <v>132.02390038321181</v>
      </c>
      <c r="F225" s="2">
        <v>42.115526650303245</v>
      </c>
      <c r="G225" s="2">
        <v>95.142089260784616</v>
      </c>
      <c r="H225" s="2">
        <v>94.68911401334681</v>
      </c>
      <c r="I225" s="2">
        <v>48.693447519035487</v>
      </c>
      <c r="J225" s="2">
        <v>72.395868216189101</v>
      </c>
      <c r="K225" s="2">
        <v>65.099009032264235</v>
      </c>
      <c r="L225" s="2">
        <v>104.65210841123809</v>
      </c>
      <c r="M225" s="2">
        <v>106.89656870662203</v>
      </c>
      <c r="N225" s="2">
        <v>146.88773433781282</v>
      </c>
      <c r="O225" s="2">
        <v>52.062970304489909</v>
      </c>
      <c r="P225" s="2">
        <v>97.648658935225768</v>
      </c>
      <c r="Q225" s="2">
        <v>72.760220083203038</v>
      </c>
      <c r="R225" s="2">
        <v>98.101258528772021</v>
      </c>
      <c r="S225" s="2">
        <v>143.89898858014394</v>
      </c>
      <c r="T225" s="2">
        <v>73.368286237860531</v>
      </c>
      <c r="U225" s="2">
        <v>148.10812088976292</v>
      </c>
      <c r="V225" s="65">
        <v>100</v>
      </c>
    </row>
    <row r="226" spans="1:22" x14ac:dyDescent="0.25">
      <c r="A226" s="70">
        <v>38504</v>
      </c>
      <c r="B226" s="2">
        <v>3.1850000000000005</v>
      </c>
      <c r="C226" s="2">
        <v>44.455678119394996</v>
      </c>
      <c r="D226" s="2">
        <v>263.20788889322625</v>
      </c>
      <c r="E226" s="2">
        <v>130.77525156788326</v>
      </c>
      <c r="F226" s="2">
        <v>42.148166969121434</v>
      </c>
      <c r="G226" s="2">
        <v>96.656733558601033</v>
      </c>
      <c r="H226" s="2">
        <v>95.62190778195901</v>
      </c>
      <c r="I226" s="2">
        <v>48.007877425719919</v>
      </c>
      <c r="J226" s="2">
        <v>69.715919664874988</v>
      </c>
      <c r="K226" s="2">
        <v>66.01363435817116</v>
      </c>
      <c r="L226" s="2">
        <v>104.64626054295519</v>
      </c>
      <c r="M226" s="2">
        <v>106.19231234876976</v>
      </c>
      <c r="N226" s="2">
        <v>152.74342760965868</v>
      </c>
      <c r="O226" s="2">
        <v>52.931505931591261</v>
      </c>
      <c r="P226" s="2">
        <v>100.20467917538032</v>
      </c>
      <c r="Q226" s="2">
        <v>71.215562771426804</v>
      </c>
      <c r="R226" s="2">
        <v>99.897375401246364</v>
      </c>
      <c r="S226" s="2">
        <v>138.03770527244603</v>
      </c>
      <c r="T226" s="2">
        <v>73.064750677652768</v>
      </c>
      <c r="U226" s="2">
        <v>147.15800229076464</v>
      </c>
      <c r="V226" s="65">
        <v>100</v>
      </c>
    </row>
    <row r="227" spans="1:22" x14ac:dyDescent="0.25">
      <c r="A227" s="70">
        <v>38534</v>
      </c>
      <c r="B227" s="2">
        <v>3.2266666666666661</v>
      </c>
      <c r="C227" s="2">
        <v>44.94693683984277</v>
      </c>
      <c r="D227" s="2">
        <v>263.53378649090229</v>
      </c>
      <c r="E227" s="2">
        <v>127.60504610896901</v>
      </c>
      <c r="F227" s="2">
        <v>41.344348910358569</v>
      </c>
      <c r="G227" s="2">
        <v>97.724258494720146</v>
      </c>
      <c r="H227" s="2">
        <v>96.622660121663571</v>
      </c>
      <c r="I227" s="2">
        <v>48.013463137364795</v>
      </c>
      <c r="J227" s="2">
        <v>67.416877881485036</v>
      </c>
      <c r="K227" s="2">
        <v>65.923885511866601</v>
      </c>
      <c r="L227" s="2">
        <v>105.29606911641385</v>
      </c>
      <c r="M227" s="2">
        <v>105.36817762064818</v>
      </c>
      <c r="N227" s="2">
        <v>157.39133302447547</v>
      </c>
      <c r="O227" s="2">
        <v>52.684114906970791</v>
      </c>
      <c r="P227" s="2">
        <v>98.87508328169497</v>
      </c>
      <c r="Q227" s="2">
        <v>68.954652421578103</v>
      </c>
      <c r="R227" s="2">
        <v>98.736663932516464</v>
      </c>
      <c r="S227" s="2">
        <v>138.2786788172443</v>
      </c>
      <c r="T227" s="2">
        <v>73.711318615027636</v>
      </c>
      <c r="U227" s="2">
        <v>144.51837734371694</v>
      </c>
      <c r="V227" s="65">
        <v>100</v>
      </c>
    </row>
    <row r="228" spans="1:22" x14ac:dyDescent="0.25">
      <c r="A228" s="70">
        <v>38565</v>
      </c>
      <c r="B228" s="2">
        <v>3.2456521739130437</v>
      </c>
      <c r="C228" s="2">
        <v>47.143617281082179</v>
      </c>
      <c r="D228" s="2">
        <v>262.92899297622091</v>
      </c>
      <c r="E228" s="2">
        <v>130.63663435218541</v>
      </c>
      <c r="F228" s="2">
        <v>41.88959003778254</v>
      </c>
      <c r="G228" s="2">
        <v>98.597925961050237</v>
      </c>
      <c r="H228" s="2">
        <v>100.02385013794462</v>
      </c>
      <c r="I228" s="2">
        <v>48.492860252379202</v>
      </c>
      <c r="J228" s="2">
        <v>67.750774735474565</v>
      </c>
      <c r="K228" s="2">
        <v>65.645864665740589</v>
      </c>
      <c r="L228" s="2">
        <v>106.02287571378668</v>
      </c>
      <c r="M228" s="2">
        <v>103.67882601513547</v>
      </c>
      <c r="N228" s="2">
        <v>157.9922599746414</v>
      </c>
      <c r="O228" s="2">
        <v>51.89020413922448</v>
      </c>
      <c r="P228" s="2">
        <v>102.64469801638995</v>
      </c>
      <c r="Q228" s="2">
        <v>67.985316650347755</v>
      </c>
      <c r="R228" s="2">
        <v>93.750388186033234</v>
      </c>
      <c r="S228" s="2">
        <v>138.39213560261271</v>
      </c>
      <c r="T228" s="2">
        <v>74.31796373558565</v>
      </c>
      <c r="U228" s="2">
        <v>145.32554456823181</v>
      </c>
      <c r="V228" s="65">
        <v>100</v>
      </c>
    </row>
    <row r="229" spans="1:22" x14ac:dyDescent="0.25">
      <c r="A229" s="70">
        <v>38596</v>
      </c>
      <c r="B229" s="2">
        <v>3.0818181818181816</v>
      </c>
      <c r="C229" s="2">
        <v>47.124571486830263</v>
      </c>
      <c r="D229" s="2">
        <v>263.53878286361282</v>
      </c>
      <c r="E229" s="2">
        <v>131.83680033031112</v>
      </c>
      <c r="F229" s="2">
        <v>42.578731663511348</v>
      </c>
      <c r="G229" s="2">
        <v>97.631814946645122</v>
      </c>
      <c r="H229" s="2">
        <v>102.92559289377803</v>
      </c>
      <c r="I229" s="2">
        <v>49.462231106742756</v>
      </c>
      <c r="J229" s="2">
        <v>65.098355369994778</v>
      </c>
      <c r="K229" s="2">
        <v>65.521671793951768</v>
      </c>
      <c r="L229" s="2">
        <v>104.51208705129342</v>
      </c>
      <c r="M229" s="2">
        <v>101.92344558836378</v>
      </c>
      <c r="N229" s="2">
        <v>164.31377821828383</v>
      </c>
      <c r="O229" s="2">
        <v>51.763485017074615</v>
      </c>
      <c r="P229" s="2">
        <v>104.63163655695115</v>
      </c>
      <c r="Q229" s="2">
        <v>65.718621540368289</v>
      </c>
      <c r="R229" s="2">
        <v>94.619231638294281</v>
      </c>
      <c r="S229" s="2">
        <v>133.50024261895263</v>
      </c>
      <c r="T229" s="2">
        <v>72.386121189270824</v>
      </c>
      <c r="U229" s="2">
        <v>148.24174008957976</v>
      </c>
      <c r="V229" s="65">
        <v>100</v>
      </c>
    </row>
    <row r="230" spans="1:22" x14ac:dyDescent="0.25">
      <c r="A230" s="70">
        <v>38626</v>
      </c>
      <c r="B230" s="2">
        <v>3.2557142857142853</v>
      </c>
      <c r="C230" s="2">
        <v>47.20320123000382</v>
      </c>
      <c r="D230" s="2">
        <v>268.34534533690749</v>
      </c>
      <c r="E230" s="2">
        <v>131.398504939129</v>
      </c>
      <c r="F230" s="2">
        <v>43.041887368775789</v>
      </c>
      <c r="G230" s="2">
        <v>94.971311214367631</v>
      </c>
      <c r="H230" s="2">
        <v>101.43474146441436</v>
      </c>
      <c r="I230" s="2">
        <v>49.19997891794462</v>
      </c>
      <c r="J230" s="2">
        <v>66.050830548358945</v>
      </c>
      <c r="K230" s="2">
        <v>65.262830537204735</v>
      </c>
      <c r="L230" s="2">
        <v>107.6676699744048</v>
      </c>
      <c r="M230" s="2">
        <v>100.57556459176918</v>
      </c>
      <c r="N230" s="2">
        <v>156.1419203463613</v>
      </c>
      <c r="O230" s="2">
        <v>51.312518065790805</v>
      </c>
      <c r="P230" s="2">
        <v>101.98687018841146</v>
      </c>
      <c r="Q230" s="2">
        <v>65.732149924422814</v>
      </c>
      <c r="R230" s="2">
        <v>97.204167562533399</v>
      </c>
      <c r="S230" s="2">
        <v>133.43867039372012</v>
      </c>
      <c r="T230" s="2">
        <v>72.893975682178791</v>
      </c>
      <c r="U230" s="2">
        <v>145.14475696266339</v>
      </c>
      <c r="V230" s="65">
        <v>100</v>
      </c>
    </row>
    <row r="231" spans="1:22" x14ac:dyDescent="0.25">
      <c r="A231" s="70">
        <v>38657</v>
      </c>
      <c r="B231" s="2">
        <v>3.4600000000000004</v>
      </c>
      <c r="C231" s="2">
        <v>45.143592387834595</v>
      </c>
      <c r="D231" s="2">
        <v>273.91449301525751</v>
      </c>
      <c r="E231" s="2">
        <v>131.9239462130362</v>
      </c>
      <c r="F231" s="2">
        <v>43.370443389196275</v>
      </c>
      <c r="G231" s="2">
        <v>93.890755720280993</v>
      </c>
      <c r="H231" s="2">
        <v>100.96272435140996</v>
      </c>
      <c r="I231" s="2">
        <v>47.718321597729393</v>
      </c>
      <c r="J231" s="2">
        <v>65.469998961097232</v>
      </c>
      <c r="K231" s="2">
        <v>65.319971642548268</v>
      </c>
      <c r="L231" s="2">
        <v>112.59371775721736</v>
      </c>
      <c r="M231" s="2">
        <v>98.976744896025792</v>
      </c>
      <c r="N231" s="2">
        <v>155.34984049595047</v>
      </c>
      <c r="O231" s="2">
        <v>51.557022953888442</v>
      </c>
      <c r="P231" s="2">
        <v>100.67708847116472</v>
      </c>
      <c r="Q231" s="2">
        <v>63.901601821806587</v>
      </c>
      <c r="R231" s="2">
        <v>98.584716181263389</v>
      </c>
      <c r="S231" s="2">
        <v>126.15057550557158</v>
      </c>
      <c r="T231" s="2">
        <v>74.005708894268437</v>
      </c>
      <c r="U231" s="2">
        <v>144.98616052301963</v>
      </c>
      <c r="V231" s="65">
        <v>100</v>
      </c>
    </row>
    <row r="232" spans="1:22" x14ac:dyDescent="0.25">
      <c r="A232" s="70">
        <v>38687</v>
      </c>
      <c r="B232" s="2">
        <v>3.3686363636363628</v>
      </c>
      <c r="C232" s="2">
        <v>43.848852667372483</v>
      </c>
      <c r="D232" s="2">
        <v>272.24069169928691</v>
      </c>
      <c r="E232" s="2">
        <v>133.21181619134029</v>
      </c>
      <c r="F232" s="2">
        <v>43.864923950221311</v>
      </c>
      <c r="G232" s="2">
        <v>94.962754969801367</v>
      </c>
      <c r="H232" s="2">
        <v>99.143881086836601</v>
      </c>
      <c r="I232" s="2">
        <v>46.958146056887905</v>
      </c>
      <c r="J232" s="2">
        <v>66.112873449548516</v>
      </c>
      <c r="K232" s="2">
        <v>67.017902645952475</v>
      </c>
      <c r="L232" s="2">
        <v>116.24424930717578</v>
      </c>
      <c r="M232" s="2">
        <v>97.987247532781723</v>
      </c>
      <c r="N232" s="2">
        <v>151.87116844221089</v>
      </c>
      <c r="O232" s="2">
        <v>52.912990232009705</v>
      </c>
      <c r="P232" s="2">
        <v>95.445711156438691</v>
      </c>
      <c r="Q232" s="2">
        <v>64.059303481156221</v>
      </c>
      <c r="R232" s="2">
        <v>99.393735986537777</v>
      </c>
      <c r="S232" s="2">
        <v>121.16495700397047</v>
      </c>
      <c r="T232" s="2">
        <v>75.61042142117536</v>
      </c>
      <c r="U232" s="2">
        <v>146.81478488333516</v>
      </c>
      <c r="V232" s="65">
        <v>100</v>
      </c>
    </row>
    <row r="233" spans="1:22" x14ac:dyDescent="0.25">
      <c r="A233" s="70">
        <v>38718</v>
      </c>
      <c r="B233" s="2">
        <v>3.3336363636363631</v>
      </c>
      <c r="C233" s="2">
        <v>44.254158606740788</v>
      </c>
      <c r="D233" s="2">
        <v>273.97087192217873</v>
      </c>
      <c r="E233" s="2">
        <v>136.57539387956098</v>
      </c>
      <c r="F233" s="2">
        <v>43.029324134256797</v>
      </c>
      <c r="G233" s="2">
        <v>96.822739987669237</v>
      </c>
      <c r="H233" s="2">
        <v>101.44451071152942</v>
      </c>
      <c r="I233" s="2">
        <v>46.204601048035805</v>
      </c>
      <c r="J233" s="2">
        <v>67.17192939218792</v>
      </c>
      <c r="K233" s="2">
        <v>68.762147540546735</v>
      </c>
      <c r="L233" s="2">
        <v>113.72583599849864</v>
      </c>
      <c r="M233" s="2">
        <v>96.727840243323186</v>
      </c>
      <c r="N233" s="2">
        <v>151.50661014989794</v>
      </c>
      <c r="O233" s="2">
        <v>52.957437167699894</v>
      </c>
      <c r="P233" s="2">
        <v>97.206255091187003</v>
      </c>
      <c r="Q233" s="2">
        <v>63.832735401628327</v>
      </c>
      <c r="R233" s="2">
        <v>98.040822017352014</v>
      </c>
      <c r="S233" s="2">
        <v>116.54962728988716</v>
      </c>
      <c r="T233" s="2">
        <v>77.931213446883646</v>
      </c>
      <c r="U233" s="2">
        <v>149.32110385130483</v>
      </c>
      <c r="V233" s="65">
        <v>100</v>
      </c>
    </row>
    <row r="234" spans="1:22" x14ac:dyDescent="0.25">
      <c r="A234" s="70">
        <v>38749</v>
      </c>
      <c r="B234" s="2">
        <v>3.4795000000000003</v>
      </c>
      <c r="C234" s="2">
        <v>45.648123926008452</v>
      </c>
      <c r="D234" s="2">
        <v>281.75448808803515</v>
      </c>
      <c r="E234" s="2">
        <v>151.76440551003131</v>
      </c>
      <c r="F234" s="2">
        <v>41.923534928209449</v>
      </c>
      <c r="G234" s="2">
        <v>99.761094947271417</v>
      </c>
      <c r="H234" s="2">
        <v>106.17011926310064</v>
      </c>
      <c r="I234" s="2">
        <v>45.623501158648708</v>
      </c>
      <c r="J234" s="2">
        <v>63.90777963000528</v>
      </c>
      <c r="K234" s="2">
        <v>69.88884189418016</v>
      </c>
      <c r="L234" s="2">
        <v>113.3520154733841</v>
      </c>
      <c r="M234" s="2">
        <v>93.076415573276435</v>
      </c>
      <c r="N234" s="2">
        <v>144.03909910359926</v>
      </c>
      <c r="O234" s="2">
        <v>52.489036429790801</v>
      </c>
      <c r="P234" s="2">
        <v>101.72889350821291</v>
      </c>
      <c r="Q234" s="2">
        <v>62.509026535517478</v>
      </c>
      <c r="R234" s="2">
        <v>96.20508527087371</v>
      </c>
      <c r="S234" s="2">
        <v>110.55730011269323</v>
      </c>
      <c r="T234" s="2">
        <v>76.218756948524984</v>
      </c>
      <c r="U234" s="2">
        <v>153.28755843121894</v>
      </c>
      <c r="V234" s="65">
        <v>100</v>
      </c>
    </row>
    <row r="235" spans="1:22" x14ac:dyDescent="0.25">
      <c r="A235" s="70">
        <v>38777</v>
      </c>
      <c r="B235" s="2">
        <v>3.6526086956521739</v>
      </c>
      <c r="C235" s="2">
        <v>45.484123915472004</v>
      </c>
      <c r="D235" s="2">
        <v>281.64708704596444</v>
      </c>
      <c r="E235" s="2">
        <v>160.56097207038243</v>
      </c>
      <c r="F235" s="2">
        <v>40.943191139759072</v>
      </c>
      <c r="G235" s="2">
        <v>101.15697954125918</v>
      </c>
      <c r="H235" s="2">
        <v>110.00810630122413</v>
      </c>
      <c r="I235" s="2">
        <v>45.335864025040465</v>
      </c>
      <c r="J235" s="2">
        <v>64.620416069938003</v>
      </c>
      <c r="K235" s="2">
        <v>69.336480531124138</v>
      </c>
      <c r="L235" s="2">
        <v>114.09981193863865</v>
      </c>
      <c r="M235" s="2">
        <v>92.95090041295245</v>
      </c>
      <c r="N235" s="2">
        <v>138.23858061207594</v>
      </c>
      <c r="O235" s="2">
        <v>52.445025347869404</v>
      </c>
      <c r="P235" s="2">
        <v>105.0906317632045</v>
      </c>
      <c r="Q235" s="2">
        <v>63.843031655663005</v>
      </c>
      <c r="R235" s="2">
        <v>97.693287216483753</v>
      </c>
      <c r="S235" s="2">
        <v>111.37175758896856</v>
      </c>
      <c r="T235" s="2">
        <v>73.554539859077806</v>
      </c>
      <c r="U235" s="2">
        <v>153.94729348119569</v>
      </c>
      <c r="V235" s="65">
        <v>100</v>
      </c>
    </row>
    <row r="236" spans="1:22" x14ac:dyDescent="0.25">
      <c r="A236" s="70">
        <v>38808</v>
      </c>
      <c r="B236" s="2">
        <v>3.9185000000000003</v>
      </c>
      <c r="C236" s="2">
        <v>46.753193734796184</v>
      </c>
      <c r="D236" s="2">
        <v>278.51153367254784</v>
      </c>
      <c r="E236" s="2">
        <v>165.85618645026352</v>
      </c>
      <c r="F236" s="2">
        <v>41.508345244161553</v>
      </c>
      <c r="G236" s="2">
        <v>102.78695539951023</v>
      </c>
      <c r="H236" s="2">
        <v>111.28981596546856</v>
      </c>
      <c r="I236" s="2">
        <v>44.923539541992774</v>
      </c>
      <c r="J236" s="2">
        <v>65.351363189115418</v>
      </c>
      <c r="K236" s="2">
        <v>70.242916581965829</v>
      </c>
      <c r="L236" s="2">
        <v>112.27411736137407</v>
      </c>
      <c r="M236" s="2">
        <v>92.741034721371449</v>
      </c>
      <c r="N236" s="2">
        <v>142.04881503424062</v>
      </c>
      <c r="O236" s="2">
        <v>52.044903427641209</v>
      </c>
      <c r="P236" s="2">
        <v>104.49854065893631</v>
      </c>
      <c r="Q236" s="2">
        <v>64.232550405423723</v>
      </c>
      <c r="R236" s="2">
        <v>100.42305326020447</v>
      </c>
      <c r="S236" s="2">
        <v>108.2525182168216</v>
      </c>
      <c r="T236" s="2">
        <v>71.663686835595385</v>
      </c>
      <c r="U236" s="2">
        <v>151.72529840229444</v>
      </c>
      <c r="V236" s="65">
        <v>100</v>
      </c>
    </row>
    <row r="237" spans="1:22" x14ac:dyDescent="0.25">
      <c r="A237" s="70">
        <v>38838</v>
      </c>
      <c r="B237" s="2">
        <v>3.9626086956521731</v>
      </c>
      <c r="C237" s="2">
        <v>45.482216976599801</v>
      </c>
      <c r="D237" s="2">
        <v>280.01370940324659</v>
      </c>
      <c r="E237" s="2">
        <v>164.80986797793068</v>
      </c>
      <c r="F237" s="2">
        <v>42.424264129549954</v>
      </c>
      <c r="G237" s="2">
        <v>104.61447986166252</v>
      </c>
      <c r="H237" s="2">
        <v>110.37000007822944</v>
      </c>
      <c r="I237" s="2">
        <v>45.050513942372184</v>
      </c>
      <c r="J237" s="2">
        <v>66.914415563813805</v>
      </c>
      <c r="K237" s="2">
        <v>70.174692182757383</v>
      </c>
      <c r="L237" s="2">
        <v>111.68288337322845</v>
      </c>
      <c r="M237" s="2">
        <v>92.949309322062263</v>
      </c>
      <c r="N237" s="2">
        <v>140.3840019855063</v>
      </c>
      <c r="O237" s="2">
        <v>51.734040512909104</v>
      </c>
      <c r="P237" s="2">
        <v>103.19309182770962</v>
      </c>
      <c r="Q237" s="2">
        <v>66.124065609446959</v>
      </c>
      <c r="R237" s="2">
        <v>97.403429439447862</v>
      </c>
      <c r="S237" s="2">
        <v>107.53306500952371</v>
      </c>
      <c r="T237" s="2">
        <v>71.323122528689083</v>
      </c>
      <c r="U237" s="2">
        <v>153.02392329712202</v>
      </c>
      <c r="V237" s="65">
        <v>100</v>
      </c>
    </row>
    <row r="238" spans="1:22" x14ac:dyDescent="0.25">
      <c r="A238" s="70">
        <v>38869</v>
      </c>
      <c r="B238" s="2">
        <v>3.9859090909090908</v>
      </c>
      <c r="C238" s="2">
        <v>44.26633588096184</v>
      </c>
      <c r="D238" s="2">
        <v>276.85899926949401</v>
      </c>
      <c r="E238" s="2">
        <v>165.71201385423325</v>
      </c>
      <c r="F238" s="2">
        <v>41.932829812123309</v>
      </c>
      <c r="G238" s="2">
        <v>103.69072724481563</v>
      </c>
      <c r="H238" s="2">
        <v>110.97391710840321</v>
      </c>
      <c r="I238" s="2">
        <v>45.83377713946286</v>
      </c>
      <c r="J238" s="2">
        <v>69.372105731051732</v>
      </c>
      <c r="K238" s="2">
        <v>68.495422934545616</v>
      </c>
      <c r="L238" s="2">
        <v>109.92050925555648</v>
      </c>
      <c r="M238" s="2">
        <v>94.351386548221825</v>
      </c>
      <c r="N238" s="2">
        <v>139.67838214399734</v>
      </c>
      <c r="O238" s="2">
        <v>51.441639339213353</v>
      </c>
      <c r="P238" s="2">
        <v>106.0629829440132</v>
      </c>
      <c r="Q238" s="2">
        <v>68.646472878084751</v>
      </c>
      <c r="R238" s="2">
        <v>96.679907457694483</v>
      </c>
      <c r="S238" s="2">
        <v>112.24117990109164</v>
      </c>
      <c r="T238" s="2">
        <v>71.829243626126654</v>
      </c>
      <c r="U238" s="2">
        <v>156.07948702489537</v>
      </c>
      <c r="V238" s="65">
        <v>100</v>
      </c>
    </row>
    <row r="239" spans="1:22" x14ac:dyDescent="0.25">
      <c r="A239" s="70">
        <v>38899</v>
      </c>
      <c r="B239" s="2">
        <v>4.0090476190476183</v>
      </c>
      <c r="C239" s="2">
        <v>43.091167024907215</v>
      </c>
      <c r="D239" s="2">
        <v>278.58516530927841</v>
      </c>
      <c r="E239" s="2">
        <v>174.66631489700509</v>
      </c>
      <c r="F239" s="2">
        <v>42.898393688735787</v>
      </c>
      <c r="G239" s="2">
        <v>104.18754104244468</v>
      </c>
      <c r="H239" s="2">
        <v>112.26562518248686</v>
      </c>
      <c r="I239" s="2">
        <v>47.260330018661989</v>
      </c>
      <c r="J239" s="2">
        <v>70.131738939985851</v>
      </c>
      <c r="K239" s="2">
        <v>67.180947067368734</v>
      </c>
      <c r="L239" s="2">
        <v>110.28988032598012</v>
      </c>
      <c r="M239" s="2">
        <v>90.460457308939695</v>
      </c>
      <c r="N239" s="2">
        <v>142.99308810992403</v>
      </c>
      <c r="O239" s="2">
        <v>51.92045523659646</v>
      </c>
      <c r="P239" s="2">
        <v>108.07153460097898</v>
      </c>
      <c r="Q239" s="2">
        <v>70.717093120794644</v>
      </c>
      <c r="R239" s="2">
        <v>90.436576644020988</v>
      </c>
      <c r="S239" s="2">
        <v>109.24572472876812</v>
      </c>
      <c r="T239" s="2">
        <v>71.797666490021669</v>
      </c>
      <c r="U239" s="2">
        <v>156.7742499492791</v>
      </c>
      <c r="V239" s="65">
        <v>100</v>
      </c>
    </row>
    <row r="240" spans="1:22" x14ac:dyDescent="0.25">
      <c r="A240" s="70">
        <v>38930</v>
      </c>
      <c r="B240" s="2">
        <v>3.879565217391304</v>
      </c>
      <c r="C240" s="2">
        <v>43.593316939658315</v>
      </c>
      <c r="D240" s="2">
        <v>282.94262290063176</v>
      </c>
      <c r="E240" s="2">
        <v>173.99114235026698</v>
      </c>
      <c r="F240" s="2">
        <v>42.55379808487902</v>
      </c>
      <c r="G240" s="2">
        <v>103.88432496346721</v>
      </c>
      <c r="H240" s="2">
        <v>112.46679186644946</v>
      </c>
      <c r="I240" s="2">
        <v>47.708833274129397</v>
      </c>
      <c r="J240" s="2">
        <v>64.949467604278425</v>
      </c>
      <c r="K240" s="2">
        <v>65.511028158186491</v>
      </c>
      <c r="L240" s="2">
        <v>113.58217101427066</v>
      </c>
      <c r="M240" s="2">
        <v>88.744820076408558</v>
      </c>
      <c r="N240" s="2">
        <v>141.21582423983753</v>
      </c>
      <c r="O240" s="2">
        <v>52.381313096131755</v>
      </c>
      <c r="P240" s="2">
        <v>109.61578649772457</v>
      </c>
      <c r="Q240" s="2">
        <v>71.06443398842552</v>
      </c>
      <c r="R240" s="2">
        <v>88.219502439085204</v>
      </c>
      <c r="S240" s="2">
        <v>106.08862004944935</v>
      </c>
      <c r="T240" s="2">
        <v>69.708488025927267</v>
      </c>
      <c r="U240" s="2">
        <v>161.33496572582794</v>
      </c>
      <c r="V240" s="65">
        <v>100</v>
      </c>
    </row>
    <row r="241" spans="1:22" x14ac:dyDescent="0.25">
      <c r="A241" s="70">
        <v>38961</v>
      </c>
      <c r="B241" s="2">
        <v>3.7509523809523815</v>
      </c>
      <c r="C241" s="2">
        <v>43.693737235320626</v>
      </c>
      <c r="D241" s="2">
        <v>285.26455307225774</v>
      </c>
      <c r="E241" s="2">
        <v>175.33906820383623</v>
      </c>
      <c r="F241" s="2">
        <v>42.492051638687009</v>
      </c>
      <c r="G241" s="2">
        <v>104.77586646956087</v>
      </c>
      <c r="H241" s="2">
        <v>114.33660869670908</v>
      </c>
      <c r="I241" s="2">
        <v>48.082438358068444</v>
      </c>
      <c r="J241" s="2">
        <v>63.366564555834458</v>
      </c>
      <c r="K241" s="2">
        <v>66.297313196582351</v>
      </c>
      <c r="L241" s="2">
        <v>114.53280647393898</v>
      </c>
      <c r="M241" s="2">
        <v>89.141245911877206</v>
      </c>
      <c r="N241" s="2">
        <v>132.29791210178402</v>
      </c>
      <c r="O241" s="2">
        <v>52.137638323073453</v>
      </c>
      <c r="P241" s="2">
        <v>111.09549233900107</v>
      </c>
      <c r="Q241" s="2">
        <v>71.567831041004965</v>
      </c>
      <c r="R241" s="2">
        <v>87.879441206261291</v>
      </c>
      <c r="S241" s="2">
        <v>106.27866878025003</v>
      </c>
      <c r="T241" s="2">
        <v>72.391370524229629</v>
      </c>
      <c r="U241" s="2">
        <v>162.2067599892257</v>
      </c>
      <c r="V241" s="65">
        <v>100</v>
      </c>
    </row>
    <row r="242" spans="1:22" x14ac:dyDescent="0.25">
      <c r="A242" s="70">
        <v>38991</v>
      </c>
      <c r="B242" s="2">
        <v>3.7904545454545455</v>
      </c>
      <c r="C242" s="2">
        <v>44.032955073165347</v>
      </c>
      <c r="D242" s="2">
        <v>285.89845080302928</v>
      </c>
      <c r="E242" s="2">
        <v>184.4045949419089</v>
      </c>
      <c r="F242" s="2">
        <v>42.516228889374304</v>
      </c>
      <c r="G242" s="2">
        <v>105.43093303275396</v>
      </c>
      <c r="H242" s="2">
        <v>117.37116508689466</v>
      </c>
      <c r="I242" s="2">
        <v>47.172672166073802</v>
      </c>
      <c r="J242" s="2">
        <v>61.484717170937564</v>
      </c>
      <c r="K242" s="2">
        <v>65.769645079374087</v>
      </c>
      <c r="L242" s="2">
        <v>114.84276294309883</v>
      </c>
      <c r="M242" s="2">
        <v>88.432182399523029</v>
      </c>
      <c r="N242" s="2">
        <v>132.15926218585722</v>
      </c>
      <c r="O242" s="2">
        <v>50.921266485384109</v>
      </c>
      <c r="P242" s="2">
        <v>114.427734876185</v>
      </c>
      <c r="Q242" s="2">
        <v>71.251745488140244</v>
      </c>
      <c r="R242" s="2">
        <v>86.661604738015029</v>
      </c>
      <c r="S242" s="2">
        <v>108.21615274190277</v>
      </c>
      <c r="T242" s="2">
        <v>73.175744589139939</v>
      </c>
      <c r="U242" s="2">
        <v>162.05555483607947</v>
      </c>
      <c r="V242" s="65">
        <v>100</v>
      </c>
    </row>
    <row r="243" spans="1:22" x14ac:dyDescent="0.25">
      <c r="A243" s="70">
        <v>39022</v>
      </c>
      <c r="B243" s="2">
        <v>3.7195454545454552</v>
      </c>
      <c r="C243" s="2">
        <v>45.888087861050295</v>
      </c>
      <c r="D243" s="2">
        <v>281.92631551677249</v>
      </c>
      <c r="E243" s="2">
        <v>190.19979351297803</v>
      </c>
      <c r="F243" s="2">
        <v>42.661933067833075</v>
      </c>
      <c r="G243" s="2">
        <v>107.08217596790173</v>
      </c>
      <c r="H243" s="2">
        <v>118.25874935839174</v>
      </c>
      <c r="I243" s="2">
        <v>47.63140449563339</v>
      </c>
      <c r="J243" s="2">
        <v>58.368060850787231</v>
      </c>
      <c r="K243" s="2">
        <v>66.38829080057512</v>
      </c>
      <c r="L243" s="2">
        <v>112.44952109649897</v>
      </c>
      <c r="M243" s="2">
        <v>88.20631324493921</v>
      </c>
      <c r="N243" s="2">
        <v>134.95940661876986</v>
      </c>
      <c r="O243" s="2">
        <v>50.524307406308985</v>
      </c>
      <c r="P243" s="2">
        <v>115.34499590563159</v>
      </c>
      <c r="Q243" s="2">
        <v>68.686742114385908</v>
      </c>
      <c r="R243" s="2">
        <v>85.246682137531096</v>
      </c>
      <c r="S243" s="2">
        <v>111.96131450163094</v>
      </c>
      <c r="T243" s="2">
        <v>75.400687747596692</v>
      </c>
      <c r="U243" s="2">
        <v>163.21274266938715</v>
      </c>
      <c r="V243" s="65">
        <v>100</v>
      </c>
    </row>
    <row r="244" spans="1:22" x14ac:dyDescent="0.25">
      <c r="A244" s="70">
        <v>39052</v>
      </c>
      <c r="B244" s="2">
        <v>3.7938095238095233</v>
      </c>
      <c r="C244" s="2">
        <v>45.259622901135458</v>
      </c>
      <c r="D244" s="2">
        <v>278.38315381481482</v>
      </c>
      <c r="E244" s="2">
        <v>193.30291825375915</v>
      </c>
      <c r="F244" s="2">
        <v>43.304554498770145</v>
      </c>
      <c r="G244" s="2">
        <v>109.90673114663241</v>
      </c>
      <c r="H244" s="2">
        <v>120.872540680849</v>
      </c>
      <c r="I244" s="2">
        <v>47.72400359780751</v>
      </c>
      <c r="J244" s="2">
        <v>58.996613569692244</v>
      </c>
      <c r="K244" s="2">
        <v>67.334033357477168</v>
      </c>
      <c r="L244" s="2">
        <v>112.26475591495779</v>
      </c>
      <c r="M244" s="2">
        <v>87.548973770745988</v>
      </c>
      <c r="N244" s="2">
        <v>133.87684458739145</v>
      </c>
      <c r="O244" s="2">
        <v>49.319688734405183</v>
      </c>
      <c r="P244" s="2">
        <v>119.57285444392957</v>
      </c>
      <c r="Q244" s="2">
        <v>67.066913996475336</v>
      </c>
      <c r="R244" s="2">
        <v>84.453512118451982</v>
      </c>
      <c r="S244" s="2">
        <v>112.11947927110957</v>
      </c>
      <c r="T244" s="2">
        <v>76.901637893941768</v>
      </c>
      <c r="U244" s="2">
        <v>166.65562747947408</v>
      </c>
      <c r="V244" s="65">
        <v>100</v>
      </c>
    </row>
    <row r="245" spans="1:22" x14ac:dyDescent="0.25">
      <c r="A245" s="70">
        <v>39083</v>
      </c>
      <c r="B245" s="2">
        <v>4.0199999999999987</v>
      </c>
      <c r="C245" s="2">
        <v>46.058030316540446</v>
      </c>
      <c r="D245" s="2">
        <v>282.17993401780012</v>
      </c>
      <c r="E245" s="2">
        <v>190.44671268343291</v>
      </c>
      <c r="F245" s="2">
        <v>43.506611804410532</v>
      </c>
      <c r="G245" s="2">
        <v>111.17114844826561</v>
      </c>
      <c r="H245" s="2">
        <v>125.44349473079646</v>
      </c>
      <c r="I245" s="2">
        <v>47.109944700153235</v>
      </c>
      <c r="J245" s="2">
        <v>58.335499106399446</v>
      </c>
      <c r="K245" s="2">
        <v>68.516169705380051</v>
      </c>
      <c r="L245" s="2">
        <v>112.3939809251896</v>
      </c>
      <c r="M245" s="2">
        <v>88.876305176964593</v>
      </c>
      <c r="N245" s="2">
        <v>126.18733998233766</v>
      </c>
      <c r="O245" s="2">
        <v>48.934549229816966</v>
      </c>
      <c r="P245" s="2">
        <v>123.54486075607205</v>
      </c>
      <c r="Q245" s="2">
        <v>65.822551116767372</v>
      </c>
      <c r="R245" s="2">
        <v>83.536803568587047</v>
      </c>
      <c r="S245" s="2">
        <v>114.22665364204316</v>
      </c>
      <c r="T245" s="2">
        <v>80.339835813776659</v>
      </c>
      <c r="U245" s="2">
        <v>161.49897948958457</v>
      </c>
      <c r="V245" s="65">
        <v>100</v>
      </c>
    </row>
    <row r="246" spans="1:22" x14ac:dyDescent="0.25">
      <c r="A246" s="70">
        <v>39114</v>
      </c>
      <c r="B246" s="2">
        <v>4.0445000000000002</v>
      </c>
      <c r="C246" s="2">
        <v>47.366551596088975</v>
      </c>
      <c r="D246" s="2">
        <v>280.83488743673655</v>
      </c>
      <c r="E246" s="2">
        <v>201.13775442503402</v>
      </c>
      <c r="F246" s="2">
        <v>43.412116105800472</v>
      </c>
      <c r="G246" s="2">
        <v>114.89048713907746</v>
      </c>
      <c r="H246" s="2">
        <v>127.70539195235023</v>
      </c>
      <c r="I246" s="2">
        <v>46.767133846167397</v>
      </c>
      <c r="J246" s="2">
        <v>56.114811223482761</v>
      </c>
      <c r="K246" s="2">
        <v>70.18383216912207</v>
      </c>
      <c r="L246" s="2">
        <v>111.26156454184188</v>
      </c>
      <c r="M246" s="2">
        <v>87.216898637813827</v>
      </c>
      <c r="N246" s="2">
        <v>123.74492766317337</v>
      </c>
      <c r="O246" s="2">
        <v>49.094901666406457</v>
      </c>
      <c r="P246" s="2">
        <v>129.24413159155642</v>
      </c>
      <c r="Q246" s="2">
        <v>66.897305743570342</v>
      </c>
      <c r="R246" s="2">
        <v>82.669928380051459</v>
      </c>
      <c r="S246" s="2">
        <v>110.57839272873069</v>
      </c>
      <c r="T246" s="2">
        <v>82.954642697377622</v>
      </c>
      <c r="U246" s="2">
        <v>163.75494701091566</v>
      </c>
      <c r="V246" s="65">
        <v>100</v>
      </c>
    </row>
    <row r="247" spans="1:22" x14ac:dyDescent="0.25">
      <c r="A247" s="70">
        <v>39142</v>
      </c>
      <c r="B247" s="2">
        <v>3.9445454545454539</v>
      </c>
      <c r="C247" s="2">
        <v>50.327099511363215</v>
      </c>
      <c r="D247" s="2">
        <v>276.33853466555507</v>
      </c>
      <c r="E247" s="2">
        <v>209.01610641672792</v>
      </c>
      <c r="F247" s="2">
        <v>44.810336089380897</v>
      </c>
      <c r="G247" s="2">
        <v>116.3133377983508</v>
      </c>
      <c r="H247" s="2">
        <v>127.88439970275766</v>
      </c>
      <c r="I247" s="2">
        <v>47.730247098328846</v>
      </c>
      <c r="J247" s="2">
        <v>56.004736573730831</v>
      </c>
      <c r="K247" s="2">
        <v>69.617226424948285</v>
      </c>
      <c r="L247" s="2">
        <v>109.20865670477696</v>
      </c>
      <c r="M247" s="2">
        <v>86.816118537775154</v>
      </c>
      <c r="N247" s="2">
        <v>123.48755299531911</v>
      </c>
      <c r="O247" s="2">
        <v>49.718268287157962</v>
      </c>
      <c r="P247" s="2">
        <v>128.64674289636156</v>
      </c>
      <c r="Q247" s="2">
        <v>72.326790697257223</v>
      </c>
      <c r="R247" s="2">
        <v>82.362745554493571</v>
      </c>
      <c r="S247" s="2">
        <v>107.3824124263721</v>
      </c>
      <c r="T247" s="2">
        <v>83.342138123220934</v>
      </c>
      <c r="U247" s="2">
        <v>163.7878852806034</v>
      </c>
      <c r="V247" s="65">
        <v>100</v>
      </c>
    </row>
    <row r="248" spans="1:22" x14ac:dyDescent="0.25">
      <c r="A248" s="70">
        <v>39173</v>
      </c>
      <c r="B248" s="2">
        <v>4.149047619047618</v>
      </c>
      <c r="C248" s="2">
        <v>51.603806324385914</v>
      </c>
      <c r="D248" s="2">
        <v>276.41721170545168</v>
      </c>
      <c r="E248" s="2">
        <v>202.21125626128659</v>
      </c>
      <c r="F248" s="2">
        <v>46.027120275085366</v>
      </c>
      <c r="G248" s="2">
        <v>117.63976574781046</v>
      </c>
      <c r="H248" s="2">
        <v>125.86698134658918</v>
      </c>
      <c r="I248" s="2">
        <v>46.965082260409531</v>
      </c>
      <c r="J248" s="2">
        <v>54.708362082048708</v>
      </c>
      <c r="K248" s="2">
        <v>70.163892523541023</v>
      </c>
      <c r="L248" s="2">
        <v>108.84291999028679</v>
      </c>
      <c r="M248" s="2">
        <v>84.368993955871119</v>
      </c>
      <c r="N248" s="2">
        <v>122.94305925125009</v>
      </c>
      <c r="O248" s="2">
        <v>50.282287345727838</v>
      </c>
      <c r="P248" s="2">
        <v>123.92897666837763</v>
      </c>
      <c r="Q248" s="2">
        <v>73.26986221717388</v>
      </c>
      <c r="R248" s="2">
        <v>82.048414745850266</v>
      </c>
      <c r="S248" s="2">
        <v>106.7786244992735</v>
      </c>
      <c r="T248" s="2">
        <v>82.983285251631173</v>
      </c>
      <c r="U248" s="2">
        <v>164.09438725928584</v>
      </c>
      <c r="V248" s="65">
        <v>100</v>
      </c>
    </row>
    <row r="249" spans="1:22" x14ac:dyDescent="0.25">
      <c r="A249" s="70">
        <v>39203</v>
      </c>
      <c r="B249" s="2">
        <v>4.280869565217392</v>
      </c>
      <c r="C249" s="2">
        <v>52.887474026301327</v>
      </c>
      <c r="D249" s="2">
        <v>276.64809853780565</v>
      </c>
      <c r="E249" s="2">
        <v>205.0364164152877</v>
      </c>
      <c r="F249" s="2">
        <v>45.854414987477185</v>
      </c>
      <c r="G249" s="2">
        <v>119.04527223902348</v>
      </c>
      <c r="H249" s="2">
        <v>119.32874868082139</v>
      </c>
      <c r="I249" s="2">
        <v>46.412673517407157</v>
      </c>
      <c r="J249" s="2">
        <v>55.067320921123887</v>
      </c>
      <c r="K249" s="2">
        <v>71.656983887200283</v>
      </c>
      <c r="L249" s="2">
        <v>107.25170979747843</v>
      </c>
      <c r="M249" s="2">
        <v>83.451799170071851</v>
      </c>
      <c r="N249" s="2">
        <v>124.64407348886807</v>
      </c>
      <c r="O249" s="2">
        <v>50.044652202122045</v>
      </c>
      <c r="P249" s="2">
        <v>114.97508009633373</v>
      </c>
      <c r="Q249" s="2">
        <v>72.131710622925766</v>
      </c>
      <c r="R249" s="2">
        <v>82.80202692602586</v>
      </c>
      <c r="S249" s="2">
        <v>104.02996084695999</v>
      </c>
      <c r="T249" s="2">
        <v>79.588426836254811</v>
      </c>
      <c r="U249" s="2">
        <v>165.83734512225092</v>
      </c>
      <c r="V249" s="65">
        <v>100</v>
      </c>
    </row>
    <row r="250" spans="1:22" x14ac:dyDescent="0.25">
      <c r="A250" s="70">
        <v>39234</v>
      </c>
      <c r="B250" s="2">
        <v>4.5738095238095244</v>
      </c>
      <c r="C250" s="2">
        <v>54.860782147869699</v>
      </c>
      <c r="D250" s="2">
        <v>267.25991715592727</v>
      </c>
      <c r="E250" s="2">
        <v>219.20437261427256</v>
      </c>
      <c r="F250" s="2">
        <v>47.318896771456359</v>
      </c>
      <c r="G250" s="2">
        <v>118.58504901562061</v>
      </c>
      <c r="H250" s="2">
        <v>116.09894696017162</v>
      </c>
      <c r="I250" s="2">
        <v>45.82824323257946</v>
      </c>
      <c r="J250" s="2">
        <v>53.071282067793035</v>
      </c>
      <c r="K250" s="2">
        <v>74.61436702378019</v>
      </c>
      <c r="L250" s="2">
        <v>106.20669874427431</v>
      </c>
      <c r="M250" s="2">
        <v>83.236963818242032</v>
      </c>
      <c r="N250" s="2">
        <v>128.70372052599438</v>
      </c>
      <c r="O250" s="2">
        <v>50.094544037252689</v>
      </c>
      <c r="P250" s="2">
        <v>111.19404535701986</v>
      </c>
      <c r="Q250" s="2">
        <v>70.573699350922936</v>
      </c>
      <c r="R250" s="2">
        <v>86.593391086255224</v>
      </c>
      <c r="S250" s="2">
        <v>103.1172169969488</v>
      </c>
      <c r="T250" s="2">
        <v>75.166913701198183</v>
      </c>
      <c r="U250" s="2">
        <v>167.85997133137889</v>
      </c>
      <c r="V250" s="65">
        <v>100</v>
      </c>
    </row>
    <row r="251" spans="1:22" x14ac:dyDescent="0.25">
      <c r="A251" s="70">
        <v>39264</v>
      </c>
      <c r="B251" s="2">
        <v>4.5109090909090908</v>
      </c>
      <c r="C251" s="2">
        <v>56.204151932853406</v>
      </c>
      <c r="D251" s="2">
        <v>262.29627544409897</v>
      </c>
      <c r="E251" s="2">
        <v>221.74710098366356</v>
      </c>
      <c r="F251" s="2">
        <v>49.121527484383606</v>
      </c>
      <c r="G251" s="2">
        <v>117.66085632266055</v>
      </c>
      <c r="H251" s="2">
        <v>111.70372190820315</v>
      </c>
      <c r="I251" s="2">
        <v>46.999404947038634</v>
      </c>
      <c r="J251" s="2">
        <v>51.636504299997696</v>
      </c>
      <c r="K251" s="2">
        <v>75.593842258717231</v>
      </c>
      <c r="L251" s="2">
        <v>104.09142583794262</v>
      </c>
      <c r="M251" s="2">
        <v>83.081463433881041</v>
      </c>
      <c r="N251" s="2">
        <v>134.78029227703772</v>
      </c>
      <c r="O251" s="2">
        <v>49.815965319260599</v>
      </c>
      <c r="P251" s="2">
        <v>102.97830650248909</v>
      </c>
      <c r="Q251" s="2">
        <v>70.49436902779847</v>
      </c>
      <c r="R251" s="2">
        <v>88.487301133475</v>
      </c>
      <c r="S251" s="2">
        <v>102.14314733065173</v>
      </c>
      <c r="T251" s="2">
        <v>75.013779580183026</v>
      </c>
      <c r="U251" s="2">
        <v>167.14619937671236</v>
      </c>
      <c r="V251" s="65">
        <v>100</v>
      </c>
    </row>
    <row r="252" spans="1:22" x14ac:dyDescent="0.25">
      <c r="A252" s="70">
        <v>39295</v>
      </c>
      <c r="B252" s="2">
        <v>4.2986956521739126</v>
      </c>
      <c r="C252" s="2">
        <v>55.784304811098586</v>
      </c>
      <c r="D252" s="2">
        <v>262.23083591056434</v>
      </c>
      <c r="E252" s="2">
        <v>216.00301461316366</v>
      </c>
      <c r="F252" s="2">
        <v>49.592363791071641</v>
      </c>
      <c r="G252" s="2">
        <v>113.27754995169943</v>
      </c>
      <c r="H252" s="2">
        <v>107.86528638960502</v>
      </c>
      <c r="I252" s="2">
        <v>47.47608842015719</v>
      </c>
      <c r="J252" s="2">
        <v>52.919312300147212</v>
      </c>
      <c r="K252" s="2">
        <v>72.502736933821708</v>
      </c>
      <c r="L252" s="2">
        <v>104.13351145505439</v>
      </c>
      <c r="M252" s="2">
        <v>82.405335278134075</v>
      </c>
      <c r="N252" s="2">
        <v>129.5575840211275</v>
      </c>
      <c r="O252" s="2">
        <v>49.861179878407484</v>
      </c>
      <c r="P252" s="2">
        <v>99.91916804644687</v>
      </c>
      <c r="Q252" s="2">
        <v>70.852692934484281</v>
      </c>
      <c r="R252" s="2">
        <v>91.613508191452127</v>
      </c>
      <c r="S252" s="2">
        <v>108.90359553229459</v>
      </c>
      <c r="T252" s="2">
        <v>74.27927256596179</v>
      </c>
      <c r="U252" s="2">
        <v>171.52895782908507</v>
      </c>
      <c r="V252" s="65">
        <v>100</v>
      </c>
    </row>
    <row r="253" spans="1:22" x14ac:dyDescent="0.25">
      <c r="A253" s="70">
        <v>39326</v>
      </c>
      <c r="B253" s="2">
        <v>4.2369999999999992</v>
      </c>
      <c r="C253" s="2">
        <v>56.623392323105548</v>
      </c>
      <c r="D253" s="2">
        <v>251.76507459219511</v>
      </c>
      <c r="E253" s="2">
        <v>228.83615025526075</v>
      </c>
      <c r="F253" s="2">
        <v>49.70896029826379</v>
      </c>
      <c r="G253" s="2">
        <v>107.81240120647931</v>
      </c>
      <c r="H253" s="2">
        <v>105.9914843607632</v>
      </c>
      <c r="I253" s="2">
        <v>48.247951489041711</v>
      </c>
      <c r="J253" s="2">
        <v>53.102472538532083</v>
      </c>
      <c r="K253" s="2">
        <v>71.900036354342774</v>
      </c>
      <c r="L253" s="2">
        <v>103.41607309069984</v>
      </c>
      <c r="M253" s="2">
        <v>80.88800967259219</v>
      </c>
      <c r="N253" s="2">
        <v>132.82498777922657</v>
      </c>
      <c r="O253" s="2">
        <v>50.934614979821234</v>
      </c>
      <c r="P253" s="2">
        <v>96.291743079877364</v>
      </c>
      <c r="Q253" s="2">
        <v>72.543854384354361</v>
      </c>
      <c r="R253" s="2">
        <v>96.24378597748003</v>
      </c>
      <c r="S253" s="2">
        <v>113.70504991197473</v>
      </c>
      <c r="T253" s="2">
        <v>72.860762650883473</v>
      </c>
      <c r="U253" s="2">
        <v>175.15999597170065</v>
      </c>
      <c r="V253" s="65">
        <v>100</v>
      </c>
    </row>
    <row r="254" spans="1:22" x14ac:dyDescent="0.25">
      <c r="A254" s="70">
        <v>39356</v>
      </c>
      <c r="B254" s="2">
        <v>4.2856521739130438</v>
      </c>
      <c r="C254" s="2">
        <v>60.473506890069594</v>
      </c>
      <c r="D254" s="2">
        <v>249.38615430116013</v>
      </c>
      <c r="E254" s="2">
        <v>229.76903709912037</v>
      </c>
      <c r="F254" s="2">
        <v>49.199857809569778</v>
      </c>
      <c r="G254" s="2">
        <v>106.93395315878547</v>
      </c>
      <c r="H254" s="2">
        <v>108.52648613244627</v>
      </c>
      <c r="I254" s="2">
        <v>46.946965500068252</v>
      </c>
      <c r="J254" s="2">
        <v>51.596758016095322</v>
      </c>
      <c r="K254" s="2">
        <v>72.43403210621932</v>
      </c>
      <c r="L254" s="2">
        <v>103.51211659239394</v>
      </c>
      <c r="M254" s="2">
        <v>78.597502271613706</v>
      </c>
      <c r="N254" s="2">
        <v>128.55052866697724</v>
      </c>
      <c r="O254" s="2">
        <v>50.416456346614623</v>
      </c>
      <c r="P254" s="2">
        <v>92.610600421556441</v>
      </c>
      <c r="Q254" s="2">
        <v>70.975142823715473</v>
      </c>
      <c r="R254" s="2">
        <v>93.772134106975471</v>
      </c>
      <c r="S254" s="2">
        <v>116.59132652898612</v>
      </c>
      <c r="T254" s="2">
        <v>73.972111826962347</v>
      </c>
      <c r="U254" s="2">
        <v>180.60450888763788</v>
      </c>
      <c r="V254" s="65">
        <v>100</v>
      </c>
    </row>
    <row r="255" spans="1:22" x14ac:dyDescent="0.25">
      <c r="A255" s="70">
        <v>39387</v>
      </c>
      <c r="B255" s="2">
        <v>4.0936363636363637</v>
      </c>
      <c r="C255" s="2">
        <v>57.995061757680709</v>
      </c>
      <c r="D255" s="2">
        <v>240.84678367442493</v>
      </c>
      <c r="E255" s="2">
        <v>212.34561741338021</v>
      </c>
      <c r="F255" s="2">
        <v>48.909834714213659</v>
      </c>
      <c r="G255" s="2">
        <v>106.46310202607694</v>
      </c>
      <c r="H255" s="2">
        <v>107.82477025139319</v>
      </c>
      <c r="I255" s="2">
        <v>49.610383287567487</v>
      </c>
      <c r="J255" s="2">
        <v>52.964030453950762</v>
      </c>
      <c r="K255" s="2">
        <v>73.118523035192126</v>
      </c>
      <c r="L255" s="2">
        <v>96.746711653338551</v>
      </c>
      <c r="M255" s="2">
        <v>79.348669169671979</v>
      </c>
      <c r="N255" s="2">
        <v>129.52932418849505</v>
      </c>
      <c r="O255" s="2">
        <v>50.955809236515684</v>
      </c>
      <c r="P255" s="2">
        <v>85.356673036779412</v>
      </c>
      <c r="Q255" s="2">
        <v>71.487761474115047</v>
      </c>
      <c r="R255" s="2">
        <v>93.006862858778362</v>
      </c>
      <c r="S255" s="2">
        <v>127.24854014978</v>
      </c>
      <c r="T255" s="2">
        <v>70.284892372575783</v>
      </c>
      <c r="U255" s="2">
        <v>194.25752600168065</v>
      </c>
      <c r="V255" s="65">
        <v>100</v>
      </c>
    </row>
    <row r="256" spans="1:22" x14ac:dyDescent="0.25">
      <c r="A256" s="70">
        <v>39417</v>
      </c>
      <c r="B256" s="2">
        <v>4.2628571428571433</v>
      </c>
      <c r="C256" s="2">
        <v>54.753667525453977</v>
      </c>
      <c r="D256" s="2">
        <v>243.34336098560061</v>
      </c>
      <c r="E256" s="2">
        <v>205.02762232807478</v>
      </c>
      <c r="F256" s="2">
        <v>51.133620310329739</v>
      </c>
      <c r="G256" s="2">
        <v>104.47437024710962</v>
      </c>
      <c r="H256" s="2">
        <v>109.12304115626334</v>
      </c>
      <c r="I256" s="2">
        <v>49.71333712832535</v>
      </c>
      <c r="J256" s="2">
        <v>54.303688283864226</v>
      </c>
      <c r="K256" s="2">
        <v>74.083148400252426</v>
      </c>
      <c r="L256" s="2">
        <v>95.927116742167001</v>
      </c>
      <c r="M256" s="2">
        <v>80.197838646409608</v>
      </c>
      <c r="N256" s="2">
        <v>129.09866986630814</v>
      </c>
      <c r="O256" s="2">
        <v>51.866744282926092</v>
      </c>
      <c r="P256" s="2">
        <v>84.268570782078811</v>
      </c>
      <c r="Q256" s="2">
        <v>70.078343523288538</v>
      </c>
      <c r="R256" s="2">
        <v>91.634592673156902</v>
      </c>
      <c r="S256" s="2">
        <v>125.74012484539674</v>
      </c>
      <c r="T256" s="2">
        <v>67.083209124847684</v>
      </c>
      <c r="U256" s="2">
        <v>196.1192277709678</v>
      </c>
      <c r="V256" s="65">
        <v>100</v>
      </c>
    </row>
    <row r="257" spans="1:22" x14ac:dyDescent="0.25">
      <c r="A257" s="70">
        <v>39448</v>
      </c>
      <c r="B257" s="2">
        <v>4.0404347826086946</v>
      </c>
      <c r="C257" s="2">
        <v>52.095174020343634</v>
      </c>
      <c r="D257" s="2">
        <v>239.82749338557423</v>
      </c>
      <c r="E257" s="2">
        <v>200.84502026660337</v>
      </c>
      <c r="F257" s="2">
        <v>53.410478109553708</v>
      </c>
      <c r="G257" s="2">
        <v>100.03659235163103</v>
      </c>
      <c r="H257" s="2">
        <v>106.54521399083299</v>
      </c>
      <c r="I257" s="2">
        <v>50.973603866291782</v>
      </c>
      <c r="J257" s="2">
        <v>56.278963087363387</v>
      </c>
      <c r="K257" s="2">
        <v>71.758533126561801</v>
      </c>
      <c r="L257" s="2">
        <v>96.586712277979331</v>
      </c>
      <c r="M257" s="2">
        <v>80.494051539773423</v>
      </c>
      <c r="N257" s="2">
        <v>134.11605015015343</v>
      </c>
      <c r="O257" s="2">
        <v>51.064975917323387</v>
      </c>
      <c r="P257" s="2">
        <v>85.477830133643039</v>
      </c>
      <c r="Q257" s="2">
        <v>68.036082887030531</v>
      </c>
      <c r="R257" s="2">
        <v>88.192548572483744</v>
      </c>
      <c r="S257" s="2">
        <v>131.10466012208659</v>
      </c>
      <c r="T257" s="2">
        <v>65.128516625100033</v>
      </c>
      <c r="U257" s="2">
        <v>203.08507825126756</v>
      </c>
      <c r="V257" s="65">
        <v>100</v>
      </c>
    </row>
    <row r="258" spans="1:22" x14ac:dyDescent="0.25">
      <c r="A258" s="70">
        <v>39479</v>
      </c>
      <c r="B258" s="2">
        <v>3.9557142857142855</v>
      </c>
      <c r="C258" s="2">
        <v>52.383468689086953</v>
      </c>
      <c r="D258" s="2">
        <v>230.31491794998846</v>
      </c>
      <c r="E258" s="2">
        <v>224.56577040498109</v>
      </c>
      <c r="F258" s="2">
        <v>53.418517198483492</v>
      </c>
      <c r="G258" s="2">
        <v>103.55611121095009</v>
      </c>
      <c r="H258" s="2">
        <v>110.79090267060671</v>
      </c>
      <c r="I258" s="2">
        <v>50.568514316091616</v>
      </c>
      <c r="J258" s="2">
        <v>54.485522252517541</v>
      </c>
      <c r="K258" s="2">
        <v>74.067163475775487</v>
      </c>
      <c r="L258" s="2">
        <v>93.089140152332519</v>
      </c>
      <c r="M258" s="2">
        <v>80.429227246279325</v>
      </c>
      <c r="N258" s="2">
        <v>133.60628887691598</v>
      </c>
      <c r="O258" s="2">
        <v>52.540845063074961</v>
      </c>
      <c r="P258" s="2">
        <v>95.819938584727964</v>
      </c>
      <c r="Q258" s="2">
        <v>70.146910658692406</v>
      </c>
      <c r="R258" s="2">
        <v>94.316096410123009</v>
      </c>
      <c r="S258" s="2">
        <v>129.00599660318252</v>
      </c>
      <c r="T258" s="2">
        <v>64.961623816333443</v>
      </c>
      <c r="U258" s="2">
        <v>203.80180505515949</v>
      </c>
      <c r="V258" s="65">
        <v>100</v>
      </c>
    </row>
    <row r="259" spans="1:22" x14ac:dyDescent="0.25">
      <c r="A259" s="70">
        <v>39508</v>
      </c>
      <c r="B259" s="2">
        <v>3.7976190476190474</v>
      </c>
      <c r="C259" s="2">
        <v>54.143151713465997</v>
      </c>
      <c r="D259" s="2">
        <v>232.48803094518462</v>
      </c>
      <c r="E259" s="2">
        <v>241.28191795468652</v>
      </c>
      <c r="F259" s="2">
        <v>54.075018978008295</v>
      </c>
      <c r="G259" s="2">
        <v>104.34891758270591</v>
      </c>
      <c r="H259" s="2">
        <v>110.12520828973244</v>
      </c>
      <c r="I259" s="2">
        <v>53.339157115065042</v>
      </c>
      <c r="J259" s="2">
        <v>52.428839497599469</v>
      </c>
      <c r="K259" s="2">
        <v>73.073800004902424</v>
      </c>
      <c r="L259" s="2">
        <v>96.128045554538645</v>
      </c>
      <c r="M259" s="2">
        <v>77.885860658593657</v>
      </c>
      <c r="N259" s="2">
        <v>136.26631144149047</v>
      </c>
      <c r="O259" s="2">
        <v>52.625580572861352</v>
      </c>
      <c r="P259" s="2">
        <v>99.714521611678293</v>
      </c>
      <c r="Q259" s="2">
        <v>73.5574138614069</v>
      </c>
      <c r="R259" s="2">
        <v>86.005841610205664</v>
      </c>
      <c r="S259" s="2">
        <v>122.37530909311947</v>
      </c>
      <c r="T259" s="2">
        <v>63.47470321727252</v>
      </c>
      <c r="U259" s="2">
        <v>201.72508579759335</v>
      </c>
      <c r="V259" s="65">
        <v>100</v>
      </c>
    </row>
    <row r="260" spans="1:22" x14ac:dyDescent="0.25">
      <c r="A260" s="70">
        <v>39539</v>
      </c>
      <c r="B260" s="2">
        <v>4.0504545454545458</v>
      </c>
      <c r="C260" s="2">
        <v>52.697906005926363</v>
      </c>
      <c r="D260" s="2">
        <v>241.0656273098534</v>
      </c>
      <c r="E260" s="2">
        <v>250.48090705171865</v>
      </c>
      <c r="F260" s="2">
        <v>55.694509220242963</v>
      </c>
      <c r="G260" s="2">
        <v>105.04723229789707</v>
      </c>
      <c r="H260" s="2">
        <v>107.5703326523753</v>
      </c>
      <c r="I260" s="2">
        <v>52.705197154554106</v>
      </c>
      <c r="J260" s="2">
        <v>51.856061961310409</v>
      </c>
      <c r="K260" s="2">
        <v>70.822163515860154</v>
      </c>
      <c r="L260" s="2">
        <v>100.96687509777551</v>
      </c>
      <c r="M260" s="2">
        <v>76.136125941471903</v>
      </c>
      <c r="N260" s="2">
        <v>139.13595214223153</v>
      </c>
      <c r="O260" s="2">
        <v>50.588672875521148</v>
      </c>
      <c r="P260" s="2">
        <v>96.46435256619813</v>
      </c>
      <c r="Q260" s="2">
        <v>69.904299752888505</v>
      </c>
      <c r="R260" s="2">
        <v>83.048539077022809</v>
      </c>
      <c r="S260" s="2">
        <v>117.83863797767684</v>
      </c>
      <c r="T260" s="2">
        <v>65.464935465135042</v>
      </c>
      <c r="U260" s="2">
        <v>195.91402612662566</v>
      </c>
      <c r="V260" s="65">
        <v>100</v>
      </c>
    </row>
    <row r="261" spans="1:22" x14ac:dyDescent="0.25">
      <c r="A261" s="70">
        <v>39569</v>
      </c>
      <c r="B261" s="2">
        <v>4.2018181818181821</v>
      </c>
      <c r="C261" s="2">
        <v>52.509573832077741</v>
      </c>
      <c r="D261" s="2">
        <v>236.15349634300205</v>
      </c>
      <c r="E261" s="2">
        <v>273.81363405763966</v>
      </c>
      <c r="F261" s="2">
        <v>56.453695026146825</v>
      </c>
      <c r="G261" s="2">
        <v>106.26896811933418</v>
      </c>
      <c r="H261" s="2">
        <v>109.45955913334471</v>
      </c>
      <c r="I261" s="2">
        <v>50.349656097838661</v>
      </c>
      <c r="J261" s="2">
        <v>51.588516287719074</v>
      </c>
      <c r="K261" s="2">
        <v>72.872293115619811</v>
      </c>
      <c r="L261" s="2">
        <v>96.874680229726081</v>
      </c>
      <c r="M261" s="2">
        <v>75.054500216121284</v>
      </c>
      <c r="N261" s="2">
        <v>148.97964610711261</v>
      </c>
      <c r="O261" s="2">
        <v>51.722018910352475</v>
      </c>
      <c r="P261" s="2">
        <v>96.266825048640555</v>
      </c>
      <c r="Q261" s="2">
        <v>67.40207798102611</v>
      </c>
      <c r="R261" s="2">
        <v>81.448679061347633</v>
      </c>
      <c r="S261" s="2">
        <v>114.96623228618255</v>
      </c>
      <c r="T261" s="2">
        <v>65.166382209512435</v>
      </c>
      <c r="U261" s="2">
        <v>197.83660557471484</v>
      </c>
      <c r="V261" s="65">
        <v>100</v>
      </c>
    </row>
    <row r="262" spans="1:22" x14ac:dyDescent="0.25">
      <c r="A262" s="70">
        <v>39600</v>
      </c>
      <c r="B262" s="2">
        <v>4.5461904761904766</v>
      </c>
      <c r="C262" s="2">
        <v>50.030635717653816</v>
      </c>
      <c r="D262" s="2">
        <v>221.04481474827048</v>
      </c>
      <c r="E262" s="2">
        <v>294.27610398116457</v>
      </c>
      <c r="F262" s="2">
        <v>60.628494791494617</v>
      </c>
      <c r="G262" s="2">
        <v>101.12128058280048</v>
      </c>
      <c r="H262" s="2">
        <v>106.12865418310382</v>
      </c>
      <c r="I262" s="2">
        <v>50.002678274008261</v>
      </c>
      <c r="J262" s="2">
        <v>52.921989443688368</v>
      </c>
      <c r="K262" s="2">
        <v>74.728578564200191</v>
      </c>
      <c r="L262" s="2">
        <v>95.712997485774167</v>
      </c>
      <c r="M262" s="2">
        <v>75.831580844501033</v>
      </c>
      <c r="N262" s="2">
        <v>153.8326909717174</v>
      </c>
      <c r="O262" s="2">
        <v>53.121814259089305</v>
      </c>
      <c r="P262" s="2">
        <v>95.176866929822651</v>
      </c>
      <c r="Q262" s="2">
        <v>67.422593083970412</v>
      </c>
      <c r="R262" s="2">
        <v>82.157506708716525</v>
      </c>
      <c r="S262" s="2">
        <v>115.15093002830264</v>
      </c>
      <c r="T262" s="2">
        <v>65.152440871085432</v>
      </c>
      <c r="U262" s="2">
        <v>208.44401728966503</v>
      </c>
      <c r="V262" s="65">
        <v>100</v>
      </c>
    </row>
    <row r="263" spans="1:22" x14ac:dyDescent="0.25">
      <c r="A263" s="70">
        <v>39630</v>
      </c>
      <c r="B263" s="2">
        <v>4.4956521739130428</v>
      </c>
      <c r="C263" s="2">
        <v>50.542841860101817</v>
      </c>
      <c r="D263" s="2">
        <v>218.24183381438144</v>
      </c>
      <c r="E263" s="2">
        <v>271.82199727198173</v>
      </c>
      <c r="F263" s="2">
        <v>61.793850871416581</v>
      </c>
      <c r="G263" s="2">
        <v>92.667118918233527</v>
      </c>
      <c r="H263" s="2">
        <v>100.99442029019703</v>
      </c>
      <c r="I263" s="2">
        <v>48.363537912399927</v>
      </c>
      <c r="J263" s="2">
        <v>58.186695794004365</v>
      </c>
      <c r="K263" s="2">
        <v>73.932664964694425</v>
      </c>
      <c r="L263" s="2">
        <v>95.249922106374925</v>
      </c>
      <c r="M263" s="2">
        <v>77.355991630346324</v>
      </c>
      <c r="N263" s="2">
        <v>152.20905390753597</v>
      </c>
      <c r="O263" s="2">
        <v>52.857145808292152</v>
      </c>
      <c r="P263" s="2">
        <v>90.493917528559805</v>
      </c>
      <c r="Q263" s="2">
        <v>61.96072122858358</v>
      </c>
      <c r="R263" s="2">
        <v>86.235936840189154</v>
      </c>
      <c r="S263" s="2">
        <v>124.81079937610615</v>
      </c>
      <c r="T263" s="2">
        <v>66.546606175917105</v>
      </c>
      <c r="U263" s="2">
        <v>210.90060518712778</v>
      </c>
      <c r="V263" s="65">
        <v>100</v>
      </c>
    </row>
    <row r="264" spans="1:22" x14ac:dyDescent="0.25">
      <c r="A264" s="70">
        <v>39661</v>
      </c>
      <c r="B264" s="2">
        <v>4.2171428571428571</v>
      </c>
      <c r="C264" s="2">
        <v>52.034549307353785</v>
      </c>
      <c r="D264" s="2">
        <v>219.93992289944865</v>
      </c>
      <c r="E264" s="2">
        <v>257.57041749933865</v>
      </c>
      <c r="F264" s="2">
        <v>59.564242017563743</v>
      </c>
      <c r="G264" s="2">
        <v>92.874112723652743</v>
      </c>
      <c r="H264" s="2">
        <v>99.514865774674917</v>
      </c>
      <c r="I264" s="2">
        <v>50.484849613379303</v>
      </c>
      <c r="J264" s="2">
        <v>55.351584260144612</v>
      </c>
      <c r="K264" s="2">
        <v>74.873633478620533</v>
      </c>
      <c r="L264" s="2">
        <v>97.297645838833191</v>
      </c>
      <c r="M264" s="2">
        <v>80.643231122067675</v>
      </c>
      <c r="N264" s="2">
        <v>145.30921953478568</v>
      </c>
      <c r="O264" s="2">
        <v>55.288953813531506</v>
      </c>
      <c r="P264" s="2">
        <v>91.748126398939831</v>
      </c>
      <c r="Q264" s="2">
        <v>64.699724388481087</v>
      </c>
      <c r="R264" s="2">
        <v>91.930439746968744</v>
      </c>
      <c r="S264" s="2">
        <v>122.69788816557703</v>
      </c>
      <c r="T264" s="2">
        <v>69.21977673924097</v>
      </c>
      <c r="U264" s="2">
        <v>204.33945159757823</v>
      </c>
      <c r="V264" s="65">
        <v>100</v>
      </c>
    </row>
    <row r="265" spans="1:22" x14ac:dyDescent="0.25">
      <c r="A265" s="70">
        <v>39692</v>
      </c>
      <c r="B265" s="2">
        <v>4.0990909090909087</v>
      </c>
      <c r="C265" s="2">
        <v>55.059639149726181</v>
      </c>
      <c r="D265" s="2">
        <v>221.20987490468971</v>
      </c>
      <c r="E265" s="2">
        <v>229.43313100542392</v>
      </c>
      <c r="F265" s="2">
        <v>60.097472513487837</v>
      </c>
      <c r="G265" s="2">
        <v>92.777170473430928</v>
      </c>
      <c r="H265" s="2">
        <v>99.349866314431083</v>
      </c>
      <c r="I265" s="2">
        <v>54.061287358449505</v>
      </c>
      <c r="J265" s="2">
        <v>57.70575859634085</v>
      </c>
      <c r="K265" s="2">
        <v>72.4921053498432</v>
      </c>
      <c r="L265" s="2">
        <v>99.29360578930293</v>
      </c>
      <c r="M265" s="2">
        <v>81.05203847161475</v>
      </c>
      <c r="N265" s="2">
        <v>140.73162299865666</v>
      </c>
      <c r="O265" s="2">
        <v>56.380660183630525</v>
      </c>
      <c r="P265" s="2">
        <v>91.446068842175194</v>
      </c>
      <c r="Q265" s="2">
        <v>66.700207118778692</v>
      </c>
      <c r="R265" s="2">
        <v>86.10653728260182</v>
      </c>
      <c r="S265" s="2">
        <v>129.35476477561031</v>
      </c>
      <c r="T265" s="2">
        <v>69.693152131799735</v>
      </c>
      <c r="U265" s="2">
        <v>197.95165107057556</v>
      </c>
      <c r="V265" s="65">
        <v>100</v>
      </c>
    </row>
    <row r="266" spans="1:22" x14ac:dyDescent="0.25">
      <c r="A266" s="70">
        <v>39722</v>
      </c>
      <c r="B266" s="2">
        <v>3.8943478260869568</v>
      </c>
      <c r="C266" s="2">
        <v>62.626281369697587</v>
      </c>
      <c r="D266" s="2">
        <v>211.56921796000168</v>
      </c>
      <c r="E266" s="2">
        <v>179.01649525941207</v>
      </c>
      <c r="F266" s="2">
        <v>57.167919850763013</v>
      </c>
      <c r="G266" s="2">
        <v>88.605392926383701</v>
      </c>
      <c r="H266" s="2">
        <v>99.047790097609536</v>
      </c>
      <c r="I266" s="2">
        <v>57.844555015676981</v>
      </c>
      <c r="J266" s="2">
        <v>65.355874879204094</v>
      </c>
      <c r="K266" s="2">
        <v>65.557502621983147</v>
      </c>
      <c r="L266" s="2">
        <v>92.346123745580613</v>
      </c>
      <c r="M266" s="2">
        <v>85.634805495262839</v>
      </c>
      <c r="N266" s="2">
        <v>141.03444111550411</v>
      </c>
      <c r="O266" s="2">
        <v>57.325072251680339</v>
      </c>
      <c r="P266" s="2">
        <v>85.319446637109664</v>
      </c>
      <c r="Q266" s="2">
        <v>70.421458164015689</v>
      </c>
      <c r="R266" s="2">
        <v>84.099116347022274</v>
      </c>
      <c r="S266" s="2">
        <v>147.65870826983789</v>
      </c>
      <c r="T266" s="2">
        <v>69.942494159603669</v>
      </c>
      <c r="U266" s="2">
        <v>207.99445683554816</v>
      </c>
      <c r="V266" s="65">
        <v>100</v>
      </c>
    </row>
    <row r="267" spans="1:22" x14ac:dyDescent="0.25">
      <c r="A267" s="70">
        <v>39753</v>
      </c>
      <c r="B267" s="2">
        <v>3.54</v>
      </c>
      <c r="C267" s="2">
        <v>64.215381433175679</v>
      </c>
      <c r="D267" s="2">
        <v>178.52591343367015</v>
      </c>
      <c r="E267" s="2">
        <v>170.66647323053121</v>
      </c>
      <c r="F267" s="2">
        <v>57.259901285709304</v>
      </c>
      <c r="G267" s="2">
        <v>92.362233654388476</v>
      </c>
      <c r="H267" s="2">
        <v>100.6203892133565</v>
      </c>
      <c r="I267" s="2">
        <v>59.604191526344927</v>
      </c>
      <c r="J267" s="2">
        <v>69.765522026847918</v>
      </c>
      <c r="K267" s="2">
        <v>64.75058944876217</v>
      </c>
      <c r="L267" s="2">
        <v>84.899773733416495</v>
      </c>
      <c r="M267" s="2">
        <v>91.941240147472868</v>
      </c>
      <c r="N267" s="2">
        <v>154.75533265476383</v>
      </c>
      <c r="O267" s="2">
        <v>56.754505169604251</v>
      </c>
      <c r="P267" s="2">
        <v>77.290528993021724</v>
      </c>
      <c r="Q267" s="2">
        <v>76.953218955294886</v>
      </c>
      <c r="R267" s="2">
        <v>83.848612981689399</v>
      </c>
      <c r="S267" s="2">
        <v>161.78190867005813</v>
      </c>
      <c r="T267" s="2">
        <v>73.896229781702957</v>
      </c>
      <c r="U267" s="2">
        <v>223.98887082118569</v>
      </c>
      <c r="V267" s="65">
        <v>100</v>
      </c>
    </row>
    <row r="268" spans="1:22" x14ac:dyDescent="0.25">
      <c r="A268" s="70">
        <v>39783</v>
      </c>
      <c r="B268" s="2">
        <v>3.0499999999999989</v>
      </c>
      <c r="C268" s="2">
        <v>58.80833917427907</v>
      </c>
      <c r="D268" s="2">
        <v>166.81198695685856</v>
      </c>
      <c r="E268" s="2">
        <v>165.95983770916905</v>
      </c>
      <c r="F268" s="2">
        <v>57.109887165708336</v>
      </c>
      <c r="G268" s="2">
        <v>98.714258255334158</v>
      </c>
      <c r="H268" s="2">
        <v>96.164557859108442</v>
      </c>
      <c r="I268" s="2">
        <v>59.104437142465038</v>
      </c>
      <c r="J268" s="2">
        <v>69.259215818771366</v>
      </c>
      <c r="K268" s="2">
        <v>69.18491324787793</v>
      </c>
      <c r="L268" s="2">
        <v>93.781350227228018</v>
      </c>
      <c r="M268" s="2">
        <v>96.869065439865238</v>
      </c>
      <c r="N268" s="2">
        <v>151.38156987086973</v>
      </c>
      <c r="O268" s="2">
        <v>57.757681461514601</v>
      </c>
      <c r="P268" s="2">
        <v>77.028423175465861</v>
      </c>
      <c r="Q268" s="2">
        <v>77.485916173055429</v>
      </c>
      <c r="R268" s="2">
        <v>82.546376268937934</v>
      </c>
      <c r="S268" s="2">
        <v>170.81777621570347</v>
      </c>
      <c r="T268" s="2">
        <v>79.633631765502386</v>
      </c>
      <c r="U268" s="2">
        <v>215.86959851090302</v>
      </c>
      <c r="V268" s="65">
        <v>100</v>
      </c>
    </row>
    <row r="269" spans="1:22" x14ac:dyDescent="0.25">
      <c r="A269" s="70">
        <v>39814</v>
      </c>
      <c r="B269" s="2">
        <v>3.083636363636364</v>
      </c>
      <c r="C269" s="2">
        <v>56.544661300288645</v>
      </c>
      <c r="D269" s="2">
        <v>156.92883030040545</v>
      </c>
      <c r="E269" s="2">
        <v>170.65864952760668</v>
      </c>
      <c r="F269" s="2">
        <v>59.256094835757537</v>
      </c>
      <c r="G269" s="2">
        <v>99.200307759466924</v>
      </c>
      <c r="H269" s="2">
        <v>92.299217341191351</v>
      </c>
      <c r="I269" s="2">
        <v>62.445218847851201</v>
      </c>
      <c r="J269" s="2">
        <v>73.477056300106057</v>
      </c>
      <c r="K269" s="2">
        <v>69.720661390197421</v>
      </c>
      <c r="L269" s="2">
        <v>91.157808546966038</v>
      </c>
      <c r="M269" s="2">
        <v>97.006566393224347</v>
      </c>
      <c r="N269" s="2">
        <v>153.53615933122916</v>
      </c>
      <c r="O269" s="2">
        <v>56.799760441015756</v>
      </c>
      <c r="P269" s="2">
        <v>80.74534365518312</v>
      </c>
      <c r="Q269" s="2">
        <v>78.822443849359843</v>
      </c>
      <c r="R269" s="2">
        <v>83.315539195690164</v>
      </c>
      <c r="S269" s="2">
        <v>168.09551784143133</v>
      </c>
      <c r="T269" s="2">
        <v>80.328316687926275</v>
      </c>
      <c r="U269" s="2">
        <v>223.70767568857707</v>
      </c>
      <c r="V269" s="65">
        <v>100</v>
      </c>
    </row>
    <row r="270" spans="1:22" x14ac:dyDescent="0.25">
      <c r="A270" s="70">
        <v>39845</v>
      </c>
      <c r="B270" s="2">
        <v>3.1515</v>
      </c>
      <c r="C270" s="2">
        <v>56.075400476506488</v>
      </c>
      <c r="D270" s="2">
        <v>143.88194178145739</v>
      </c>
      <c r="E270" s="2">
        <v>176.92870621737947</v>
      </c>
      <c r="F270" s="2">
        <v>61.609377388011268</v>
      </c>
      <c r="G270" s="2">
        <v>98.791250313473412</v>
      </c>
      <c r="H270" s="2">
        <v>88.121212733392426</v>
      </c>
      <c r="I270" s="2">
        <v>63.379204092199124</v>
      </c>
      <c r="J270" s="2">
        <v>76.710178054515453</v>
      </c>
      <c r="K270" s="2">
        <v>72.817960343748439</v>
      </c>
      <c r="L270" s="2">
        <v>83.937838711068011</v>
      </c>
      <c r="M270" s="2">
        <v>99.094436288767923</v>
      </c>
      <c r="N270" s="2">
        <v>165.44634934847582</v>
      </c>
      <c r="O270" s="2">
        <v>58.910430402398916</v>
      </c>
      <c r="P270" s="2">
        <v>82.483552501641682</v>
      </c>
      <c r="Q270" s="2">
        <v>84.438416593745103</v>
      </c>
      <c r="R270" s="2">
        <v>83.69828021649576</v>
      </c>
      <c r="S270" s="2">
        <v>170.26133802783701</v>
      </c>
      <c r="T270" s="2">
        <v>83.018915772575895</v>
      </c>
      <c r="U270" s="2">
        <v>217.94871673240345</v>
      </c>
      <c r="V270" s="65">
        <v>100</v>
      </c>
    </row>
    <row r="271" spans="1:22" x14ac:dyDescent="0.25">
      <c r="A271" s="70">
        <v>39873</v>
      </c>
      <c r="B271" s="2">
        <v>3.0572727272727267</v>
      </c>
      <c r="C271" s="2">
        <v>57.049245002113501</v>
      </c>
      <c r="D271" s="2">
        <v>146.47951055251662</v>
      </c>
      <c r="E271" s="2">
        <v>155.95788201164251</v>
      </c>
      <c r="F271" s="2">
        <v>63.027327275838907</v>
      </c>
      <c r="G271" s="2">
        <v>100.56702108057011</v>
      </c>
      <c r="H271" s="2">
        <v>88.881163102602059</v>
      </c>
      <c r="I271" s="2">
        <v>64.121440897443051</v>
      </c>
      <c r="J271" s="2">
        <v>75.013048218550637</v>
      </c>
      <c r="K271" s="2">
        <v>71.371186364107871</v>
      </c>
      <c r="L271" s="2">
        <v>76.950256273156072</v>
      </c>
      <c r="M271" s="2">
        <v>102.26762711163848</v>
      </c>
      <c r="N271" s="2">
        <v>164.46198090309267</v>
      </c>
      <c r="O271" s="2">
        <v>60.173193921199562</v>
      </c>
      <c r="P271" s="2">
        <v>80.754866240569967</v>
      </c>
      <c r="Q271" s="2">
        <v>88.162222574474043</v>
      </c>
      <c r="R271" s="2">
        <v>84.534464327691097</v>
      </c>
      <c r="S271" s="2">
        <v>181.45906002323886</v>
      </c>
      <c r="T271" s="2">
        <v>80.241222962671614</v>
      </c>
      <c r="U271" s="2">
        <v>210.96965273743189</v>
      </c>
      <c r="V271" s="65">
        <v>100</v>
      </c>
    </row>
    <row r="272" spans="1:22" x14ac:dyDescent="0.25">
      <c r="A272" s="70">
        <v>39904</v>
      </c>
      <c r="B272" s="2">
        <v>3.1822727272727276</v>
      </c>
      <c r="C272" s="2">
        <v>61.918017181710198</v>
      </c>
      <c r="D272" s="2">
        <v>173.57004014117499</v>
      </c>
      <c r="E272" s="2">
        <v>168.97859345746434</v>
      </c>
      <c r="F272" s="2">
        <v>61.424721097120525</v>
      </c>
      <c r="G272" s="2">
        <v>105.59311548559198</v>
      </c>
      <c r="H272" s="2">
        <v>94.896710897192918</v>
      </c>
      <c r="I272" s="2">
        <v>59.398172101774371</v>
      </c>
      <c r="J272" s="2">
        <v>67.957359193490987</v>
      </c>
      <c r="K272" s="2">
        <v>71.184244762671838</v>
      </c>
      <c r="L272" s="2">
        <v>83.880148698731745</v>
      </c>
      <c r="M272" s="2">
        <v>93.823059968899031</v>
      </c>
      <c r="N272" s="2">
        <v>151.99650248223574</v>
      </c>
      <c r="O272" s="2">
        <v>58.537160162757829</v>
      </c>
      <c r="P272" s="2">
        <v>84.006961243332938</v>
      </c>
      <c r="Q272" s="2">
        <v>85.25987180085103</v>
      </c>
      <c r="R272" s="2">
        <v>89.385779249499564</v>
      </c>
      <c r="S272" s="2">
        <v>160.81222922546772</v>
      </c>
      <c r="T272" s="2">
        <v>78.05326272896248</v>
      </c>
      <c r="U272" s="2">
        <v>197.76209177881589</v>
      </c>
      <c r="V272" s="65">
        <v>100</v>
      </c>
    </row>
    <row r="273" spans="1:22" x14ac:dyDescent="0.25">
      <c r="A273" s="70">
        <v>39934</v>
      </c>
      <c r="B273" s="2">
        <v>3.3866666666666667</v>
      </c>
      <c r="C273" s="2">
        <v>59.126611320330248</v>
      </c>
      <c r="D273" s="2">
        <v>185.61062197084999</v>
      </c>
      <c r="E273" s="2">
        <v>178.57352429526614</v>
      </c>
      <c r="F273" s="2">
        <v>60.071935228271101</v>
      </c>
      <c r="G273" s="2">
        <v>106.29027313949624</v>
      </c>
      <c r="H273" s="2">
        <v>99.565756843546765</v>
      </c>
      <c r="I273" s="2">
        <v>60.47768387931086</v>
      </c>
      <c r="J273" s="2">
        <v>66.670669815087706</v>
      </c>
      <c r="K273" s="2">
        <v>72.274085270433105</v>
      </c>
      <c r="L273" s="2">
        <v>86.132588628904088</v>
      </c>
      <c r="M273" s="2">
        <v>89.087121136248697</v>
      </c>
      <c r="N273" s="2">
        <v>155.59936052710842</v>
      </c>
      <c r="O273" s="2">
        <v>58.280680177989233</v>
      </c>
      <c r="P273" s="2">
        <v>80.612939313887182</v>
      </c>
      <c r="Q273" s="2">
        <v>82.522407879240134</v>
      </c>
      <c r="R273" s="2">
        <v>85.902247696812452</v>
      </c>
      <c r="S273" s="2">
        <v>145.40212959472942</v>
      </c>
      <c r="T273" s="2">
        <v>77.453271128152394</v>
      </c>
      <c r="U273" s="2">
        <v>196.41786389569265</v>
      </c>
      <c r="V273" s="65">
        <v>100</v>
      </c>
    </row>
    <row r="274" spans="1:22" x14ac:dyDescent="0.25">
      <c r="A274" s="70">
        <v>39965</v>
      </c>
      <c r="B274" s="2">
        <v>3.544545454545454</v>
      </c>
      <c r="C274" s="2">
        <v>60.971499673267779</v>
      </c>
      <c r="D274" s="2">
        <v>190.98437438960397</v>
      </c>
      <c r="E274" s="2">
        <v>188.58571283863606</v>
      </c>
      <c r="F274" s="2">
        <v>60.849613826399363</v>
      </c>
      <c r="G274" s="2">
        <v>101.56839696090498</v>
      </c>
      <c r="H274" s="2">
        <v>97.974192000700938</v>
      </c>
      <c r="I274" s="2">
        <v>60.643455468349437</v>
      </c>
      <c r="J274" s="2">
        <v>68.363183384399761</v>
      </c>
      <c r="K274" s="2">
        <v>71.69680416826246</v>
      </c>
      <c r="L274" s="2">
        <v>83.955794077019164</v>
      </c>
      <c r="M274" s="2">
        <v>83.327541463483144</v>
      </c>
      <c r="N274" s="2">
        <v>156.24704410997523</v>
      </c>
      <c r="O274" s="2">
        <v>56.875458453069619</v>
      </c>
      <c r="P274" s="2">
        <v>77.832594332964462</v>
      </c>
      <c r="Q274" s="2">
        <v>81.920329816079914</v>
      </c>
      <c r="R274" s="2">
        <v>86.037678990349207</v>
      </c>
      <c r="S274" s="2">
        <v>145.46127284571008</v>
      </c>
      <c r="T274" s="2">
        <v>73.414822764241293</v>
      </c>
      <c r="U274" s="2">
        <v>194.21569298820964</v>
      </c>
      <c r="V274" s="65">
        <v>100</v>
      </c>
    </row>
    <row r="275" spans="1:22" x14ac:dyDescent="0.25">
      <c r="A275" s="70">
        <v>39995</v>
      </c>
      <c r="B275" s="2">
        <v>3.3608695652173912</v>
      </c>
      <c r="C275" s="2">
        <v>61.377999636750033</v>
      </c>
      <c r="D275" s="2">
        <v>196.77811107755244</v>
      </c>
      <c r="E275" s="2">
        <v>184.46469937699655</v>
      </c>
      <c r="F275" s="2">
        <v>60.109267449499413</v>
      </c>
      <c r="G275" s="2">
        <v>100.13829114116135</v>
      </c>
      <c r="H275" s="2">
        <v>94.252350235561764</v>
      </c>
      <c r="I275" s="2">
        <v>63.864502528709309</v>
      </c>
      <c r="J275" s="2">
        <v>67.184131821193077</v>
      </c>
      <c r="K275" s="2">
        <v>72.133719661984202</v>
      </c>
      <c r="L275" s="2">
        <v>83.59668511382479</v>
      </c>
      <c r="M275" s="2">
        <v>82.116443652643781</v>
      </c>
      <c r="N275" s="2">
        <v>150.23360570169791</v>
      </c>
      <c r="O275" s="2">
        <v>57.833908501005816</v>
      </c>
      <c r="P275" s="2">
        <v>79.576810351673473</v>
      </c>
      <c r="Q275" s="2">
        <v>83.711900395283692</v>
      </c>
      <c r="R275" s="2">
        <v>83.219525670509782</v>
      </c>
      <c r="S275" s="2">
        <v>150.89333034557907</v>
      </c>
      <c r="T275" s="2">
        <v>68.060003422487313</v>
      </c>
      <c r="U275" s="2">
        <v>187.94362024656118</v>
      </c>
      <c r="V275" s="65">
        <v>100</v>
      </c>
    </row>
    <row r="276" spans="1:22" x14ac:dyDescent="0.25">
      <c r="A276" s="70">
        <v>40026</v>
      </c>
      <c r="B276" s="2">
        <v>3.328095238095238</v>
      </c>
      <c r="C276" s="2">
        <v>59.467653709906941</v>
      </c>
      <c r="D276" s="2">
        <v>211.28539596990441</v>
      </c>
      <c r="E276" s="2">
        <v>184.64794231028435</v>
      </c>
      <c r="F276" s="2">
        <v>61.454940553824898</v>
      </c>
      <c r="G276" s="2">
        <v>102.77130068419218</v>
      </c>
      <c r="H276" s="2">
        <v>88.339706642122891</v>
      </c>
      <c r="I276" s="2">
        <v>61.07755996693912</v>
      </c>
      <c r="J276" s="2">
        <v>63.034674873010978</v>
      </c>
      <c r="K276" s="2">
        <v>74.208627506017635</v>
      </c>
      <c r="L276" s="2">
        <v>87.115139999663185</v>
      </c>
      <c r="M276" s="2">
        <v>80.150241688076562</v>
      </c>
      <c r="N276" s="2">
        <v>138.94416273961559</v>
      </c>
      <c r="O276" s="2">
        <v>58.796352826379895</v>
      </c>
      <c r="P276" s="2">
        <v>84.323782596263513</v>
      </c>
      <c r="Q276" s="2">
        <v>78.583559596408264</v>
      </c>
      <c r="R276" s="2">
        <v>79.39600229118598</v>
      </c>
      <c r="S276" s="2">
        <v>145.64354680210428</v>
      </c>
      <c r="T276" s="2">
        <v>66.170085317597596</v>
      </c>
      <c r="U276" s="2">
        <v>186.75933312683466</v>
      </c>
      <c r="V276" s="65">
        <v>100</v>
      </c>
    </row>
    <row r="277" spans="1:22" x14ac:dyDescent="0.25">
      <c r="A277" s="70">
        <v>40057</v>
      </c>
      <c r="B277" s="2">
        <v>3.2863636363636357</v>
      </c>
      <c r="C277" s="2">
        <v>53.802992294670695</v>
      </c>
      <c r="D277" s="2">
        <v>211.63687256262222</v>
      </c>
      <c r="E277" s="2">
        <v>183.22400577838067</v>
      </c>
      <c r="F277" s="2">
        <v>60.715970152996888</v>
      </c>
      <c r="G277" s="2">
        <v>104.88213566987972</v>
      </c>
      <c r="H277" s="2">
        <v>88.833868663278608</v>
      </c>
      <c r="I277" s="2">
        <v>60.737972283031425</v>
      </c>
      <c r="J277" s="2">
        <v>62.286979192264432</v>
      </c>
      <c r="K277" s="2">
        <v>75.931933028612846</v>
      </c>
      <c r="L277" s="2">
        <v>88.021609242289927</v>
      </c>
      <c r="M277" s="2">
        <v>82.116978733347807</v>
      </c>
      <c r="N277" s="2">
        <v>138.95472558361195</v>
      </c>
      <c r="O277" s="2">
        <v>58.796493810141527</v>
      </c>
      <c r="P277" s="2">
        <v>86.968120356763379</v>
      </c>
      <c r="Q277" s="2">
        <v>75.476361749866541</v>
      </c>
      <c r="R277" s="2">
        <v>82.169805757650096</v>
      </c>
      <c r="S277" s="2">
        <v>145.40985231198943</v>
      </c>
      <c r="T277" s="2">
        <v>68.773309333188095</v>
      </c>
      <c r="U277" s="2">
        <v>186.48453376915123</v>
      </c>
      <c r="V277" s="65">
        <v>100</v>
      </c>
    </row>
    <row r="278" spans="1:22" x14ac:dyDescent="0.25">
      <c r="A278" s="70">
        <v>40087</v>
      </c>
      <c r="B278" s="2">
        <v>3.228181818181818</v>
      </c>
      <c r="C278" s="2">
        <v>55.430792000328168</v>
      </c>
      <c r="D278" s="2">
        <v>211.93813655046478</v>
      </c>
      <c r="E278" s="2">
        <v>178.0987235432749</v>
      </c>
      <c r="F278" s="2">
        <v>62.038960489493057</v>
      </c>
      <c r="G278" s="2">
        <v>105.32715250638967</v>
      </c>
      <c r="H278" s="2">
        <v>89.450318731253503</v>
      </c>
      <c r="I278" s="2">
        <v>62.093717362183234</v>
      </c>
      <c r="J278" s="2">
        <v>63.578474839403334</v>
      </c>
      <c r="K278" s="2">
        <v>75.877921257051142</v>
      </c>
      <c r="L278" s="2">
        <v>90.684389067715259</v>
      </c>
      <c r="M278" s="2">
        <v>81.698066162495593</v>
      </c>
      <c r="N278" s="2">
        <v>138.93635373143834</v>
      </c>
      <c r="O278" s="2">
        <v>59.764882328115668</v>
      </c>
      <c r="P278" s="2">
        <v>88.859676933458218</v>
      </c>
      <c r="Q278" s="2">
        <v>74.073944054998179</v>
      </c>
      <c r="R278" s="2">
        <v>78.61446366746469</v>
      </c>
      <c r="S278" s="2">
        <v>145.65941976049771</v>
      </c>
      <c r="T278" s="2">
        <v>67.271696423175328</v>
      </c>
      <c r="U278" s="2">
        <v>178.88276802451796</v>
      </c>
      <c r="V278" s="65">
        <v>100</v>
      </c>
    </row>
    <row r="279" spans="1:22" x14ac:dyDescent="0.25">
      <c r="A279" s="70">
        <v>40118</v>
      </c>
      <c r="B279" s="2">
        <v>3.2399999999999998</v>
      </c>
      <c r="C279" s="2">
        <v>54.67282054888922</v>
      </c>
      <c r="D279" s="2">
        <v>209.57575448450569</v>
      </c>
      <c r="E279" s="2">
        <v>179.94844323127165</v>
      </c>
      <c r="F279" s="2">
        <v>65.311076300717048</v>
      </c>
      <c r="G279" s="2">
        <v>103.04237875928062</v>
      </c>
      <c r="H279" s="2">
        <v>88.224561273112258</v>
      </c>
      <c r="I279" s="2">
        <v>64.171880719002388</v>
      </c>
      <c r="J279" s="2">
        <v>64.022510154399384</v>
      </c>
      <c r="K279" s="2">
        <v>76.38293694785763</v>
      </c>
      <c r="L279" s="2">
        <v>85.406176891466529</v>
      </c>
      <c r="M279" s="2">
        <v>80.394575257104947</v>
      </c>
      <c r="N279" s="2">
        <v>140.92709688465004</v>
      </c>
      <c r="O279" s="2">
        <v>62.222528595745871</v>
      </c>
      <c r="P279" s="2">
        <v>91.068921429074663</v>
      </c>
      <c r="Q279" s="2">
        <v>78.212617758165919</v>
      </c>
      <c r="R279" s="2">
        <v>75.478615350497279</v>
      </c>
      <c r="S279" s="2">
        <v>147.2977283928864</v>
      </c>
      <c r="T279" s="2">
        <v>63.957271835136034</v>
      </c>
      <c r="U279" s="2">
        <v>178.38354664963768</v>
      </c>
      <c r="V279" s="65">
        <v>100</v>
      </c>
    </row>
    <row r="280" spans="1:22" x14ac:dyDescent="0.25">
      <c r="A280" s="70">
        <v>40148</v>
      </c>
      <c r="B280" s="2">
        <v>3.2247826086956515</v>
      </c>
      <c r="C280" s="2">
        <v>54.214087131408547</v>
      </c>
      <c r="D280" s="2">
        <v>200.36489045988378</v>
      </c>
      <c r="E280" s="2">
        <v>193.65339661621357</v>
      </c>
      <c r="F280" s="2">
        <v>68.714151146342289</v>
      </c>
      <c r="G280" s="2">
        <v>103.58647017369643</v>
      </c>
      <c r="H280" s="2">
        <v>86.083551894044547</v>
      </c>
      <c r="I280" s="2">
        <v>65.989186996747307</v>
      </c>
      <c r="J280" s="2">
        <v>66.30910541770514</v>
      </c>
      <c r="K280" s="2">
        <v>76.85920632403807</v>
      </c>
      <c r="L280" s="2">
        <v>83.118342332198537</v>
      </c>
      <c r="M280" s="2">
        <v>82.336945425043254</v>
      </c>
      <c r="N280" s="2">
        <v>141.0674934090996</v>
      </c>
      <c r="O280" s="2">
        <v>64.700004505231576</v>
      </c>
      <c r="P280" s="2">
        <v>87.845493624221689</v>
      </c>
      <c r="Q280" s="2">
        <v>79.494129055616142</v>
      </c>
      <c r="R280" s="2">
        <v>74.608967369773637</v>
      </c>
      <c r="S280" s="2">
        <v>146.57459072652145</v>
      </c>
      <c r="T280" s="2">
        <v>64.69045979425627</v>
      </c>
      <c r="U280" s="2">
        <v>180.42675347724503</v>
      </c>
      <c r="V280" s="65">
        <v>100</v>
      </c>
    </row>
    <row r="281" spans="1:22" x14ac:dyDescent="0.25">
      <c r="A281" s="70">
        <v>40179</v>
      </c>
      <c r="B281" s="2">
        <v>3.27952380952381</v>
      </c>
      <c r="C281" s="2">
        <v>53.933486719814127</v>
      </c>
      <c r="D281" s="2">
        <v>196.48200917615745</v>
      </c>
      <c r="E281" s="2">
        <v>202.85219035111561</v>
      </c>
      <c r="F281" s="2">
        <v>66.927630259988121</v>
      </c>
      <c r="G281" s="2">
        <v>104.43685041544317</v>
      </c>
      <c r="H281" s="2">
        <v>85.116413670618414</v>
      </c>
      <c r="I281" s="2">
        <v>65.851196885136375</v>
      </c>
      <c r="J281" s="2">
        <v>67.472721895724419</v>
      </c>
      <c r="K281" s="2">
        <v>78.799412645018165</v>
      </c>
      <c r="L281" s="2">
        <v>83.89922516056933</v>
      </c>
      <c r="M281" s="2">
        <v>82.726416298689202</v>
      </c>
      <c r="N281" s="2">
        <v>142.98964758908841</v>
      </c>
      <c r="O281" s="2">
        <v>65.905185323008283</v>
      </c>
      <c r="P281" s="2">
        <v>87.572349435087176</v>
      </c>
      <c r="Q281" s="2">
        <v>80.895795109687114</v>
      </c>
      <c r="R281" s="2">
        <v>77.761733292192801</v>
      </c>
      <c r="S281" s="2">
        <v>140.64959226713376</v>
      </c>
      <c r="T281" s="2">
        <v>65.600540084496814</v>
      </c>
      <c r="U281" s="2">
        <v>179.94582223069921</v>
      </c>
      <c r="V281" s="65">
        <v>100</v>
      </c>
    </row>
    <row r="282" spans="1:22" x14ac:dyDescent="0.25">
      <c r="A282" s="70">
        <v>40210</v>
      </c>
      <c r="B282" s="2">
        <v>3.1835000000000004</v>
      </c>
      <c r="C282" s="2">
        <v>51.48291032433243</v>
      </c>
      <c r="D282" s="2">
        <v>182.89674565807508</v>
      </c>
      <c r="E282" s="2">
        <v>199.72764692870368</v>
      </c>
      <c r="F282" s="2">
        <v>68.457883510420217</v>
      </c>
      <c r="G282" s="2">
        <v>101.60480092273232</v>
      </c>
      <c r="H282" s="2">
        <v>84.393212635059982</v>
      </c>
      <c r="I282" s="2">
        <v>69.709142180503875</v>
      </c>
      <c r="J282" s="2">
        <v>70.094226828806384</v>
      </c>
      <c r="K282" s="2">
        <v>80.268437896124254</v>
      </c>
      <c r="L282" s="2">
        <v>84.043773687862938</v>
      </c>
      <c r="M282" s="2">
        <v>83.818371029062135</v>
      </c>
      <c r="N282" s="2">
        <v>142.92789630802699</v>
      </c>
      <c r="O282" s="2">
        <v>69.215344137551483</v>
      </c>
      <c r="P282" s="2">
        <v>90.27000003019441</v>
      </c>
      <c r="Q282" s="2">
        <v>84.913713358681406</v>
      </c>
      <c r="R282" s="2">
        <v>82.712756065114007</v>
      </c>
      <c r="S282" s="2">
        <v>141.92260946168591</v>
      </c>
      <c r="T282" s="2">
        <v>68.260226999397702</v>
      </c>
      <c r="U282" s="2">
        <v>179.78990980757089</v>
      </c>
      <c r="V282" s="65">
        <v>100</v>
      </c>
    </row>
    <row r="283" spans="1:22" x14ac:dyDescent="0.25">
      <c r="A283" s="70">
        <v>40238</v>
      </c>
      <c r="B283" s="2">
        <v>3.1234782608695655</v>
      </c>
      <c r="C283" s="2">
        <v>51.637511750421105</v>
      </c>
      <c r="D283" s="2">
        <v>185.56836524187875</v>
      </c>
      <c r="E283" s="2">
        <v>205.78777555813218</v>
      </c>
      <c r="F283" s="2">
        <v>68.159370500700263</v>
      </c>
      <c r="G283" s="2">
        <v>101.2392605269346</v>
      </c>
      <c r="H283" s="2">
        <v>84.94143334284513</v>
      </c>
      <c r="I283" s="2">
        <v>68.730861038110987</v>
      </c>
      <c r="J283" s="2">
        <v>69.541710245168304</v>
      </c>
      <c r="K283" s="2">
        <v>81.737676669727165</v>
      </c>
      <c r="L283" s="2">
        <v>85.607622250138547</v>
      </c>
      <c r="M283" s="2">
        <v>83.449980894067764</v>
      </c>
      <c r="N283" s="2">
        <v>139.27183180899931</v>
      </c>
      <c r="O283" s="2">
        <v>70.12595984603584</v>
      </c>
      <c r="P283" s="2">
        <v>88.187229772033476</v>
      </c>
      <c r="Q283" s="2">
        <v>85.342771150754444</v>
      </c>
      <c r="R283" s="2">
        <v>84.806308652069319</v>
      </c>
      <c r="S283" s="2">
        <v>139.03013646283148</v>
      </c>
      <c r="T283" s="2">
        <v>68.963686771373901</v>
      </c>
      <c r="U283" s="2">
        <v>174.80888207146049</v>
      </c>
      <c r="V283" s="65">
        <v>100</v>
      </c>
    </row>
    <row r="284" spans="1:22" x14ac:dyDescent="0.25">
      <c r="A284" s="70">
        <v>40269</v>
      </c>
      <c r="B284" s="2">
        <v>3.0781818181818177</v>
      </c>
      <c r="C284" s="2">
        <v>53.70304678998432</v>
      </c>
      <c r="D284" s="2">
        <v>182.92589917734756</v>
      </c>
      <c r="E284" s="2">
        <v>213.67819316823002</v>
      </c>
      <c r="F284" s="2">
        <v>68.158420852874556</v>
      </c>
      <c r="G284" s="2">
        <v>103.73049917238157</v>
      </c>
      <c r="H284" s="2">
        <v>85.223246793104877</v>
      </c>
      <c r="I284" s="2">
        <v>68.564874817024219</v>
      </c>
      <c r="J284" s="2">
        <v>67.025485312515372</v>
      </c>
      <c r="K284" s="2">
        <v>83.014743177219401</v>
      </c>
      <c r="L284" s="2">
        <v>85.226367648923187</v>
      </c>
      <c r="M284" s="2">
        <v>84.650811501514667</v>
      </c>
      <c r="N284" s="2">
        <v>139.73045153716714</v>
      </c>
      <c r="O284" s="2">
        <v>70.956372750275335</v>
      </c>
      <c r="P284" s="2">
        <v>87.258068056583468</v>
      </c>
      <c r="Q284" s="2">
        <v>87.750893904518563</v>
      </c>
      <c r="R284" s="2">
        <v>85.381038532824221</v>
      </c>
      <c r="S284" s="2">
        <v>134.38915065726661</v>
      </c>
      <c r="T284" s="2">
        <v>71.092661231178553</v>
      </c>
      <c r="U284" s="2">
        <v>174.10112455352851</v>
      </c>
      <c r="V284" s="65">
        <v>100</v>
      </c>
    </row>
    <row r="285" spans="1:22" x14ac:dyDescent="0.25">
      <c r="A285" s="70">
        <v>40299</v>
      </c>
      <c r="B285" s="2">
        <v>2.7938095238095237</v>
      </c>
      <c r="C285" s="2">
        <v>58.587091358589646</v>
      </c>
      <c r="D285" s="2">
        <v>169.54153920927931</v>
      </c>
      <c r="E285" s="2">
        <v>201.99241315119431</v>
      </c>
      <c r="F285" s="2">
        <v>70.561607470197117</v>
      </c>
      <c r="G285" s="2">
        <v>101.97386202960035</v>
      </c>
      <c r="H285" s="2">
        <v>86.776445744483752</v>
      </c>
      <c r="I285" s="2">
        <v>72.974856598621685</v>
      </c>
      <c r="J285" s="2">
        <v>68.889935593965617</v>
      </c>
      <c r="K285" s="2">
        <v>87.071953060498998</v>
      </c>
      <c r="L285" s="2">
        <v>81.705094280320708</v>
      </c>
      <c r="M285" s="2">
        <v>85.768215473987723</v>
      </c>
      <c r="N285" s="2">
        <v>138.47094861646491</v>
      </c>
      <c r="O285" s="2">
        <v>75.957441019837276</v>
      </c>
      <c r="P285" s="2">
        <v>85.243570398512759</v>
      </c>
      <c r="Q285" s="2">
        <v>92.258448844938513</v>
      </c>
      <c r="R285" s="2">
        <v>83.811307952588706</v>
      </c>
      <c r="S285" s="2">
        <v>134.38476203398403</v>
      </c>
      <c r="T285" s="2">
        <v>70.126501698958052</v>
      </c>
      <c r="U285" s="2">
        <v>173.1414619036037</v>
      </c>
      <c r="V285" s="65">
        <v>100</v>
      </c>
    </row>
    <row r="286" spans="1:22" x14ac:dyDescent="0.25">
      <c r="A286" s="70">
        <v>40330</v>
      </c>
      <c r="B286" s="2">
        <v>2.6218181818181816</v>
      </c>
      <c r="C286" s="2">
        <v>61.759506919199545</v>
      </c>
      <c r="D286" s="2">
        <v>164.51774980593524</v>
      </c>
      <c r="E286" s="2">
        <v>194.38101260027969</v>
      </c>
      <c r="F286" s="2">
        <v>72.823863588704867</v>
      </c>
      <c r="G286" s="2">
        <v>100.22878516774634</v>
      </c>
      <c r="H286" s="2">
        <v>84.707360489626126</v>
      </c>
      <c r="I286" s="2">
        <v>75.779205757486551</v>
      </c>
      <c r="J286" s="2">
        <v>69.626053632666725</v>
      </c>
      <c r="K286" s="2">
        <v>89.521553094727949</v>
      </c>
      <c r="L286" s="2">
        <v>81.09347379018142</v>
      </c>
      <c r="M286" s="2">
        <v>84.83449322846127</v>
      </c>
      <c r="N286" s="2">
        <v>136.81466630456634</v>
      </c>
      <c r="O286" s="2">
        <v>79.285412535323658</v>
      </c>
      <c r="P286" s="2">
        <v>85.488912241384142</v>
      </c>
      <c r="Q286" s="2">
        <v>93.212135779496904</v>
      </c>
      <c r="R286" s="2">
        <v>82.30135965998582</v>
      </c>
      <c r="S286" s="2">
        <v>134.71657374943726</v>
      </c>
      <c r="T286" s="2">
        <v>71.234238581021089</v>
      </c>
      <c r="U286" s="2">
        <v>167.15197947170861</v>
      </c>
      <c r="V286" s="65">
        <v>100</v>
      </c>
    </row>
    <row r="287" spans="1:22" x14ac:dyDescent="0.25">
      <c r="A287" s="70">
        <v>40360</v>
      </c>
      <c r="B287" s="2">
        <v>2.6418181818181821</v>
      </c>
      <c r="C287" s="2">
        <v>62.459765457542296</v>
      </c>
      <c r="D287" s="2">
        <v>178.06040063141276</v>
      </c>
      <c r="E287" s="2">
        <v>188.3221025846193</v>
      </c>
      <c r="F287" s="2">
        <v>72.142331164697765</v>
      </c>
      <c r="G287" s="2">
        <v>94.233662124221567</v>
      </c>
      <c r="H287" s="2">
        <v>84.472146118933452</v>
      </c>
      <c r="I287" s="2">
        <v>75.613216354609492</v>
      </c>
      <c r="J287" s="2">
        <v>66.226260419617972</v>
      </c>
      <c r="K287" s="2">
        <v>88.654867575315805</v>
      </c>
      <c r="L287" s="2">
        <v>81.988077387696364</v>
      </c>
      <c r="M287" s="2">
        <v>84.566957655123147</v>
      </c>
      <c r="N287" s="2">
        <v>134.26002907562273</v>
      </c>
      <c r="O287" s="2">
        <v>77.774779231330086</v>
      </c>
      <c r="P287" s="2">
        <v>87.604874816522582</v>
      </c>
      <c r="Q287" s="2">
        <v>92.467268993109357</v>
      </c>
      <c r="R287" s="2">
        <v>79.456282847406385</v>
      </c>
      <c r="S287" s="2">
        <v>136.67708106565729</v>
      </c>
      <c r="T287" s="2">
        <v>71.23647629368412</v>
      </c>
      <c r="U287" s="2">
        <v>160.78431834272871</v>
      </c>
      <c r="V287" s="65">
        <v>100</v>
      </c>
    </row>
    <row r="288" spans="1:22" x14ac:dyDescent="0.25">
      <c r="A288" s="70">
        <v>40391</v>
      </c>
      <c r="B288" s="2">
        <v>2.3586363636363639</v>
      </c>
      <c r="C288" s="2">
        <v>61.816469596926517</v>
      </c>
      <c r="D288" s="2">
        <v>181.9183278410614</v>
      </c>
      <c r="E288" s="2">
        <v>188.38330559526977</v>
      </c>
      <c r="F288" s="2">
        <v>72.170857166059903</v>
      </c>
      <c r="G288" s="2">
        <v>91.520986141376255</v>
      </c>
      <c r="H288" s="2">
        <v>84.6530944801505</v>
      </c>
      <c r="I288" s="2">
        <v>71.770478218563809</v>
      </c>
      <c r="J288" s="2">
        <v>64.244409600515894</v>
      </c>
      <c r="K288" s="2">
        <v>88.133018095743154</v>
      </c>
      <c r="L288" s="2">
        <v>82.356225869847506</v>
      </c>
      <c r="M288" s="2">
        <v>85.053867528915447</v>
      </c>
      <c r="N288" s="2">
        <v>135.27599259086475</v>
      </c>
      <c r="O288" s="2">
        <v>75.937278864592486</v>
      </c>
      <c r="P288" s="2">
        <v>91.370093824476953</v>
      </c>
      <c r="Q288" s="2">
        <v>91.815149329820983</v>
      </c>
      <c r="R288" s="2">
        <v>76.27334632660552</v>
      </c>
      <c r="S288" s="2">
        <v>142.88179322847805</v>
      </c>
      <c r="T288" s="2">
        <v>71.592374179640316</v>
      </c>
      <c r="U288" s="2">
        <v>162.47086930999819</v>
      </c>
      <c r="V288" s="65">
        <v>100</v>
      </c>
    </row>
    <row r="289" spans="1:22" x14ac:dyDescent="0.25">
      <c r="A289" s="70">
        <v>40422</v>
      </c>
      <c r="B289" s="2">
        <v>2.3386363636363643</v>
      </c>
      <c r="C289" s="2">
        <v>65.709830402582767</v>
      </c>
      <c r="D289" s="2">
        <v>176.07281521734794</v>
      </c>
      <c r="E289" s="2">
        <v>191.08373758436051</v>
      </c>
      <c r="F289" s="2">
        <v>73.863554609085227</v>
      </c>
      <c r="G289" s="2">
        <v>90.334374720691386</v>
      </c>
      <c r="H289" s="2">
        <v>82.561453285761161</v>
      </c>
      <c r="I289" s="2">
        <v>72.310699612548774</v>
      </c>
      <c r="J289" s="2">
        <v>65.907458247650808</v>
      </c>
      <c r="K289" s="2">
        <v>88.496817166111697</v>
      </c>
      <c r="L289" s="2">
        <v>80.383449999091113</v>
      </c>
      <c r="M289" s="2">
        <v>86.884171559520624</v>
      </c>
      <c r="N289" s="2">
        <v>133.35907346004598</v>
      </c>
      <c r="O289" s="2">
        <v>78.05054056908341</v>
      </c>
      <c r="P289" s="2">
        <v>96.014852378596387</v>
      </c>
      <c r="Q289" s="2">
        <v>95.525823480758561</v>
      </c>
      <c r="R289" s="2">
        <v>76.798387845503129</v>
      </c>
      <c r="S289" s="2">
        <v>142.87101335713038</v>
      </c>
      <c r="T289" s="2">
        <v>72.528310303368258</v>
      </c>
      <c r="U289" s="2">
        <v>159.19474061987188</v>
      </c>
      <c r="V289" s="65">
        <v>100</v>
      </c>
    </row>
    <row r="290" spans="1:22" x14ac:dyDescent="0.25">
      <c r="A290" s="70">
        <v>40452</v>
      </c>
      <c r="B290" s="2">
        <v>2.3690476190476191</v>
      </c>
      <c r="C290" s="2">
        <v>68.240127142699535</v>
      </c>
      <c r="D290" s="2">
        <v>169.03326747563713</v>
      </c>
      <c r="E290" s="2">
        <v>190.66898105731826</v>
      </c>
      <c r="F290" s="2">
        <v>77.319426097094336</v>
      </c>
      <c r="G290" s="2">
        <v>90.722107784691104</v>
      </c>
      <c r="H290" s="2">
        <v>82.428938477071924</v>
      </c>
      <c r="I290" s="2">
        <v>71.542557410246118</v>
      </c>
      <c r="J290" s="2">
        <v>64.860005963130888</v>
      </c>
      <c r="K290" s="2">
        <v>90.426275444504398</v>
      </c>
      <c r="L290" s="2">
        <v>80.636415543413051</v>
      </c>
      <c r="M290" s="2">
        <v>86.132289719890593</v>
      </c>
      <c r="N290" s="2">
        <v>132.87648450658443</v>
      </c>
      <c r="O290" s="2">
        <v>79.966188607086323</v>
      </c>
      <c r="P290" s="2">
        <v>98.546463715485231</v>
      </c>
      <c r="Q290" s="2">
        <v>93.842979347004785</v>
      </c>
      <c r="R290" s="2">
        <v>78.688054743799825</v>
      </c>
      <c r="S290" s="2">
        <v>142.7019966049599</v>
      </c>
      <c r="T290" s="2">
        <v>75.553392813701393</v>
      </c>
      <c r="U290" s="2">
        <v>156.4008682702158</v>
      </c>
      <c r="V290" s="65">
        <v>100</v>
      </c>
    </row>
    <row r="291" spans="1:22" x14ac:dyDescent="0.25">
      <c r="A291" s="70">
        <v>40483</v>
      </c>
      <c r="B291" s="2">
        <v>2.541818181818182</v>
      </c>
      <c r="C291" s="2">
        <v>74.023016535198067</v>
      </c>
      <c r="D291" s="2">
        <v>155.99103924730065</v>
      </c>
      <c r="E291" s="2">
        <v>191.88394373938257</v>
      </c>
      <c r="F291" s="2">
        <v>81.093921892050176</v>
      </c>
      <c r="G291" s="2">
        <v>93.42701635294911</v>
      </c>
      <c r="H291" s="2">
        <v>82.651592159283851</v>
      </c>
      <c r="I291" s="2">
        <v>72.34570294141281</v>
      </c>
      <c r="J291" s="2">
        <v>64.576253153335941</v>
      </c>
      <c r="K291" s="2">
        <v>93.477901318239816</v>
      </c>
      <c r="L291" s="2">
        <v>80.49188464412731</v>
      </c>
      <c r="M291" s="2">
        <v>85.605448526146759</v>
      </c>
      <c r="N291" s="2">
        <v>133.34100041283608</v>
      </c>
      <c r="O291" s="2">
        <v>81.22784142865865</v>
      </c>
      <c r="P291" s="2">
        <v>94.468207771510009</v>
      </c>
      <c r="Q291" s="2">
        <v>94.356229522937213</v>
      </c>
      <c r="R291" s="2">
        <v>78.155803926029748</v>
      </c>
      <c r="S291" s="2">
        <v>139.61100421879829</v>
      </c>
      <c r="T291" s="2">
        <v>77.376412121048816</v>
      </c>
      <c r="U291" s="2">
        <v>157.5546955455309</v>
      </c>
      <c r="V291" s="65">
        <v>100</v>
      </c>
    </row>
    <row r="292" spans="1:22" x14ac:dyDescent="0.25">
      <c r="A292" s="70">
        <v>40513</v>
      </c>
      <c r="B292" s="2">
        <v>2.9552173913043474</v>
      </c>
      <c r="C292" s="2">
        <v>78.901756731767151</v>
      </c>
      <c r="D292" s="2">
        <v>148.09843406871093</v>
      </c>
      <c r="E292" s="2">
        <v>207.62729142440531</v>
      </c>
      <c r="F292" s="2">
        <v>83.648103982166646</v>
      </c>
      <c r="G292" s="2">
        <v>96.540209361458068</v>
      </c>
      <c r="H292" s="2">
        <v>83.076778007153223</v>
      </c>
      <c r="I292" s="2">
        <v>73.277301041831606</v>
      </c>
      <c r="J292" s="2">
        <v>63.51834344474009</v>
      </c>
      <c r="K292" s="2">
        <v>97.813362306449875</v>
      </c>
      <c r="L292" s="2">
        <v>77.927684275423019</v>
      </c>
      <c r="M292" s="2">
        <v>85.865503788618824</v>
      </c>
      <c r="N292" s="2">
        <v>135.20806357399616</v>
      </c>
      <c r="O292" s="2">
        <v>82.057287645051161</v>
      </c>
      <c r="P292" s="2">
        <v>93.828097583865244</v>
      </c>
      <c r="Q292" s="2">
        <v>90.833058529967133</v>
      </c>
      <c r="R292" s="2">
        <v>80.811677155239011</v>
      </c>
      <c r="S292" s="2">
        <v>131.40846166534925</v>
      </c>
      <c r="T292" s="2">
        <v>78.643853502832854</v>
      </c>
      <c r="U292" s="2">
        <v>154.04260652958436</v>
      </c>
      <c r="V292" s="65">
        <v>100</v>
      </c>
    </row>
    <row r="293" spans="1:22" x14ac:dyDescent="0.25">
      <c r="A293" s="70">
        <v>40544</v>
      </c>
      <c r="B293" s="2">
        <v>3.0480952380952377</v>
      </c>
      <c r="C293" s="2">
        <v>78.504279407662196</v>
      </c>
      <c r="D293" s="2">
        <v>151.03992054357127</v>
      </c>
      <c r="E293" s="2">
        <v>207.57068335584913</v>
      </c>
      <c r="F293" s="2">
        <v>79.439888248877779</v>
      </c>
      <c r="G293" s="2">
        <v>96.758214393730853</v>
      </c>
      <c r="H293" s="2">
        <v>85.80741459606125</v>
      </c>
      <c r="I293" s="2">
        <v>70.75743905299899</v>
      </c>
      <c r="J293" s="2">
        <v>63.2130698028285</v>
      </c>
      <c r="K293" s="2">
        <v>96.840859582376112</v>
      </c>
      <c r="L293" s="2">
        <v>80.998492050784449</v>
      </c>
      <c r="M293" s="2">
        <v>86.322870352186101</v>
      </c>
      <c r="N293" s="2">
        <v>139.88403348303689</v>
      </c>
      <c r="O293" s="2">
        <v>78.938835677048502</v>
      </c>
      <c r="P293" s="2">
        <v>91.79172644334605</v>
      </c>
      <c r="Q293" s="2">
        <v>87.924928338363458</v>
      </c>
      <c r="R293" s="2">
        <v>83.073186288362663</v>
      </c>
      <c r="S293" s="2">
        <v>130.28255945320126</v>
      </c>
      <c r="T293" s="2">
        <v>77.387989453130629</v>
      </c>
      <c r="U293" s="2">
        <v>156.74532793452263</v>
      </c>
      <c r="V293" s="65">
        <v>100</v>
      </c>
    </row>
    <row r="294" spans="1:22" x14ac:dyDescent="0.25">
      <c r="A294" s="70">
        <v>40575</v>
      </c>
      <c r="B294" s="2">
        <v>3.2225000000000001</v>
      </c>
      <c r="C294" s="2">
        <v>75.001927688433014</v>
      </c>
      <c r="D294" s="2">
        <v>158.95867764027892</v>
      </c>
      <c r="E294" s="2">
        <v>204.46981207058616</v>
      </c>
      <c r="F294" s="2">
        <v>78.217956574522006</v>
      </c>
      <c r="G294" s="2">
        <v>97.174741561354381</v>
      </c>
      <c r="H294" s="2">
        <v>87.648525118922947</v>
      </c>
      <c r="I294" s="2">
        <v>66.882836988313841</v>
      </c>
      <c r="J294" s="2">
        <v>62.179795897301929</v>
      </c>
      <c r="K294" s="2">
        <v>94.820461790309921</v>
      </c>
      <c r="L294" s="2">
        <v>86.471039312870886</v>
      </c>
      <c r="M294" s="2">
        <v>84.560255576777394</v>
      </c>
      <c r="N294" s="2">
        <v>140.74034678589854</v>
      </c>
      <c r="O294" s="2">
        <v>75.85191495203253</v>
      </c>
      <c r="P294" s="2">
        <v>89.92359483623909</v>
      </c>
      <c r="Q294" s="2">
        <v>85.873449104463859</v>
      </c>
      <c r="R294" s="2">
        <v>84.15143063874595</v>
      </c>
      <c r="S294" s="2">
        <v>130.02269165456019</v>
      </c>
      <c r="T294" s="2">
        <v>73.024149341932528</v>
      </c>
      <c r="U294" s="2">
        <v>157.28325542231389</v>
      </c>
      <c r="V294" s="65">
        <v>100</v>
      </c>
    </row>
    <row r="295" spans="1:22" x14ac:dyDescent="0.25">
      <c r="A295" s="70">
        <v>40603</v>
      </c>
      <c r="B295" s="2">
        <v>3.2426086956521734</v>
      </c>
      <c r="C295" s="2">
        <v>72.008702244100078</v>
      </c>
      <c r="D295" s="2">
        <v>155.70367200484813</v>
      </c>
      <c r="E295" s="2">
        <v>201.38380949061454</v>
      </c>
      <c r="F295" s="2">
        <v>79.798074722453705</v>
      </c>
      <c r="G295" s="2">
        <v>99.476179886684008</v>
      </c>
      <c r="H295" s="2">
        <v>87.886843342258359</v>
      </c>
      <c r="I295" s="2">
        <v>68.683369521380129</v>
      </c>
      <c r="J295" s="2">
        <v>63.843109580557112</v>
      </c>
      <c r="K295" s="2">
        <v>96.246937613485898</v>
      </c>
      <c r="L295" s="2">
        <v>85.409164497933602</v>
      </c>
      <c r="M295" s="2">
        <v>83.590625542884851</v>
      </c>
      <c r="N295" s="2">
        <v>142.87217441160311</v>
      </c>
      <c r="O295" s="2">
        <v>75.754852502422168</v>
      </c>
      <c r="P295" s="2">
        <v>94.590016819846255</v>
      </c>
      <c r="Q295" s="2">
        <v>84.183406296897743</v>
      </c>
      <c r="R295" s="2">
        <v>83.271341789147129</v>
      </c>
      <c r="S295" s="2">
        <v>132.76244104167489</v>
      </c>
      <c r="T295" s="2">
        <v>72.405647727482773</v>
      </c>
      <c r="U295" s="2">
        <v>154.01769813787828</v>
      </c>
      <c r="V295" s="65">
        <v>100</v>
      </c>
    </row>
    <row r="296" spans="1:22" x14ac:dyDescent="0.25">
      <c r="A296" s="70">
        <v>40634</v>
      </c>
      <c r="B296" s="2">
        <v>3.3399999999999994</v>
      </c>
      <c r="C296" s="2">
        <v>73.844776687662844</v>
      </c>
      <c r="D296" s="2">
        <v>148.02376740530769</v>
      </c>
      <c r="E296" s="2">
        <v>200.51608632292229</v>
      </c>
      <c r="F296" s="2">
        <v>83.850242343645675</v>
      </c>
      <c r="G296" s="2">
        <v>101.02286199898214</v>
      </c>
      <c r="H296" s="2">
        <v>88.819030564898</v>
      </c>
      <c r="I296" s="2">
        <v>70.191499079376769</v>
      </c>
      <c r="J296" s="2">
        <v>65.874429474208938</v>
      </c>
      <c r="K296" s="2">
        <v>97.288774624192669</v>
      </c>
      <c r="L296" s="2">
        <v>85.190949821440483</v>
      </c>
      <c r="M296" s="2">
        <v>82.324948376312506</v>
      </c>
      <c r="N296" s="2">
        <v>141.42977944829016</v>
      </c>
      <c r="O296" s="2">
        <v>75.03956475899075</v>
      </c>
      <c r="P296" s="2">
        <v>94.596270051316282</v>
      </c>
      <c r="Q296" s="2">
        <v>84.594301229415777</v>
      </c>
      <c r="R296" s="2">
        <v>83.070991541219797</v>
      </c>
      <c r="S296" s="2">
        <v>131.90896558302649</v>
      </c>
      <c r="T296" s="2">
        <v>71.426967587770662</v>
      </c>
      <c r="U296" s="2">
        <v>154.44957361817771</v>
      </c>
      <c r="V296" s="65">
        <v>100</v>
      </c>
    </row>
    <row r="297" spans="1:22" x14ac:dyDescent="0.25">
      <c r="A297" s="70">
        <v>40664</v>
      </c>
      <c r="B297" s="2">
        <v>3.1040909090909086</v>
      </c>
      <c r="C297" s="2">
        <v>76.204174077119276</v>
      </c>
      <c r="D297" s="2">
        <v>144.3292525946197</v>
      </c>
      <c r="E297" s="2">
        <v>192.94451416189852</v>
      </c>
      <c r="F297" s="2">
        <v>85.869033103865149</v>
      </c>
      <c r="G297" s="2">
        <v>100.88960037412392</v>
      </c>
      <c r="H297" s="2">
        <v>90.606151911834246</v>
      </c>
      <c r="I297" s="2">
        <v>72.44167518961082</v>
      </c>
      <c r="J297" s="2">
        <v>69.967334841840824</v>
      </c>
      <c r="K297" s="2">
        <v>98.071379540197825</v>
      </c>
      <c r="L297" s="2">
        <v>83.350596684555583</v>
      </c>
      <c r="M297" s="2">
        <v>81.185941930665123</v>
      </c>
      <c r="N297" s="2">
        <v>137.66478797480627</v>
      </c>
      <c r="O297" s="2">
        <v>77.876206899407009</v>
      </c>
      <c r="P297" s="2">
        <v>95.454559633638667</v>
      </c>
      <c r="Q297" s="2">
        <v>86.784100324924296</v>
      </c>
      <c r="R297" s="2">
        <v>82.856835688918579</v>
      </c>
      <c r="S297" s="2">
        <v>128.31772812505696</v>
      </c>
      <c r="T297" s="2">
        <v>72.779186540337136</v>
      </c>
      <c r="U297" s="2">
        <v>152.27892720992861</v>
      </c>
      <c r="V297" s="65">
        <v>100</v>
      </c>
    </row>
    <row r="298" spans="1:22" x14ac:dyDescent="0.25">
      <c r="A298" s="70">
        <v>40695</v>
      </c>
      <c r="B298" s="2">
        <v>2.9718181818181817</v>
      </c>
      <c r="C298" s="2">
        <v>78.989916186754115</v>
      </c>
      <c r="D298" s="2">
        <v>142.46980827669552</v>
      </c>
      <c r="E298" s="2">
        <v>190.42390500467579</v>
      </c>
      <c r="F298" s="2">
        <v>87.687355129039602</v>
      </c>
      <c r="G298" s="2">
        <v>99.367051312755635</v>
      </c>
      <c r="H298" s="2">
        <v>89.539773228453939</v>
      </c>
      <c r="I298" s="2">
        <v>74.694245611163396</v>
      </c>
      <c r="J298" s="2">
        <v>71.62600373931231</v>
      </c>
      <c r="K298" s="2">
        <v>99.319103607860256</v>
      </c>
      <c r="L298" s="2">
        <v>82.845220387589421</v>
      </c>
      <c r="M298" s="2">
        <v>81.568812260812521</v>
      </c>
      <c r="N298" s="2">
        <v>136.40985987925126</v>
      </c>
      <c r="O298" s="2">
        <v>78.700554667582082</v>
      </c>
      <c r="P298" s="2">
        <v>98.783717862155029</v>
      </c>
      <c r="Q298" s="2">
        <v>86.290733811212974</v>
      </c>
      <c r="R298" s="2">
        <v>78.397819306555334</v>
      </c>
      <c r="S298" s="2">
        <v>127.27519664743703</v>
      </c>
      <c r="T298" s="2">
        <v>72.882694747464441</v>
      </c>
      <c r="U298" s="2">
        <v>149.37365893012819</v>
      </c>
      <c r="V298" s="65">
        <v>100</v>
      </c>
    </row>
    <row r="299" spans="1:22" x14ac:dyDescent="0.25">
      <c r="A299" s="70">
        <v>40725</v>
      </c>
      <c r="B299" s="2">
        <v>2.780476190476191</v>
      </c>
      <c r="C299" s="2">
        <v>85.730210152442851</v>
      </c>
      <c r="D299" s="2">
        <v>135.31376657837643</v>
      </c>
      <c r="E299" s="2">
        <v>191.84250641897518</v>
      </c>
      <c r="F299" s="2">
        <v>90.222515200640814</v>
      </c>
      <c r="G299" s="2">
        <v>96.405569866598611</v>
      </c>
      <c r="H299" s="2">
        <v>89.520691026270754</v>
      </c>
      <c r="I299" s="2">
        <v>75.787509816309822</v>
      </c>
      <c r="J299" s="2">
        <v>75.021953413431177</v>
      </c>
      <c r="K299" s="2">
        <v>99.37466645720491</v>
      </c>
      <c r="L299" s="2">
        <v>81.511318493827318</v>
      </c>
      <c r="M299" s="2">
        <v>80.467144574903102</v>
      </c>
      <c r="N299" s="2">
        <v>138.75020184212974</v>
      </c>
      <c r="O299" s="2">
        <v>82.300896629360892</v>
      </c>
      <c r="P299" s="2">
        <v>98.527411783289281</v>
      </c>
      <c r="Q299" s="2">
        <v>84.126871945906828</v>
      </c>
      <c r="R299" s="2">
        <v>78.000077612626043</v>
      </c>
      <c r="S299" s="2">
        <v>125.5357274838109</v>
      </c>
      <c r="T299" s="2">
        <v>73.080377209600229</v>
      </c>
      <c r="U299" s="2">
        <v>145.73356032702875</v>
      </c>
      <c r="V299" s="65">
        <v>100</v>
      </c>
    </row>
    <row r="300" spans="1:22" x14ac:dyDescent="0.25">
      <c r="A300" s="70">
        <v>40756</v>
      </c>
      <c r="B300" s="2">
        <v>2.2413043478260866</v>
      </c>
      <c r="C300" s="2">
        <v>77.744154006674648</v>
      </c>
      <c r="D300" s="2">
        <v>127.2326759226716</v>
      </c>
      <c r="E300" s="2">
        <v>167.01494092043708</v>
      </c>
      <c r="F300" s="2">
        <v>88.890410873588493</v>
      </c>
      <c r="G300" s="2">
        <v>94.848305546497571</v>
      </c>
      <c r="H300" s="2">
        <v>88.419371088647878</v>
      </c>
      <c r="I300" s="2">
        <v>84.123722689762502</v>
      </c>
      <c r="J300" s="2">
        <v>80.494312403610934</v>
      </c>
      <c r="K300" s="2">
        <v>96.583653204790039</v>
      </c>
      <c r="L300" s="2">
        <v>78.862885158820021</v>
      </c>
      <c r="M300" s="2">
        <v>84.429092593948951</v>
      </c>
      <c r="N300" s="2">
        <v>139.92721852519944</v>
      </c>
      <c r="O300" s="2">
        <v>87.390884811888</v>
      </c>
      <c r="P300" s="2">
        <v>103.42477712578604</v>
      </c>
      <c r="Q300" s="2">
        <v>88.481424118451571</v>
      </c>
      <c r="R300" s="2">
        <v>79.836926546488968</v>
      </c>
      <c r="S300" s="2">
        <v>136.88946664177905</v>
      </c>
      <c r="T300" s="2">
        <v>74.549142908818467</v>
      </c>
      <c r="U300" s="2">
        <v>145.83142410797322</v>
      </c>
      <c r="V300" s="65">
        <v>100</v>
      </c>
    </row>
    <row r="301" spans="1:22" x14ac:dyDescent="0.25">
      <c r="A301" s="70">
        <v>40787</v>
      </c>
      <c r="B301" s="2">
        <v>1.8640909090909092</v>
      </c>
      <c r="C301" s="2">
        <v>74.628983091064839</v>
      </c>
      <c r="D301" s="2">
        <v>116.02391536318683</v>
      </c>
      <c r="E301" s="2">
        <v>155.94397240215625</v>
      </c>
      <c r="F301" s="2">
        <v>86.507263185506531</v>
      </c>
      <c r="G301" s="2">
        <v>94.609514421185253</v>
      </c>
      <c r="H301" s="2">
        <v>88.241278761779441</v>
      </c>
      <c r="I301" s="2">
        <v>88.221984343400578</v>
      </c>
      <c r="J301" s="2">
        <v>85.560363369077891</v>
      </c>
      <c r="K301" s="2">
        <v>97.244451106396937</v>
      </c>
      <c r="L301" s="2">
        <v>75.834882516113012</v>
      </c>
      <c r="M301" s="2">
        <v>87.889461704705766</v>
      </c>
      <c r="N301" s="2">
        <v>145.64499909766687</v>
      </c>
      <c r="O301" s="2">
        <v>89.49288897454052</v>
      </c>
      <c r="P301" s="2">
        <v>104.57807905813029</v>
      </c>
      <c r="Q301" s="2">
        <v>92.023251080458408</v>
      </c>
      <c r="R301" s="2">
        <v>85.358502720294553</v>
      </c>
      <c r="S301" s="2">
        <v>138.05461749827955</v>
      </c>
      <c r="T301" s="2">
        <v>75.715910647123536</v>
      </c>
      <c r="U301" s="2">
        <v>148.63061121409623</v>
      </c>
      <c r="V301" s="65">
        <v>100</v>
      </c>
    </row>
    <row r="302" spans="1:22" x14ac:dyDescent="0.25">
      <c r="A302" s="70">
        <v>40817</v>
      </c>
      <c r="B302" s="2">
        <v>2.04</v>
      </c>
      <c r="C302" s="2">
        <v>73.583704290621924</v>
      </c>
      <c r="D302" s="2">
        <v>116.64966843584499</v>
      </c>
      <c r="E302" s="2">
        <v>149.18469695334778</v>
      </c>
      <c r="F302" s="2">
        <v>86.847504807270155</v>
      </c>
      <c r="G302" s="2">
        <v>95.87520923827708</v>
      </c>
      <c r="H302" s="2">
        <v>84.49528168118465</v>
      </c>
      <c r="I302" s="2">
        <v>86.016360416062483</v>
      </c>
      <c r="J302" s="2">
        <v>81.816672875183173</v>
      </c>
      <c r="K302" s="2">
        <v>94.535276186557724</v>
      </c>
      <c r="L302" s="2">
        <v>81.505999335455357</v>
      </c>
      <c r="M302" s="2">
        <v>85.408746722326143</v>
      </c>
      <c r="N302" s="2">
        <v>150.95438978248245</v>
      </c>
      <c r="O302" s="2">
        <v>87.339438158099313</v>
      </c>
      <c r="P302" s="2">
        <v>100.41060300973311</v>
      </c>
      <c r="Q302" s="2">
        <v>91.500812547376725</v>
      </c>
      <c r="R302" s="2">
        <v>85.696352137366134</v>
      </c>
      <c r="S302" s="2">
        <v>139.36358464636257</v>
      </c>
      <c r="T302" s="2">
        <v>70.97475583022684</v>
      </c>
      <c r="U302" s="2">
        <v>152.89343107023987</v>
      </c>
      <c r="V302" s="65">
        <v>100</v>
      </c>
    </row>
    <row r="303" spans="1:22" x14ac:dyDescent="0.25">
      <c r="A303" s="70">
        <v>40848</v>
      </c>
      <c r="B303" s="2">
        <v>1.9286363636363637</v>
      </c>
      <c r="C303" s="2">
        <v>74.179136903732896</v>
      </c>
      <c r="D303" s="2">
        <v>108.11072984455512</v>
      </c>
      <c r="E303" s="2">
        <v>152.13562200526519</v>
      </c>
      <c r="F303" s="2">
        <v>89.475110454817212</v>
      </c>
      <c r="G303" s="2">
        <v>93.480224152387095</v>
      </c>
      <c r="H303" s="2">
        <v>85.835145335210456</v>
      </c>
      <c r="I303" s="2">
        <v>90.407580101741004</v>
      </c>
      <c r="J303" s="2">
        <v>83.821712194556497</v>
      </c>
      <c r="K303" s="2">
        <v>94.995143954584179</v>
      </c>
      <c r="L303" s="2">
        <v>78.527199002358671</v>
      </c>
      <c r="M303" s="2">
        <v>86.321749766808537</v>
      </c>
      <c r="N303" s="2">
        <v>157.5215339335879</v>
      </c>
      <c r="O303" s="2">
        <v>90.140769064799969</v>
      </c>
      <c r="P303" s="2">
        <v>96.554388824006296</v>
      </c>
      <c r="Q303" s="2">
        <v>95.178961512289732</v>
      </c>
      <c r="R303" s="2">
        <v>89.593191146263891</v>
      </c>
      <c r="S303" s="2">
        <v>136.22661906990118</v>
      </c>
      <c r="T303" s="2">
        <v>72.602469636988758</v>
      </c>
      <c r="U303" s="2">
        <v>146.39238349648303</v>
      </c>
      <c r="V303" s="65">
        <v>100</v>
      </c>
    </row>
    <row r="304" spans="1:22" x14ac:dyDescent="0.25">
      <c r="A304" s="70">
        <v>40878</v>
      </c>
      <c r="B304" s="2">
        <v>1.9899999999999993</v>
      </c>
      <c r="C304" s="2">
        <v>72.10924326350289</v>
      </c>
      <c r="D304" s="2">
        <v>110.76916063716374</v>
      </c>
      <c r="E304" s="2">
        <v>154.18599342848819</v>
      </c>
      <c r="F304" s="2">
        <v>90.223759182630275</v>
      </c>
      <c r="G304" s="2">
        <v>93.085707631244205</v>
      </c>
      <c r="H304" s="2">
        <v>84.645139645958949</v>
      </c>
      <c r="I304" s="2">
        <v>92.66999209728526</v>
      </c>
      <c r="J304" s="2">
        <v>87.690565610898744</v>
      </c>
      <c r="K304" s="2">
        <v>94.826199914198298</v>
      </c>
      <c r="L304" s="2">
        <v>79.128651656478084</v>
      </c>
      <c r="M304" s="2">
        <v>87.016713512522387</v>
      </c>
      <c r="N304" s="2">
        <v>160.31374504558664</v>
      </c>
      <c r="O304" s="2">
        <v>89.33631983450158</v>
      </c>
      <c r="P304" s="2">
        <v>95.001970270178916</v>
      </c>
      <c r="Q304" s="2">
        <v>92.901563558075608</v>
      </c>
      <c r="R304" s="2">
        <v>84.393753655983289</v>
      </c>
      <c r="S304" s="2">
        <v>131.63472607367595</v>
      </c>
      <c r="T304" s="2">
        <v>72.421653510805129</v>
      </c>
      <c r="U304" s="2">
        <v>143.6213634935649</v>
      </c>
      <c r="V304" s="65">
        <v>100</v>
      </c>
    </row>
    <row r="305" spans="1:22" x14ac:dyDescent="0.25">
      <c r="A305" s="70">
        <v>40909</v>
      </c>
      <c r="B305" s="2">
        <v>1.8559090909090907</v>
      </c>
      <c r="C305" s="2">
        <v>77.775626302730572</v>
      </c>
      <c r="D305" s="2">
        <v>107.4767175861712</v>
      </c>
      <c r="E305" s="2">
        <v>166.98247736913811</v>
      </c>
      <c r="F305" s="2">
        <v>94.034352795971273</v>
      </c>
      <c r="G305" s="2">
        <v>95.826950700107545</v>
      </c>
      <c r="H305" s="2">
        <v>84.264798254120066</v>
      </c>
      <c r="I305" s="2">
        <v>90.784129056283703</v>
      </c>
      <c r="J305" s="2">
        <v>88.076760158719622</v>
      </c>
      <c r="K305" s="2">
        <v>97.494243661571304</v>
      </c>
      <c r="L305" s="2">
        <v>80.351549638208922</v>
      </c>
      <c r="M305" s="2">
        <v>85.086944466126695</v>
      </c>
      <c r="N305" s="2">
        <v>159.7120677111416</v>
      </c>
      <c r="O305" s="2">
        <v>89.362180552905784</v>
      </c>
      <c r="P305" s="2">
        <v>94.611888786361718</v>
      </c>
      <c r="Q305" s="2">
        <v>90.920361594327119</v>
      </c>
      <c r="R305" s="2">
        <v>84.61104783564933</v>
      </c>
      <c r="S305" s="2">
        <v>123.23279858594942</v>
      </c>
      <c r="T305" s="2">
        <v>72.982514215228335</v>
      </c>
      <c r="U305" s="2">
        <v>136.49892617886778</v>
      </c>
      <c r="V305" s="65">
        <v>100</v>
      </c>
    </row>
    <row r="306" spans="1:22" x14ac:dyDescent="0.25">
      <c r="A306" s="70">
        <v>40940</v>
      </c>
      <c r="B306" s="2">
        <v>1.8990476190476195</v>
      </c>
      <c r="C306" s="2">
        <v>83.819441603512146</v>
      </c>
      <c r="D306" s="2">
        <v>115.59189322372461</v>
      </c>
      <c r="E306" s="2">
        <v>165.63716748660838</v>
      </c>
      <c r="F306" s="2">
        <v>94.500478793043868</v>
      </c>
      <c r="G306" s="2">
        <v>96.846987784282234</v>
      </c>
      <c r="H306" s="2">
        <v>87.246213444461745</v>
      </c>
      <c r="I306" s="2">
        <v>87.829247325643834</v>
      </c>
      <c r="J306" s="2">
        <v>83.846909006223186</v>
      </c>
      <c r="K306" s="2">
        <v>96.449806996686377</v>
      </c>
      <c r="L306" s="2">
        <v>82.878769037710953</v>
      </c>
      <c r="M306" s="2">
        <v>82.209136790323939</v>
      </c>
      <c r="N306" s="2">
        <v>155.34612380474246</v>
      </c>
      <c r="O306" s="2">
        <v>89.774346879906574</v>
      </c>
      <c r="P306" s="2">
        <v>94.6548468554615</v>
      </c>
      <c r="Q306" s="2">
        <v>88.813660539093036</v>
      </c>
      <c r="R306" s="2">
        <v>86.437091202186195</v>
      </c>
      <c r="S306" s="2">
        <v>114.47346592505983</v>
      </c>
      <c r="T306" s="2">
        <v>73.861531835773562</v>
      </c>
      <c r="U306" s="2">
        <v>131.8790593298713</v>
      </c>
      <c r="V306" s="65">
        <v>100</v>
      </c>
    </row>
    <row r="307" spans="1:22" x14ac:dyDescent="0.25">
      <c r="A307" s="70">
        <v>40969</v>
      </c>
      <c r="B307" s="2">
        <v>1.8759090909090907</v>
      </c>
      <c r="C307" s="2">
        <v>82.94688766184774</v>
      </c>
      <c r="D307" s="2">
        <v>112.40277097440456</v>
      </c>
      <c r="E307" s="2">
        <v>156.0286228292299</v>
      </c>
      <c r="F307" s="2">
        <v>95.319652246544536</v>
      </c>
      <c r="G307" s="2">
        <v>96.590994276052868</v>
      </c>
      <c r="H307" s="2">
        <v>87.240123961096998</v>
      </c>
      <c r="I307" s="2">
        <v>90.796698376220746</v>
      </c>
      <c r="J307" s="2">
        <v>84.92588557879651</v>
      </c>
      <c r="K307" s="2">
        <v>97.855411881539013</v>
      </c>
      <c r="L307" s="2">
        <v>83.220677783052324</v>
      </c>
      <c r="M307" s="2">
        <v>79.10106790635794</v>
      </c>
      <c r="N307" s="2">
        <v>154.11904465167225</v>
      </c>
      <c r="O307" s="2">
        <v>91.181892919766511</v>
      </c>
      <c r="P307" s="2">
        <v>97.281383737617404</v>
      </c>
      <c r="Q307" s="2">
        <v>88.933610746982112</v>
      </c>
      <c r="R307" s="2">
        <v>89.221112672754501</v>
      </c>
      <c r="S307" s="2">
        <v>111.60480731697902</v>
      </c>
      <c r="T307" s="2">
        <v>74.374286694574934</v>
      </c>
      <c r="U307" s="2">
        <v>131.60431791908519</v>
      </c>
      <c r="V307" s="65">
        <v>100</v>
      </c>
    </row>
    <row r="308" spans="1:22" x14ac:dyDescent="0.25">
      <c r="A308" s="70">
        <v>41000</v>
      </c>
      <c r="B308" s="2">
        <v>1.6709523809523807</v>
      </c>
      <c r="C308" s="2">
        <v>83.130432616780197</v>
      </c>
      <c r="D308" s="2">
        <v>99.805225514323823</v>
      </c>
      <c r="E308" s="2">
        <v>150.86776027665834</v>
      </c>
      <c r="F308" s="2">
        <v>99.718181367666375</v>
      </c>
      <c r="G308" s="2">
        <v>93.422733645490368</v>
      </c>
      <c r="H308" s="2">
        <v>89.140482733028847</v>
      </c>
      <c r="I308" s="2">
        <v>97.348184895502598</v>
      </c>
      <c r="J308" s="2">
        <v>90.064195325974211</v>
      </c>
      <c r="K308" s="2">
        <v>100.79570874355672</v>
      </c>
      <c r="L308" s="2">
        <v>80.381981616104852</v>
      </c>
      <c r="M308" s="2">
        <v>80.826186771342805</v>
      </c>
      <c r="N308" s="2">
        <v>150.59161653628911</v>
      </c>
      <c r="O308" s="2">
        <v>96.541921710556949</v>
      </c>
      <c r="P308" s="2">
        <v>99.351116455525684</v>
      </c>
      <c r="Q308" s="2">
        <v>90.355265901125776</v>
      </c>
      <c r="R308" s="2">
        <v>89.99366937199801</v>
      </c>
      <c r="S308" s="2">
        <v>110.58435046880773</v>
      </c>
      <c r="T308" s="2">
        <v>78.273358540147413</v>
      </c>
      <c r="U308" s="2">
        <v>129.52354267525169</v>
      </c>
      <c r="V308" s="65">
        <v>100</v>
      </c>
    </row>
    <row r="309" spans="1:22" x14ac:dyDescent="0.25">
      <c r="A309" s="70">
        <v>41030</v>
      </c>
      <c r="B309" s="2">
        <v>1.4608695652173913</v>
      </c>
      <c r="C309" s="2">
        <v>83.680689184996751</v>
      </c>
      <c r="D309" s="2">
        <v>93.299672527799459</v>
      </c>
      <c r="E309" s="2">
        <v>147.84215968429731</v>
      </c>
      <c r="F309" s="2">
        <v>100.22774944411816</v>
      </c>
      <c r="G309" s="2">
        <v>93.770981573872305</v>
      </c>
      <c r="H309" s="2">
        <v>87.020595536956918</v>
      </c>
      <c r="I309" s="2">
        <v>103.162354654045</v>
      </c>
      <c r="J309" s="2">
        <v>96.24062478823457</v>
      </c>
      <c r="K309" s="2">
        <v>101.19949681948196</v>
      </c>
      <c r="L309" s="2">
        <v>77.187661493752813</v>
      </c>
      <c r="M309" s="2">
        <v>82.82133357245057</v>
      </c>
      <c r="N309" s="2">
        <v>148.72940488218566</v>
      </c>
      <c r="O309" s="2">
        <v>101.57979563877193</v>
      </c>
      <c r="P309" s="2">
        <v>100.45974638948252</v>
      </c>
      <c r="Q309" s="2">
        <v>90.504547408966644</v>
      </c>
      <c r="R309" s="2">
        <v>87.99483058123576</v>
      </c>
      <c r="S309" s="2">
        <v>111.11786084831918</v>
      </c>
      <c r="T309" s="2">
        <v>80.020786749392428</v>
      </c>
      <c r="U309" s="2">
        <v>126.29802568178488</v>
      </c>
      <c r="V309" s="65">
        <v>100</v>
      </c>
    </row>
    <row r="310" spans="1:22" x14ac:dyDescent="0.25">
      <c r="A310" s="70">
        <v>41061</v>
      </c>
      <c r="B310" s="2">
        <v>1.4319047619047622</v>
      </c>
      <c r="C310" s="2">
        <v>78.152977867197464</v>
      </c>
      <c r="D310" s="2">
        <v>95.522306356997888</v>
      </c>
      <c r="E310" s="2">
        <v>145.36157874343562</v>
      </c>
      <c r="F310" s="2">
        <v>99.40557645873362</v>
      </c>
      <c r="G310" s="2">
        <v>93.40157129289895</v>
      </c>
      <c r="H310" s="2">
        <v>86.029732829684434</v>
      </c>
      <c r="I310" s="2">
        <v>104.63200635026189</v>
      </c>
      <c r="J310" s="2">
        <v>100.17127888136194</v>
      </c>
      <c r="K310" s="2">
        <v>99.554117360849631</v>
      </c>
      <c r="L310" s="2">
        <v>77.763286720023842</v>
      </c>
      <c r="M310" s="2">
        <v>83.835703504756523</v>
      </c>
      <c r="N310" s="2">
        <v>148.94955578933198</v>
      </c>
      <c r="O310" s="2">
        <v>101.06418160430739</v>
      </c>
      <c r="P310" s="2">
        <v>103.1907911498855</v>
      </c>
      <c r="Q310" s="2">
        <v>91.9279314928026</v>
      </c>
      <c r="R310" s="2">
        <v>87.430157861086471</v>
      </c>
      <c r="S310" s="2">
        <v>109.24583599041688</v>
      </c>
      <c r="T310" s="2">
        <v>79.046885132158323</v>
      </c>
      <c r="U310" s="2">
        <v>127.60056230736684</v>
      </c>
      <c r="V310" s="65">
        <v>100</v>
      </c>
    </row>
    <row r="311" spans="1:22" x14ac:dyDescent="0.25">
      <c r="A311" s="70">
        <v>41091</v>
      </c>
      <c r="B311" s="2">
        <v>1.3045454545454545</v>
      </c>
      <c r="C311" s="2">
        <v>78.724360366754141</v>
      </c>
      <c r="D311" s="2">
        <v>90.25279571006385</v>
      </c>
      <c r="E311" s="2">
        <v>146.46533404897454</v>
      </c>
      <c r="F311" s="2">
        <v>100.37924794708823</v>
      </c>
      <c r="G311" s="2">
        <v>93.118258960221169</v>
      </c>
      <c r="H311" s="2">
        <v>86.092930132486444</v>
      </c>
      <c r="I311" s="2">
        <v>107.45315333598455</v>
      </c>
      <c r="J311" s="2">
        <v>102.39229239803223</v>
      </c>
      <c r="K311" s="2">
        <v>100.17361707774717</v>
      </c>
      <c r="L311" s="2">
        <v>79.04992630113577</v>
      </c>
      <c r="M311" s="2">
        <v>86.964716457702309</v>
      </c>
      <c r="N311" s="2">
        <v>150.17156729767945</v>
      </c>
      <c r="O311" s="2">
        <v>99.929963138385801</v>
      </c>
      <c r="P311" s="2">
        <v>105.27361669447825</v>
      </c>
      <c r="Q311" s="2">
        <v>91.256419541613909</v>
      </c>
      <c r="R311" s="2">
        <v>86.180732348554486</v>
      </c>
      <c r="S311" s="2">
        <v>107.15038725063333</v>
      </c>
      <c r="T311" s="2">
        <v>79.360088440071735</v>
      </c>
      <c r="U311" s="2">
        <v>126.81134251253195</v>
      </c>
      <c r="V311" s="65">
        <v>100</v>
      </c>
    </row>
    <row r="312" spans="1:22" x14ac:dyDescent="0.25">
      <c r="A312" s="70">
        <v>41122</v>
      </c>
      <c r="B312" s="2">
        <v>1.4130434782608696</v>
      </c>
      <c r="C312" s="2">
        <v>80.257708438240599</v>
      </c>
      <c r="D312" s="2">
        <v>94.835914900995945</v>
      </c>
      <c r="E312" s="2">
        <v>143.53115498178366</v>
      </c>
      <c r="F312" s="2">
        <v>100.83304599831202</v>
      </c>
      <c r="G312" s="2">
        <v>88.462471215148781</v>
      </c>
      <c r="H312" s="2">
        <v>83.094396855798195</v>
      </c>
      <c r="I312" s="2">
        <v>103.84609601419055</v>
      </c>
      <c r="J312" s="2">
        <v>99.710515957689111</v>
      </c>
      <c r="K312" s="2">
        <v>100.45666633497609</v>
      </c>
      <c r="L312" s="2">
        <v>81.295549289831825</v>
      </c>
      <c r="M312" s="2">
        <v>85.796977801610197</v>
      </c>
      <c r="N312" s="2">
        <v>152.32510472219661</v>
      </c>
      <c r="O312" s="2">
        <v>100.29582317672482</v>
      </c>
      <c r="P312" s="2">
        <v>102.72864982658689</v>
      </c>
      <c r="Q312" s="2">
        <v>92.881794534834611</v>
      </c>
      <c r="R312" s="2">
        <v>87.620658906852711</v>
      </c>
      <c r="S312" s="2">
        <v>104.17181602943538</v>
      </c>
      <c r="T312" s="2">
        <v>77.515366111879644</v>
      </c>
      <c r="U312" s="2">
        <v>123.38249293075505</v>
      </c>
      <c r="V312" s="65">
        <v>100</v>
      </c>
    </row>
    <row r="313" spans="1:22" x14ac:dyDescent="0.25">
      <c r="A313" s="70">
        <v>41153</v>
      </c>
      <c r="B313" s="2">
        <v>1.5125</v>
      </c>
      <c r="C313" s="2">
        <v>76.94794134029226</v>
      </c>
      <c r="D313" s="2">
        <v>104.6534856686817</v>
      </c>
      <c r="E313" s="2">
        <v>139.76539846038898</v>
      </c>
      <c r="F313" s="2">
        <v>101.6663380276609</v>
      </c>
      <c r="G313" s="2">
        <v>88.559194523295233</v>
      </c>
      <c r="H313" s="2">
        <v>83.30875661948221</v>
      </c>
      <c r="I313" s="2">
        <v>100.1530066783648</v>
      </c>
      <c r="J313" s="2">
        <v>97.135099731845713</v>
      </c>
      <c r="K313" s="2">
        <v>99.040645076530566</v>
      </c>
      <c r="L313" s="2">
        <v>84.534435402278916</v>
      </c>
      <c r="M313" s="2">
        <v>84.124044297262444</v>
      </c>
      <c r="N313" s="2">
        <v>150.46641040289984</v>
      </c>
      <c r="O313" s="2">
        <v>94.883699575387183</v>
      </c>
      <c r="P313" s="2">
        <v>99.481186782998975</v>
      </c>
      <c r="Q313" s="2">
        <v>91.684954358425003</v>
      </c>
      <c r="R313" s="2">
        <v>85.097892478089648</v>
      </c>
      <c r="S313" s="2">
        <v>103.55907913684219</v>
      </c>
      <c r="T313" s="2">
        <v>76.233501234220427</v>
      </c>
      <c r="U313" s="2">
        <v>126.55783760254464</v>
      </c>
      <c r="V313" s="65">
        <v>100</v>
      </c>
    </row>
    <row r="314" spans="1:22" x14ac:dyDescent="0.25">
      <c r="A314" s="70">
        <v>41183</v>
      </c>
      <c r="B314" s="2">
        <v>1.5169565217391305</v>
      </c>
      <c r="C314" s="2">
        <v>76.971432981846036</v>
      </c>
      <c r="D314" s="2">
        <v>105.39349156874489</v>
      </c>
      <c r="E314" s="2">
        <v>135.93580512314639</v>
      </c>
      <c r="F314" s="2">
        <v>102.11688729162472</v>
      </c>
      <c r="G314" s="2">
        <v>87.314314770209776</v>
      </c>
      <c r="H314" s="2">
        <v>83.030193072827657</v>
      </c>
      <c r="I314" s="2">
        <v>101.31128993906935</v>
      </c>
      <c r="J314" s="2">
        <v>99.077259765846591</v>
      </c>
      <c r="K314" s="2">
        <v>100.26711672272286</v>
      </c>
      <c r="L314" s="2">
        <v>85.742346307221354</v>
      </c>
      <c r="M314" s="2">
        <v>84.88594416842831</v>
      </c>
      <c r="N314" s="2">
        <v>147.01616232628447</v>
      </c>
      <c r="O314" s="2">
        <v>95.3995108697804</v>
      </c>
      <c r="P314" s="2">
        <v>103.40825764325952</v>
      </c>
      <c r="Q314" s="2">
        <v>93.059997534150085</v>
      </c>
      <c r="R314" s="2">
        <v>84.399510842095864</v>
      </c>
      <c r="S314" s="2">
        <v>97.047902782400769</v>
      </c>
      <c r="T314" s="2">
        <v>77.058367328086732</v>
      </c>
      <c r="U314" s="2">
        <v>124.54425774101136</v>
      </c>
      <c r="V314" s="65">
        <v>100</v>
      </c>
    </row>
    <row r="315" spans="1:22" x14ac:dyDescent="0.25">
      <c r="A315" s="70">
        <v>41214</v>
      </c>
      <c r="B315" s="2">
        <v>1.3886363636363637</v>
      </c>
      <c r="C315" s="2">
        <v>77.964423916729857</v>
      </c>
      <c r="D315" s="2">
        <v>105.14862320599559</v>
      </c>
      <c r="E315" s="2">
        <v>134.87548313459007</v>
      </c>
      <c r="F315" s="2">
        <v>101.69097696732561</v>
      </c>
      <c r="G315" s="2">
        <v>87.73654337106008</v>
      </c>
      <c r="H315" s="2">
        <v>83.445986543365279</v>
      </c>
      <c r="I315" s="2">
        <v>101.63858038496801</v>
      </c>
      <c r="J315" s="2">
        <v>98.308048326610447</v>
      </c>
      <c r="K315" s="2">
        <v>101.40463532287207</v>
      </c>
      <c r="L315" s="2">
        <v>87.557621562690372</v>
      </c>
      <c r="M315" s="2">
        <v>85.123259285550233</v>
      </c>
      <c r="N315" s="2">
        <v>145.00903536976145</v>
      </c>
      <c r="O315" s="2">
        <v>98.466200809591442</v>
      </c>
      <c r="P315" s="2">
        <v>104.84673569588287</v>
      </c>
      <c r="Q315" s="2">
        <v>95.998894830445892</v>
      </c>
      <c r="R315" s="2">
        <v>88.512482134880258</v>
      </c>
      <c r="S315" s="2">
        <v>90.637020174846242</v>
      </c>
      <c r="T315" s="2">
        <v>81.003783031559934</v>
      </c>
      <c r="U315" s="2">
        <v>116.81361514143606</v>
      </c>
      <c r="V315" s="65">
        <v>100</v>
      </c>
    </row>
    <row r="316" spans="1:22" x14ac:dyDescent="0.25">
      <c r="A316" s="70">
        <v>41244</v>
      </c>
      <c r="B316" s="2">
        <v>1.3561904761904759</v>
      </c>
      <c r="C316" s="2">
        <v>81.011292179794566</v>
      </c>
      <c r="D316" s="2">
        <v>106.22451988958797</v>
      </c>
      <c r="E316" s="2">
        <v>137.92731364944211</v>
      </c>
      <c r="F316" s="2">
        <v>103.52795597129455</v>
      </c>
      <c r="G316" s="2">
        <v>90.463368373736571</v>
      </c>
      <c r="H316" s="2">
        <v>83.838937645152981</v>
      </c>
      <c r="I316" s="2">
        <v>99.343935435329954</v>
      </c>
      <c r="J316" s="2">
        <v>97.437105867733592</v>
      </c>
      <c r="K316" s="2">
        <v>101.58907219679365</v>
      </c>
      <c r="L316" s="2">
        <v>89.066309883186889</v>
      </c>
      <c r="M316" s="2">
        <v>85.793118183238576</v>
      </c>
      <c r="N316" s="2">
        <v>140.7391253247882</v>
      </c>
      <c r="O316" s="2">
        <v>98.529645908640205</v>
      </c>
      <c r="P316" s="2">
        <v>105.01352221707205</v>
      </c>
      <c r="Q316" s="2">
        <v>95.057599159939514</v>
      </c>
      <c r="R316" s="2">
        <v>90.697656924264777</v>
      </c>
      <c r="S316" s="2">
        <v>87.237241975023935</v>
      </c>
      <c r="T316" s="2">
        <v>82.154992516368637</v>
      </c>
      <c r="U316" s="2">
        <v>111.41089418532285</v>
      </c>
      <c r="V316" s="65">
        <v>100</v>
      </c>
    </row>
    <row r="317" spans="1:22" x14ac:dyDescent="0.25">
      <c r="A317" s="70">
        <v>41275</v>
      </c>
      <c r="B317" s="2">
        <v>1.5604347826086957</v>
      </c>
      <c r="C317" s="2">
        <v>82.605104622617858</v>
      </c>
      <c r="D317" s="2">
        <v>112.96359950696768</v>
      </c>
      <c r="E317" s="2">
        <v>137.39683338002337</v>
      </c>
      <c r="F317" s="2">
        <v>101.33828411448702</v>
      </c>
      <c r="G317" s="2">
        <v>90.980917229049979</v>
      </c>
      <c r="H317" s="2">
        <v>85.541302443855855</v>
      </c>
      <c r="I317" s="2">
        <v>96.796644846170665</v>
      </c>
      <c r="J317" s="2">
        <v>95.015672677927398</v>
      </c>
      <c r="K317" s="2">
        <v>101.14512738605492</v>
      </c>
      <c r="L317" s="2">
        <v>89.247919671349806</v>
      </c>
      <c r="M317" s="2">
        <v>84.288110716047456</v>
      </c>
      <c r="N317" s="2">
        <v>139.3474417294677</v>
      </c>
      <c r="O317" s="2">
        <v>97.078111383452082</v>
      </c>
      <c r="P317" s="2">
        <v>100.80121092677135</v>
      </c>
      <c r="Q317" s="2">
        <v>95.744732383975446</v>
      </c>
      <c r="R317" s="2">
        <v>90.536477231838461</v>
      </c>
      <c r="S317" s="2">
        <v>88.141481904554595</v>
      </c>
      <c r="T317" s="2">
        <v>84.465669564556066</v>
      </c>
      <c r="U317" s="2">
        <v>108.86554349352147</v>
      </c>
      <c r="V317" s="65">
        <v>100</v>
      </c>
    </row>
    <row r="318" spans="1:22" x14ac:dyDescent="0.25">
      <c r="A318" s="70">
        <v>41306</v>
      </c>
      <c r="B318" s="2">
        <v>1.5995000000000001</v>
      </c>
      <c r="C318" s="2">
        <v>84.283477973043802</v>
      </c>
      <c r="D318" s="2">
        <v>109.85788261804268</v>
      </c>
      <c r="E318" s="2">
        <v>132.07758439689195</v>
      </c>
      <c r="F318" s="2">
        <v>102.25102006232835</v>
      </c>
      <c r="G318" s="2">
        <v>90.360058047555668</v>
      </c>
      <c r="H318" s="2">
        <v>87.525684413220489</v>
      </c>
      <c r="I318" s="2">
        <v>100.74208552470488</v>
      </c>
      <c r="J318" s="2">
        <v>96.217711691741442</v>
      </c>
      <c r="K318" s="2">
        <v>103.04856771751251</v>
      </c>
      <c r="L318" s="2">
        <v>88.016252779834687</v>
      </c>
      <c r="M318" s="2">
        <v>87.118855851618164</v>
      </c>
      <c r="N318" s="2">
        <v>133.75754270870715</v>
      </c>
      <c r="O318" s="2">
        <v>98.827450939953593</v>
      </c>
      <c r="P318" s="2">
        <v>101.04545858759668</v>
      </c>
      <c r="Q318" s="2">
        <v>99.554239406879503</v>
      </c>
      <c r="R318" s="2">
        <v>92.336495001872549</v>
      </c>
      <c r="S318" s="2">
        <v>82.335236711184905</v>
      </c>
      <c r="T318" s="2">
        <v>90.060159777139219</v>
      </c>
      <c r="U318" s="2">
        <v>105.6993329595412</v>
      </c>
      <c r="V318" s="65">
        <v>100</v>
      </c>
    </row>
    <row r="319" spans="1:22" x14ac:dyDescent="0.25">
      <c r="A319" s="70">
        <v>41334</v>
      </c>
      <c r="B319" s="2">
        <v>1.4038095238095241</v>
      </c>
      <c r="C319" s="2">
        <v>82.140355979834297</v>
      </c>
      <c r="D319" s="2">
        <v>100.96646943301531</v>
      </c>
      <c r="E319" s="2">
        <v>125.92893396152706</v>
      </c>
      <c r="F319" s="2">
        <v>103.50397692513353</v>
      </c>
      <c r="G319" s="2">
        <v>92.758433266435091</v>
      </c>
      <c r="H319" s="2">
        <v>86.980032791794727</v>
      </c>
      <c r="I319" s="2">
        <v>105.19087644440121</v>
      </c>
      <c r="J319" s="2">
        <v>100.61002474034058</v>
      </c>
      <c r="K319" s="2">
        <v>104.71888567427834</v>
      </c>
      <c r="L319" s="2">
        <v>88.038796898443707</v>
      </c>
      <c r="M319" s="2">
        <v>88.953958769076365</v>
      </c>
      <c r="N319" s="2">
        <v>133.3699248390983</v>
      </c>
      <c r="O319" s="2">
        <v>101.98510705960766</v>
      </c>
      <c r="P319" s="2">
        <v>101.6849360941811</v>
      </c>
      <c r="Q319" s="2">
        <v>100.64494102562833</v>
      </c>
      <c r="R319" s="2">
        <v>91.893406712069805</v>
      </c>
      <c r="S319" s="2">
        <v>83.611853639447659</v>
      </c>
      <c r="T319" s="2">
        <v>90.410570096734844</v>
      </c>
      <c r="U319" s="2">
        <v>104.55824728901911</v>
      </c>
      <c r="V319" s="65">
        <v>100</v>
      </c>
    </row>
    <row r="320" spans="1:22" x14ac:dyDescent="0.25">
      <c r="A320" s="70">
        <v>41365</v>
      </c>
      <c r="B320" s="2">
        <v>1.2472727272727273</v>
      </c>
      <c r="C320" s="2">
        <v>77.97710321522996</v>
      </c>
      <c r="D320" s="2">
        <v>97.797595825042961</v>
      </c>
      <c r="E320" s="2">
        <v>117.94845701433579</v>
      </c>
      <c r="F320" s="2">
        <v>103.34593029059234</v>
      </c>
      <c r="G320" s="2">
        <v>90.63821843592666</v>
      </c>
      <c r="H320" s="2">
        <v>85.273007649143963</v>
      </c>
      <c r="I320" s="2">
        <v>108.28004764820771</v>
      </c>
      <c r="J320" s="2">
        <v>106.18857162330852</v>
      </c>
      <c r="K320" s="2">
        <v>102.9815304171841</v>
      </c>
      <c r="L320" s="2">
        <v>89.316313416830482</v>
      </c>
      <c r="M320" s="2">
        <v>91.776246539023845</v>
      </c>
      <c r="N320" s="2">
        <v>132.39843384424245</v>
      </c>
      <c r="O320" s="2">
        <v>104.02063253029785</v>
      </c>
      <c r="P320" s="2">
        <v>104.31932253954021</v>
      </c>
      <c r="Q320" s="2">
        <v>102.10579455768011</v>
      </c>
      <c r="R320" s="2">
        <v>90.006983371086775</v>
      </c>
      <c r="S320" s="2">
        <v>84.512441110022365</v>
      </c>
      <c r="T320" s="2">
        <v>88.972423483568093</v>
      </c>
      <c r="U320" s="2">
        <v>108.27826361758224</v>
      </c>
      <c r="V320" s="65">
        <v>100</v>
      </c>
    </row>
    <row r="321" spans="1:22" x14ac:dyDescent="0.25">
      <c r="A321" s="70">
        <v>41395</v>
      </c>
      <c r="B321" s="2">
        <v>1.3473913043478258</v>
      </c>
      <c r="C321" s="2">
        <v>82.084140660780719</v>
      </c>
      <c r="D321" s="2">
        <v>101.8404181020104</v>
      </c>
      <c r="E321" s="2">
        <v>117.98682860255629</v>
      </c>
      <c r="F321" s="2">
        <v>103.11041534165636</v>
      </c>
      <c r="G321" s="2">
        <v>91.653009496800323</v>
      </c>
      <c r="H321" s="2">
        <v>83.86204723249989</v>
      </c>
      <c r="I321" s="2">
        <v>102.97742408703985</v>
      </c>
      <c r="J321" s="2">
        <v>103.60770387185229</v>
      </c>
      <c r="K321" s="2">
        <v>102.06139124756966</v>
      </c>
      <c r="L321" s="2">
        <v>91.758049771250327</v>
      </c>
      <c r="M321" s="2">
        <v>88.051231493136754</v>
      </c>
      <c r="N321" s="2">
        <v>132.1706715903386</v>
      </c>
      <c r="O321" s="2">
        <v>104.43722987757411</v>
      </c>
      <c r="P321" s="2">
        <v>104.22200319713235</v>
      </c>
      <c r="Q321" s="2">
        <v>101.31586943927748</v>
      </c>
      <c r="R321" s="2">
        <v>91.015903466834786</v>
      </c>
      <c r="S321" s="2">
        <v>83.723182955946669</v>
      </c>
      <c r="T321" s="2">
        <v>87.092186695064171</v>
      </c>
      <c r="U321" s="2">
        <v>106.01719594609682</v>
      </c>
      <c r="V321" s="65">
        <v>100</v>
      </c>
    </row>
    <row r="322" spans="1:22" x14ac:dyDescent="0.25">
      <c r="A322" s="70">
        <v>41426</v>
      </c>
      <c r="B322" s="2">
        <v>1.6175000000000002</v>
      </c>
      <c r="C322" s="2">
        <v>85.200204940356528</v>
      </c>
      <c r="D322" s="2">
        <v>99.520367443197841</v>
      </c>
      <c r="E322" s="2">
        <v>115.81134710997955</v>
      </c>
      <c r="F322" s="2">
        <v>104.6126152194655</v>
      </c>
      <c r="G322" s="2">
        <v>92.569558539700452</v>
      </c>
      <c r="H322" s="2">
        <v>87.037583335852048</v>
      </c>
      <c r="I322" s="2">
        <v>101.39149480346276</v>
      </c>
      <c r="J322" s="2">
        <v>103.42041720614694</v>
      </c>
      <c r="K322" s="2">
        <v>103.60741371375485</v>
      </c>
      <c r="L322" s="2">
        <v>93.925363329084206</v>
      </c>
      <c r="M322" s="2">
        <v>89.232969433543133</v>
      </c>
      <c r="N322" s="2">
        <v>129.46005160281425</v>
      </c>
      <c r="O322" s="2">
        <v>103.22990095892439</v>
      </c>
      <c r="P322" s="2">
        <v>99.378992049484964</v>
      </c>
      <c r="Q322" s="2">
        <v>99.937226844779232</v>
      </c>
      <c r="R322" s="2">
        <v>92.339001044973472</v>
      </c>
      <c r="S322" s="2">
        <v>80.588732873398087</v>
      </c>
      <c r="T322" s="2">
        <v>92.057756281909519</v>
      </c>
      <c r="U322" s="2">
        <v>105.22165124707874</v>
      </c>
      <c r="V322" s="65">
        <v>100</v>
      </c>
    </row>
    <row r="323" spans="1:22" x14ac:dyDescent="0.25">
      <c r="A323" s="70">
        <v>41456</v>
      </c>
      <c r="B323" s="2">
        <v>1.6256521739130434</v>
      </c>
      <c r="C323" s="2">
        <v>88.964240744484428</v>
      </c>
      <c r="D323" s="2">
        <v>97.001338986655512</v>
      </c>
      <c r="E323" s="2">
        <v>118.15117635358069</v>
      </c>
      <c r="F323" s="2">
        <v>102.28042784177676</v>
      </c>
      <c r="G323" s="2">
        <v>92.012751118057324</v>
      </c>
      <c r="H323" s="2">
        <v>89.291231777718366</v>
      </c>
      <c r="I323" s="2">
        <v>100.83962891617857</v>
      </c>
      <c r="J323" s="2">
        <v>102.40637436838949</v>
      </c>
      <c r="K323" s="2">
        <v>104.59345895094687</v>
      </c>
      <c r="L323" s="2">
        <v>96.252847102640416</v>
      </c>
      <c r="M323" s="2">
        <v>93.072660324069673</v>
      </c>
      <c r="N323" s="2">
        <v>129.25461479735552</v>
      </c>
      <c r="O323" s="2">
        <v>103.7080835613297</v>
      </c>
      <c r="P323" s="2">
        <v>99.633045970401739</v>
      </c>
      <c r="Q323" s="2">
        <v>101.43650506534414</v>
      </c>
      <c r="R323" s="2">
        <v>93.979112562240957</v>
      </c>
      <c r="S323" s="2">
        <v>80.17098245941439</v>
      </c>
      <c r="T323" s="2">
        <v>92.000064375325536</v>
      </c>
      <c r="U323" s="2">
        <v>101.11763665298335</v>
      </c>
      <c r="V323" s="65">
        <v>100</v>
      </c>
    </row>
    <row r="324" spans="1:22" x14ac:dyDescent="0.25">
      <c r="A324" s="70">
        <v>41487</v>
      </c>
      <c r="B324" s="2">
        <v>1.8022727272727272</v>
      </c>
      <c r="C324" s="2">
        <v>90.440880664566237</v>
      </c>
      <c r="D324" s="2">
        <v>103.89025607972189</v>
      </c>
      <c r="E324" s="2">
        <v>121.65380078713088</v>
      </c>
      <c r="F324" s="2">
        <v>99.438912687630179</v>
      </c>
      <c r="G324" s="2">
        <v>93.194759202277282</v>
      </c>
      <c r="H324" s="2">
        <v>89.393905441506263</v>
      </c>
      <c r="I324" s="2">
        <v>98.785837058291108</v>
      </c>
      <c r="J324" s="2">
        <v>97.259928137231199</v>
      </c>
      <c r="K324" s="2">
        <v>104.4264756968315</v>
      </c>
      <c r="L324" s="2">
        <v>96.101358675468958</v>
      </c>
      <c r="M324" s="2">
        <v>91.447365691879128</v>
      </c>
      <c r="N324" s="2">
        <v>130.58319415104734</v>
      </c>
      <c r="O324" s="2">
        <v>102.02425873851246</v>
      </c>
      <c r="P324" s="2">
        <v>95.096129060565488</v>
      </c>
      <c r="Q324" s="2">
        <v>101.22129761005343</v>
      </c>
      <c r="R324" s="2">
        <v>92.742325731179662</v>
      </c>
      <c r="S324" s="2">
        <v>81.508118181383395</v>
      </c>
      <c r="T324" s="2">
        <v>86.913057038512648</v>
      </c>
      <c r="U324" s="2">
        <v>100.82712144763791</v>
      </c>
      <c r="V324" s="65">
        <v>100</v>
      </c>
    </row>
    <row r="325" spans="1:22" x14ac:dyDescent="0.25">
      <c r="A325" s="70">
        <v>41518</v>
      </c>
      <c r="B325" s="2">
        <v>1.8942857142857139</v>
      </c>
      <c r="C325" s="2">
        <v>91.052807509327636</v>
      </c>
      <c r="D325" s="2">
        <v>106.12002314221147</v>
      </c>
      <c r="E325" s="2">
        <v>125.96031774749549</v>
      </c>
      <c r="F325" s="2">
        <v>98.556773430680693</v>
      </c>
      <c r="G325" s="2">
        <v>94.634429785986057</v>
      </c>
      <c r="H325" s="2">
        <v>90.076876699843908</v>
      </c>
      <c r="I325" s="2">
        <v>95.292923158404975</v>
      </c>
      <c r="J325" s="2">
        <v>91.571923179238951</v>
      </c>
      <c r="K325" s="2">
        <v>106.33457054758564</v>
      </c>
      <c r="L325" s="2">
        <v>93.696946323796013</v>
      </c>
      <c r="M325" s="2">
        <v>92.263801935146589</v>
      </c>
      <c r="N325" s="2">
        <v>131.24242685362054</v>
      </c>
      <c r="O325" s="2">
        <v>99.778593676084967</v>
      </c>
      <c r="P325" s="2">
        <v>91.648702042157993</v>
      </c>
      <c r="Q325" s="2">
        <v>101.24182314543731</v>
      </c>
      <c r="R325" s="2">
        <v>94.805081626468549</v>
      </c>
      <c r="S325" s="2">
        <v>84.377031035310551</v>
      </c>
      <c r="T325" s="2">
        <v>83.794432707716084</v>
      </c>
      <c r="U325" s="2">
        <v>103.14063768030164</v>
      </c>
      <c r="V325" s="65">
        <v>100</v>
      </c>
    </row>
    <row r="326" spans="1:22" x14ac:dyDescent="0.25">
      <c r="A326" s="70">
        <v>41548</v>
      </c>
      <c r="B326" s="2">
        <v>1.8039130434782606</v>
      </c>
      <c r="C326" s="2">
        <v>90.380368105499514</v>
      </c>
      <c r="D326" s="2">
        <v>111.91345637543455</v>
      </c>
      <c r="E326" s="2">
        <v>125.2216032888214</v>
      </c>
      <c r="F326" s="2">
        <v>96.336292575552406</v>
      </c>
      <c r="G326" s="2">
        <v>95.427522222883894</v>
      </c>
      <c r="H326" s="2">
        <v>91.481098486075069</v>
      </c>
      <c r="I326" s="2">
        <v>90.204900311449279</v>
      </c>
      <c r="J326" s="2">
        <v>88.770558965336051</v>
      </c>
      <c r="K326" s="2">
        <v>105.17254712001265</v>
      </c>
      <c r="L326" s="2">
        <v>94.720858451041607</v>
      </c>
      <c r="M326" s="2">
        <v>92.763736329891103</v>
      </c>
      <c r="N326" s="2">
        <v>128.82603493121997</v>
      </c>
      <c r="O326" s="2">
        <v>96.701286478418794</v>
      </c>
      <c r="P326" s="2">
        <v>92.591878259948203</v>
      </c>
      <c r="Q326" s="2">
        <v>101.18011863075247</v>
      </c>
      <c r="R326" s="2">
        <v>92.908042773522709</v>
      </c>
      <c r="S326" s="2">
        <v>90.924511804411907</v>
      </c>
      <c r="T326" s="2">
        <v>83.423604791032432</v>
      </c>
      <c r="U326" s="2">
        <v>106.01916060454204</v>
      </c>
      <c r="V326" s="65">
        <v>100</v>
      </c>
    </row>
    <row r="327" spans="1:22" x14ac:dyDescent="0.25">
      <c r="A327" s="70">
        <v>41579</v>
      </c>
      <c r="B327" s="2">
        <v>1.7166666666666666</v>
      </c>
      <c r="C327" s="2">
        <v>91.542939011855182</v>
      </c>
      <c r="D327" s="2">
        <v>109.51242358751789</v>
      </c>
      <c r="E327" s="2">
        <v>130.74972458821352</v>
      </c>
      <c r="F327" s="2">
        <v>98.193779088588855</v>
      </c>
      <c r="G327" s="2">
        <v>95.101518732821148</v>
      </c>
      <c r="H327" s="2">
        <v>88.64190814338761</v>
      </c>
      <c r="I327" s="2">
        <v>89.428200566284204</v>
      </c>
      <c r="J327" s="2">
        <v>90.911033059024177</v>
      </c>
      <c r="K327" s="2">
        <v>105.85092040883669</v>
      </c>
      <c r="L327" s="2">
        <v>96.271467587915566</v>
      </c>
      <c r="M327" s="2">
        <v>93.553793129741734</v>
      </c>
      <c r="N327" s="2">
        <v>126.41884267565055</v>
      </c>
      <c r="O327" s="2">
        <v>95.981538584663397</v>
      </c>
      <c r="P327" s="2">
        <v>92.873325070715808</v>
      </c>
      <c r="Q327" s="2">
        <v>100.39707014370303</v>
      </c>
      <c r="R327" s="2">
        <v>94.661364680737691</v>
      </c>
      <c r="S327" s="2">
        <v>88.337027571747313</v>
      </c>
      <c r="T327" s="2">
        <v>81.033368173489393</v>
      </c>
      <c r="U327" s="2">
        <v>105.2169850472296</v>
      </c>
      <c r="V327" s="65">
        <v>100</v>
      </c>
    </row>
    <row r="328" spans="1:22" x14ac:dyDescent="0.25">
      <c r="A328" s="70">
        <v>41609</v>
      </c>
      <c r="B328" s="2">
        <v>1.8486363636363636</v>
      </c>
      <c r="C328" s="2">
        <v>93.041328123640255</v>
      </c>
      <c r="D328" s="2">
        <v>110.32871899721117</v>
      </c>
      <c r="E328" s="2">
        <v>128.56828334345397</v>
      </c>
      <c r="F328" s="2">
        <v>100.02986965870606</v>
      </c>
      <c r="G328" s="2">
        <v>93.541998955826713</v>
      </c>
      <c r="H328" s="2">
        <v>91.074592885482943</v>
      </c>
      <c r="I328" s="2">
        <v>87.80995962773892</v>
      </c>
      <c r="J328" s="2">
        <v>90.269032605661081</v>
      </c>
      <c r="K328" s="2">
        <v>106.68085084075236</v>
      </c>
      <c r="L328" s="2">
        <v>97.954412089477501</v>
      </c>
      <c r="M328" s="2">
        <v>94.291330411561731</v>
      </c>
      <c r="N328" s="2">
        <v>122.45384561660985</v>
      </c>
      <c r="O328" s="2">
        <v>94.979438282347132</v>
      </c>
      <c r="P328" s="2">
        <v>89.949886262364544</v>
      </c>
      <c r="Q328" s="2">
        <v>99.108832666084183</v>
      </c>
      <c r="R328" s="2">
        <v>96.178726585014331</v>
      </c>
      <c r="S328" s="2">
        <v>87.279595712398162</v>
      </c>
      <c r="T328" s="2">
        <v>83.450042307562697</v>
      </c>
      <c r="U328" s="2">
        <v>102.83180949615969</v>
      </c>
      <c r="V328" s="65">
        <v>100</v>
      </c>
    </row>
    <row r="329" spans="1:22" x14ac:dyDescent="0.25">
      <c r="A329" s="70">
        <v>41640</v>
      </c>
      <c r="B329" s="2">
        <v>1.7786956521739126</v>
      </c>
      <c r="C329" s="2">
        <v>93.779714362913637</v>
      </c>
      <c r="D329" s="2">
        <v>115.96741611864981</v>
      </c>
      <c r="E329" s="2">
        <v>128.1745006998155</v>
      </c>
      <c r="F329" s="2">
        <v>98.191977956103116</v>
      </c>
      <c r="G329" s="2">
        <v>96.315111021617057</v>
      </c>
      <c r="H329" s="2">
        <v>92.436493063066166</v>
      </c>
      <c r="I329" s="2">
        <v>85.388728736377345</v>
      </c>
      <c r="J329" s="2">
        <v>89.369358165858088</v>
      </c>
      <c r="K329" s="2">
        <v>106.8618011602571</v>
      </c>
      <c r="L329" s="2">
        <v>98.079317189041006</v>
      </c>
      <c r="M329" s="2">
        <v>94.713380274816558</v>
      </c>
      <c r="N329" s="2">
        <v>120.05706181803805</v>
      </c>
      <c r="O329" s="2">
        <v>91.529898582017609</v>
      </c>
      <c r="P329" s="2">
        <v>88.141270879985456</v>
      </c>
      <c r="Q329" s="2">
        <v>96.150880533791067</v>
      </c>
      <c r="R329" s="2">
        <v>93.574201200170862</v>
      </c>
      <c r="S329" s="2">
        <v>89.020470589951913</v>
      </c>
      <c r="T329" s="2">
        <v>86.612279174565856</v>
      </c>
      <c r="U329" s="2">
        <v>102.20913030198915</v>
      </c>
      <c r="V329" s="65">
        <v>100</v>
      </c>
    </row>
    <row r="330" spans="1:22" x14ac:dyDescent="0.25">
      <c r="A330" s="70">
        <v>41671</v>
      </c>
      <c r="B330" s="2">
        <v>1.6594999999999995</v>
      </c>
      <c r="C330" s="2">
        <v>95.902025566702591</v>
      </c>
      <c r="D330" s="2">
        <v>117.91105466274354</v>
      </c>
      <c r="E330" s="2">
        <v>125.99649530164734</v>
      </c>
      <c r="F330" s="2">
        <v>98.446094257037515</v>
      </c>
      <c r="G330" s="2">
        <v>98.834936087254093</v>
      </c>
      <c r="H330" s="2">
        <v>92.367984694898965</v>
      </c>
      <c r="I330" s="2">
        <v>83.79442768146717</v>
      </c>
      <c r="J330" s="2">
        <v>87.701383086209447</v>
      </c>
      <c r="K330" s="2">
        <v>104.92007327712068</v>
      </c>
      <c r="L330" s="2">
        <v>96.996457362435564</v>
      </c>
      <c r="M330" s="2">
        <v>97.034662449337389</v>
      </c>
      <c r="N330" s="2">
        <v>119.71612429586909</v>
      </c>
      <c r="O330" s="2">
        <v>92.163239823720104</v>
      </c>
      <c r="P330" s="2">
        <v>89.065634299529293</v>
      </c>
      <c r="Q330" s="2">
        <v>93.320747344491124</v>
      </c>
      <c r="R330" s="2">
        <v>91.948746278557181</v>
      </c>
      <c r="S330" s="2">
        <v>87.153455878271672</v>
      </c>
      <c r="T330" s="2">
        <v>90.044606693281679</v>
      </c>
      <c r="U330" s="2">
        <v>105.81156373300726</v>
      </c>
      <c r="V330" s="65">
        <v>100</v>
      </c>
    </row>
    <row r="331" spans="1:22" x14ac:dyDescent="0.25">
      <c r="A331" s="70">
        <v>41699</v>
      </c>
      <c r="B331" s="2">
        <v>1.5885714285714285</v>
      </c>
      <c r="C331" s="2">
        <v>96.506557544140932</v>
      </c>
      <c r="D331" s="2">
        <v>118.11181996257712</v>
      </c>
      <c r="E331" s="2">
        <v>120.11094778101557</v>
      </c>
      <c r="F331" s="2">
        <v>96.794501343435485</v>
      </c>
      <c r="G331" s="2">
        <v>101.81698959455576</v>
      </c>
      <c r="H331" s="2">
        <v>93.706210134861294</v>
      </c>
      <c r="I331" s="2">
        <v>84.284433729181004</v>
      </c>
      <c r="J331" s="2">
        <v>87.071844463428206</v>
      </c>
      <c r="K331" s="2">
        <v>103.72202654238049</v>
      </c>
      <c r="L331" s="2">
        <v>94.486627982778259</v>
      </c>
      <c r="M331" s="2">
        <v>95.371575107360769</v>
      </c>
      <c r="N331" s="2">
        <v>124.25135122302515</v>
      </c>
      <c r="O331" s="2">
        <v>88.419562938173115</v>
      </c>
      <c r="P331" s="2">
        <v>89.93454466534871</v>
      </c>
      <c r="Q331" s="2">
        <v>93.379414998914569</v>
      </c>
      <c r="R331" s="2">
        <v>92.212099374759035</v>
      </c>
      <c r="S331" s="2">
        <v>86.955315325048048</v>
      </c>
      <c r="T331" s="2">
        <v>93.169969675941616</v>
      </c>
      <c r="U331" s="2">
        <v>111.08810544830658</v>
      </c>
      <c r="V331" s="65">
        <v>100</v>
      </c>
    </row>
    <row r="332" spans="1:22" x14ac:dyDescent="0.25">
      <c r="A332" s="70">
        <v>41730</v>
      </c>
      <c r="B332" s="2">
        <v>1.5277272727272726</v>
      </c>
      <c r="C332" s="2">
        <v>97.987395988034294</v>
      </c>
      <c r="D332" s="2">
        <v>118.5604577128412</v>
      </c>
      <c r="E332" s="2">
        <v>120.45407789819885</v>
      </c>
      <c r="F332" s="2">
        <v>95.374261990891853</v>
      </c>
      <c r="G332" s="2">
        <v>103.62298987357288</v>
      </c>
      <c r="H332" s="2">
        <v>91.357089209314452</v>
      </c>
      <c r="I332" s="2">
        <v>86.415510956438652</v>
      </c>
      <c r="J332" s="2">
        <v>86.217842199049642</v>
      </c>
      <c r="K332" s="2">
        <v>103.4856408169295</v>
      </c>
      <c r="L332" s="2">
        <v>93.593767988290438</v>
      </c>
      <c r="M332" s="2">
        <v>91.91703078315237</v>
      </c>
      <c r="N332" s="2">
        <v>127.7567113058341</v>
      </c>
      <c r="O332" s="2">
        <v>89.156077104318584</v>
      </c>
      <c r="P332" s="2">
        <v>89.470042988816729</v>
      </c>
      <c r="Q332" s="2">
        <v>93.910648098519317</v>
      </c>
      <c r="R332" s="2">
        <v>89.721046743018476</v>
      </c>
      <c r="S332" s="2">
        <v>87.149711778152366</v>
      </c>
      <c r="T332" s="2">
        <v>90.770140929487368</v>
      </c>
      <c r="U332" s="2">
        <v>110.42682011039737</v>
      </c>
      <c r="V332" s="65">
        <v>100</v>
      </c>
    </row>
    <row r="333" spans="1:22" x14ac:dyDescent="0.25">
      <c r="A333" s="70">
        <v>41760</v>
      </c>
      <c r="B333" s="2">
        <v>1.3863636363636365</v>
      </c>
      <c r="C333" s="2">
        <v>95.209299132489491</v>
      </c>
      <c r="D333" s="2">
        <v>114.57132201091117</v>
      </c>
      <c r="E333" s="2">
        <v>120.37260165354245</v>
      </c>
      <c r="F333" s="2">
        <v>98.925514406184149</v>
      </c>
      <c r="G333" s="2">
        <v>102.44668061420235</v>
      </c>
      <c r="H333" s="2">
        <v>90.854310848647657</v>
      </c>
      <c r="I333" s="2">
        <v>87.808317348768639</v>
      </c>
      <c r="J333" s="2">
        <v>87.867430028162147</v>
      </c>
      <c r="K333" s="2">
        <v>103.10170219136454</v>
      </c>
      <c r="L333" s="2">
        <v>91.712590429268246</v>
      </c>
      <c r="M333" s="2">
        <v>90.371222571650819</v>
      </c>
      <c r="N333" s="2">
        <v>131.72505834406957</v>
      </c>
      <c r="O333" s="2">
        <v>91.216723659647343</v>
      </c>
      <c r="P333" s="2">
        <v>91.358064521798141</v>
      </c>
      <c r="Q333" s="2">
        <v>93.159042693357748</v>
      </c>
      <c r="R333" s="2">
        <v>88.323754863031866</v>
      </c>
      <c r="S333" s="2">
        <v>91.512147177396542</v>
      </c>
      <c r="T333" s="2">
        <v>88.678730765464167</v>
      </c>
      <c r="U333" s="2">
        <v>110.67121818981653</v>
      </c>
      <c r="V333" s="65">
        <v>100</v>
      </c>
    </row>
    <row r="334" spans="1:22" x14ac:dyDescent="0.25">
      <c r="A334" s="70">
        <v>41791</v>
      </c>
      <c r="B334" s="2">
        <v>1.3495238095238098</v>
      </c>
      <c r="C334" s="2">
        <v>95.802607456224791</v>
      </c>
      <c r="D334" s="2">
        <v>114.90881900445082</v>
      </c>
      <c r="E334" s="2">
        <v>118.54499026853573</v>
      </c>
      <c r="F334" s="2">
        <v>98.699011020222429</v>
      </c>
      <c r="G334" s="2">
        <v>101.95499814499453</v>
      </c>
      <c r="H334" s="2">
        <v>90.094466049940237</v>
      </c>
      <c r="I334" s="2">
        <v>87.926818630003041</v>
      </c>
      <c r="J334" s="2">
        <v>87.620835044452463</v>
      </c>
      <c r="K334" s="2">
        <v>101.84788179988071</v>
      </c>
      <c r="L334" s="2">
        <v>91.23507954564343</v>
      </c>
      <c r="M334" s="2">
        <v>90.493242332839856</v>
      </c>
      <c r="N334" s="2">
        <v>131.58292583824885</v>
      </c>
      <c r="O334" s="2">
        <v>89.672072826186607</v>
      </c>
      <c r="P334" s="2">
        <v>93.911354956706475</v>
      </c>
      <c r="Q334" s="2">
        <v>91.867441160164276</v>
      </c>
      <c r="R334" s="2">
        <v>89.746799565958327</v>
      </c>
      <c r="S334" s="2">
        <v>91.447631929478007</v>
      </c>
      <c r="T334" s="2">
        <v>88.03683856236259</v>
      </c>
      <c r="U334" s="2">
        <v>114.03918266678717</v>
      </c>
      <c r="V334" s="65">
        <v>100</v>
      </c>
    </row>
    <row r="335" spans="1:22" x14ac:dyDescent="0.25">
      <c r="A335" s="70">
        <v>41821</v>
      </c>
      <c r="B335" s="2">
        <v>1.1921739130434781</v>
      </c>
      <c r="C335" s="2">
        <v>95.587322788078524</v>
      </c>
      <c r="D335" s="2">
        <v>110.91145764791111</v>
      </c>
      <c r="E335" s="2">
        <v>119.71348810326022</v>
      </c>
      <c r="F335" s="2">
        <v>99.641920026482794</v>
      </c>
      <c r="G335" s="2">
        <v>98.391758429733514</v>
      </c>
      <c r="H335" s="2">
        <v>90.548169909828687</v>
      </c>
      <c r="I335" s="2">
        <v>90.581817530147404</v>
      </c>
      <c r="J335" s="2">
        <v>88.892451051042698</v>
      </c>
      <c r="K335" s="2">
        <v>100.61143688493182</v>
      </c>
      <c r="L335" s="2">
        <v>93.064898613388536</v>
      </c>
      <c r="M335" s="2">
        <v>90.016368977445993</v>
      </c>
      <c r="N335" s="2">
        <v>132.28444587099048</v>
      </c>
      <c r="O335" s="2">
        <v>89.855703322054751</v>
      </c>
      <c r="P335" s="2">
        <v>95.882506547252575</v>
      </c>
      <c r="Q335" s="2">
        <v>94.057218784568136</v>
      </c>
      <c r="R335" s="2">
        <v>92.266275981599236</v>
      </c>
      <c r="S335" s="2">
        <v>90.340854151728706</v>
      </c>
      <c r="T335" s="2">
        <v>85.532048113255371</v>
      </c>
      <c r="U335" s="2">
        <v>115.9920076527749</v>
      </c>
      <c r="V335" s="65">
        <v>100</v>
      </c>
    </row>
    <row r="336" spans="1:22" x14ac:dyDescent="0.25">
      <c r="A336" s="70">
        <v>41852</v>
      </c>
      <c r="B336" s="2">
        <v>1.0180952380952379</v>
      </c>
      <c r="C336" s="2">
        <v>91.776085669770595</v>
      </c>
      <c r="D336" s="2">
        <v>111.4562791907311</v>
      </c>
      <c r="E336" s="2">
        <v>116.62516698244055</v>
      </c>
      <c r="F336" s="2">
        <v>97.938512434805332</v>
      </c>
      <c r="G336" s="2">
        <v>95.280690409336501</v>
      </c>
      <c r="H336" s="2">
        <v>90.550364457420827</v>
      </c>
      <c r="I336" s="2">
        <v>92.008750212118372</v>
      </c>
      <c r="J336" s="2">
        <v>93.978110826079657</v>
      </c>
      <c r="K336" s="2">
        <v>100.63487375095768</v>
      </c>
      <c r="L336" s="2">
        <v>94.363598580519607</v>
      </c>
      <c r="M336" s="2">
        <v>93.097573035270287</v>
      </c>
      <c r="N336" s="2">
        <v>129.73954575095135</v>
      </c>
      <c r="O336" s="2">
        <v>87.669693011513743</v>
      </c>
      <c r="P336" s="2">
        <v>97.160666205807615</v>
      </c>
      <c r="Q336" s="2">
        <v>93.945478544398853</v>
      </c>
      <c r="R336" s="2">
        <v>95.00584531628418</v>
      </c>
      <c r="S336" s="2">
        <v>89.876683758022182</v>
      </c>
      <c r="T336" s="2">
        <v>84.998708079548564</v>
      </c>
      <c r="U336" s="2">
        <v>115.6651370444654</v>
      </c>
      <c r="V336" s="65">
        <v>100</v>
      </c>
    </row>
    <row r="337" spans="1:22" x14ac:dyDescent="0.25">
      <c r="A337" s="70">
        <v>41883</v>
      </c>
      <c r="B337" s="2">
        <v>0.96727272727272728</v>
      </c>
      <c r="C337" s="2">
        <v>89.257781348125192</v>
      </c>
      <c r="D337" s="2">
        <v>114.68733356544101</v>
      </c>
      <c r="E337" s="2">
        <v>117.29570058140655</v>
      </c>
      <c r="F337" s="2">
        <v>97.708294243464778</v>
      </c>
      <c r="G337" s="2">
        <v>92.106334103107031</v>
      </c>
      <c r="H337" s="2">
        <v>88.913764463551999</v>
      </c>
      <c r="I337" s="2">
        <v>91.866994207028853</v>
      </c>
      <c r="J337" s="2">
        <v>97.120437502815051</v>
      </c>
      <c r="K337" s="2">
        <v>100.13629958702586</v>
      </c>
      <c r="L337" s="2">
        <v>96.297217303421832</v>
      </c>
      <c r="M337" s="2">
        <v>91.372957167903479</v>
      </c>
      <c r="N337" s="2">
        <v>127.76220186051133</v>
      </c>
      <c r="O337" s="2">
        <v>85.654783774229799</v>
      </c>
      <c r="P337" s="2">
        <v>94.931969888436853</v>
      </c>
      <c r="Q337" s="2">
        <v>91.448914736164568</v>
      </c>
      <c r="R337" s="2">
        <v>95.61587351980144</v>
      </c>
      <c r="S337" s="2">
        <v>89.087762156175017</v>
      </c>
      <c r="T337" s="2">
        <v>85.346316408328164</v>
      </c>
      <c r="U337" s="2">
        <v>115.60850640278699</v>
      </c>
      <c r="V337" s="65">
        <v>100</v>
      </c>
    </row>
    <row r="338" spans="1:22" x14ac:dyDescent="0.25">
      <c r="A338" s="70">
        <v>41913</v>
      </c>
      <c r="B338" s="2">
        <v>0.8743478260869566</v>
      </c>
      <c r="C338" s="2">
        <v>87.683407581469623</v>
      </c>
      <c r="D338" s="2">
        <v>113.70283444366731</v>
      </c>
      <c r="E338" s="2">
        <v>114.05425517741968</v>
      </c>
      <c r="F338" s="2">
        <v>98.389875593211514</v>
      </c>
      <c r="G338" s="2">
        <v>91.07022801920067</v>
      </c>
      <c r="H338" s="2">
        <v>89.295342389488553</v>
      </c>
      <c r="I338" s="2">
        <v>94.16158328281287</v>
      </c>
      <c r="J338" s="2">
        <v>99.172932324427975</v>
      </c>
      <c r="K338" s="2">
        <v>99.172119922075296</v>
      </c>
      <c r="L338" s="2">
        <v>98.097670500855102</v>
      </c>
      <c r="M338" s="2">
        <v>93.143044781952028</v>
      </c>
      <c r="N338" s="2">
        <v>122.64761624225112</v>
      </c>
      <c r="O338" s="2">
        <v>87.136368746019485</v>
      </c>
      <c r="P338" s="2">
        <v>95.997767027746363</v>
      </c>
      <c r="Q338" s="2">
        <v>89.950283690082358</v>
      </c>
      <c r="R338" s="2">
        <v>94.711306767772669</v>
      </c>
      <c r="S338" s="2">
        <v>91.330486488380657</v>
      </c>
      <c r="T338" s="2">
        <v>85.002226756185237</v>
      </c>
      <c r="U338" s="2">
        <v>116.41772834033301</v>
      </c>
      <c r="V338" s="65">
        <v>100</v>
      </c>
    </row>
    <row r="339" spans="1:22" x14ac:dyDescent="0.25">
      <c r="A339" s="70">
        <v>41944</v>
      </c>
      <c r="B339" s="2">
        <v>0.79350000000000009</v>
      </c>
      <c r="C339" s="2">
        <v>90.895873307338505</v>
      </c>
      <c r="D339" s="2">
        <v>107.36063989445167</v>
      </c>
      <c r="E339" s="2">
        <v>112.2191328540157</v>
      </c>
      <c r="F339" s="2">
        <v>100.03549725842318</v>
      </c>
      <c r="G339" s="2">
        <v>92.107878324161319</v>
      </c>
      <c r="H339" s="2">
        <v>91.595053204933421</v>
      </c>
      <c r="I339" s="2">
        <v>96.050948612941994</v>
      </c>
      <c r="J339" s="2">
        <v>93.555578942146013</v>
      </c>
      <c r="K339" s="2">
        <v>101.09392080638824</v>
      </c>
      <c r="L339" s="2">
        <v>99.295852367298977</v>
      </c>
      <c r="M339" s="2">
        <v>95.908143470144012</v>
      </c>
      <c r="N339" s="2">
        <v>118.36887446562024</v>
      </c>
      <c r="O339" s="2">
        <v>90.77755657496806</v>
      </c>
      <c r="P339" s="2">
        <v>97.139679647167128</v>
      </c>
      <c r="Q339" s="2">
        <v>92.90496046404391</v>
      </c>
      <c r="R339" s="2">
        <v>96.046585675267764</v>
      </c>
      <c r="S339" s="2">
        <v>96.398920742404897</v>
      </c>
      <c r="T339" s="2">
        <v>90.692123977363508</v>
      </c>
      <c r="U339" s="2">
        <v>113.64587008123746</v>
      </c>
      <c r="V339" s="65">
        <v>100</v>
      </c>
    </row>
    <row r="340" spans="1:22" x14ac:dyDescent="0.25">
      <c r="A340" s="70">
        <v>41974</v>
      </c>
      <c r="B340" s="2">
        <v>0.63999999999999979</v>
      </c>
      <c r="C340" s="2">
        <v>94.776965122608743</v>
      </c>
      <c r="D340" s="2">
        <v>105.88727779280434</v>
      </c>
      <c r="E340" s="2">
        <v>108.1241356393737</v>
      </c>
      <c r="F340" s="2">
        <v>100.16512639816048</v>
      </c>
      <c r="G340" s="2">
        <v>92.540507843844694</v>
      </c>
      <c r="H340" s="2">
        <v>92.524261092121776</v>
      </c>
      <c r="I340" s="2">
        <v>96.352964195089186</v>
      </c>
      <c r="J340" s="2">
        <v>93.195464307634722</v>
      </c>
      <c r="K340" s="2">
        <v>101.10675440541952</v>
      </c>
      <c r="L340" s="2">
        <v>100.62221432298473</v>
      </c>
      <c r="M340" s="2">
        <v>98.680605781342479</v>
      </c>
      <c r="N340" s="2">
        <v>106.54019102038535</v>
      </c>
      <c r="O340" s="2">
        <v>92.031826651892743</v>
      </c>
      <c r="P340" s="2">
        <v>97.779929333596598</v>
      </c>
      <c r="Q340" s="2">
        <v>92.595904379690012</v>
      </c>
      <c r="R340" s="2">
        <v>98.611220692023721</v>
      </c>
      <c r="S340" s="2">
        <v>98.778353014420276</v>
      </c>
      <c r="T340" s="2">
        <v>95.677639740553232</v>
      </c>
      <c r="U340" s="2">
        <v>113.83147643960467</v>
      </c>
      <c r="V340" s="65">
        <v>100</v>
      </c>
    </row>
    <row r="341" spans="1:22" x14ac:dyDescent="0.25">
      <c r="A341" s="70">
        <v>42005</v>
      </c>
      <c r="B341" s="2">
        <v>0.42181818181818187</v>
      </c>
      <c r="C341" s="2">
        <v>98.433994807700216</v>
      </c>
      <c r="D341" s="2">
        <v>98.569979738140788</v>
      </c>
      <c r="E341" s="2">
        <v>105.14945003789975</v>
      </c>
      <c r="F341" s="2">
        <v>101.32051426800437</v>
      </c>
      <c r="G341" s="2">
        <v>94.379739865056365</v>
      </c>
      <c r="H341" s="2">
        <v>94.890695898360249</v>
      </c>
      <c r="I341" s="2">
        <v>99.387312158135757</v>
      </c>
      <c r="J341" s="2">
        <v>95.935035893307557</v>
      </c>
      <c r="K341" s="2">
        <v>102.67494742358213</v>
      </c>
      <c r="L341" s="2">
        <v>101.01240058192167</v>
      </c>
      <c r="M341" s="2">
        <v>100.8770521594225</v>
      </c>
      <c r="N341" s="2">
        <v>102.86978285220572</v>
      </c>
      <c r="O341" s="2">
        <v>95.340362203803451</v>
      </c>
      <c r="P341" s="2">
        <v>103.87162517793142</v>
      </c>
      <c r="Q341" s="2">
        <v>96.89535364127407</v>
      </c>
      <c r="R341" s="2">
        <v>98.941209411531474</v>
      </c>
      <c r="S341" s="2">
        <v>98.972446392371268</v>
      </c>
      <c r="T341" s="2">
        <v>97.461111917931021</v>
      </c>
      <c r="U341" s="2">
        <v>108.99757383106457</v>
      </c>
      <c r="V341" s="65">
        <v>100</v>
      </c>
    </row>
    <row r="342" spans="1:22" x14ac:dyDescent="0.25">
      <c r="A342" s="70">
        <v>42036</v>
      </c>
      <c r="B342" s="2">
        <v>0.35050000000000003</v>
      </c>
      <c r="C342" s="2">
        <v>104.20370658844934</v>
      </c>
      <c r="D342" s="2">
        <v>97.546418708191268</v>
      </c>
      <c r="E342" s="2">
        <v>107.15857208378567</v>
      </c>
      <c r="F342" s="2">
        <v>102.29260777845721</v>
      </c>
      <c r="G342" s="2">
        <v>96.920936843761766</v>
      </c>
      <c r="H342" s="2">
        <v>96.057504386783251</v>
      </c>
      <c r="I342" s="2">
        <v>99.012451926831943</v>
      </c>
      <c r="J342" s="2">
        <v>94.460410308703786</v>
      </c>
      <c r="K342" s="2">
        <v>101.40765552937259</v>
      </c>
      <c r="L342" s="2">
        <v>99.164842521283532</v>
      </c>
      <c r="M342" s="2">
        <v>99.736979524105536</v>
      </c>
      <c r="N342" s="2">
        <v>105.07558685755805</v>
      </c>
      <c r="O342" s="2">
        <v>96.935475110601772</v>
      </c>
      <c r="P342" s="2">
        <v>106.34731425441839</v>
      </c>
      <c r="Q342" s="2">
        <v>97.652730103202245</v>
      </c>
      <c r="R342" s="2">
        <v>97.61085345907658</v>
      </c>
      <c r="S342" s="2">
        <v>100.62778937454921</v>
      </c>
      <c r="T342" s="2">
        <v>93.510514956544526</v>
      </c>
      <c r="U342" s="2">
        <v>104.02361572265475</v>
      </c>
      <c r="V342" s="65">
        <v>100</v>
      </c>
    </row>
    <row r="343" spans="1:22" x14ac:dyDescent="0.25">
      <c r="A343" s="70">
        <v>42064</v>
      </c>
      <c r="B343" s="2">
        <v>0.25818181818181818</v>
      </c>
      <c r="C343" s="2">
        <v>106.69993715394726</v>
      </c>
      <c r="D343" s="2">
        <v>100.00320364280186</v>
      </c>
      <c r="E343" s="2">
        <v>106.59408010110702</v>
      </c>
      <c r="F343" s="2">
        <v>104.29163868111443</v>
      </c>
      <c r="G343" s="2">
        <v>95.063842579363467</v>
      </c>
      <c r="H343" s="2">
        <v>95.364716187778299</v>
      </c>
      <c r="I343" s="2">
        <v>98.058316662344794</v>
      </c>
      <c r="J343" s="2">
        <v>95.740891706211912</v>
      </c>
      <c r="K343" s="2">
        <v>101.03127854091578</v>
      </c>
      <c r="L343" s="2">
        <v>99.823503631280261</v>
      </c>
      <c r="M343" s="2">
        <v>98.844109815807073</v>
      </c>
      <c r="N343" s="2">
        <v>99.265230278897249</v>
      </c>
      <c r="O343" s="2">
        <v>97.394804987916928</v>
      </c>
      <c r="P343" s="2">
        <v>101.53876096202919</v>
      </c>
      <c r="Q343" s="2">
        <v>98.615731461889609</v>
      </c>
      <c r="R343" s="2">
        <v>98.605476615641734</v>
      </c>
      <c r="S343" s="2">
        <v>98.188060430161343</v>
      </c>
      <c r="T343" s="2">
        <v>93.358413519993277</v>
      </c>
      <c r="U343" s="2">
        <v>100.32320530648053</v>
      </c>
      <c r="V343" s="65">
        <v>100</v>
      </c>
    </row>
    <row r="344" spans="1:22" x14ac:dyDescent="0.25">
      <c r="A344" s="70">
        <v>42095</v>
      </c>
      <c r="B344" s="2">
        <v>0.16318181818181821</v>
      </c>
      <c r="C344" s="2">
        <v>104.51390524550608</v>
      </c>
      <c r="D344" s="2">
        <v>101.48747557023955</v>
      </c>
      <c r="E344" s="2">
        <v>107.32762827866628</v>
      </c>
      <c r="F344" s="2">
        <v>102.99235301261176</v>
      </c>
      <c r="G344" s="2">
        <v>95.187211064300016</v>
      </c>
      <c r="H344" s="2">
        <v>96.835243226518458</v>
      </c>
      <c r="I344" s="2">
        <v>98.271055943082047</v>
      </c>
      <c r="J344" s="2">
        <v>97.472478971502525</v>
      </c>
      <c r="K344" s="2">
        <v>100.59019097884617</v>
      </c>
      <c r="L344" s="2">
        <v>99.36536702476738</v>
      </c>
      <c r="M344" s="2">
        <v>98.995935264565787</v>
      </c>
      <c r="N344" s="2">
        <v>101.96525379277561</v>
      </c>
      <c r="O344" s="2">
        <v>97.415345277154586</v>
      </c>
      <c r="P344" s="2">
        <v>99.187863685959726</v>
      </c>
      <c r="Q344" s="2">
        <v>98.324508159040832</v>
      </c>
      <c r="R344" s="2">
        <v>98.078472392835351</v>
      </c>
      <c r="S344" s="2">
        <v>97.205626722368436</v>
      </c>
      <c r="T344" s="2">
        <v>93.738205675256978</v>
      </c>
      <c r="U344" s="2">
        <v>99.919775811022831</v>
      </c>
      <c r="V344" s="65">
        <v>100</v>
      </c>
    </row>
    <row r="345" spans="1:22" x14ac:dyDescent="0.25">
      <c r="A345" s="70">
        <v>42125</v>
      </c>
      <c r="B345" s="2">
        <v>0.58380952380952389</v>
      </c>
      <c r="C345" s="2">
        <v>105.43984730254496</v>
      </c>
      <c r="D345" s="2">
        <v>102.92467341069904</v>
      </c>
      <c r="E345" s="2">
        <v>106.35698060284729</v>
      </c>
      <c r="F345" s="2">
        <v>101.17132599678516</v>
      </c>
      <c r="G345" s="2">
        <v>96.920345037843333</v>
      </c>
      <c r="H345" s="2">
        <v>96.750866221413261</v>
      </c>
      <c r="I345" s="2">
        <v>97.035502905129732</v>
      </c>
      <c r="J345" s="2">
        <v>96.201940969432542</v>
      </c>
      <c r="K345" s="2">
        <v>100.20627120525802</v>
      </c>
      <c r="L345" s="2">
        <v>95.999406638039304</v>
      </c>
      <c r="M345" s="2">
        <v>98.843373309101253</v>
      </c>
      <c r="N345" s="2">
        <v>103.79166614782385</v>
      </c>
      <c r="O345" s="2">
        <v>97.814823224722787</v>
      </c>
      <c r="P345" s="2">
        <v>95.416180043623129</v>
      </c>
      <c r="Q345" s="2">
        <v>97.644861926387705</v>
      </c>
      <c r="R345" s="2">
        <v>99.575403527051321</v>
      </c>
      <c r="S345" s="2">
        <v>98.295872570120622</v>
      </c>
      <c r="T345" s="2">
        <v>96.297368833091952</v>
      </c>
      <c r="U345" s="2">
        <v>100.81315751508244</v>
      </c>
      <c r="V345" s="65">
        <v>100</v>
      </c>
    </row>
    <row r="346" spans="1:22" x14ac:dyDescent="0.25">
      <c r="A346" s="70">
        <v>42156</v>
      </c>
      <c r="B346" s="2">
        <v>0.82863636363636362</v>
      </c>
      <c r="C346" s="2">
        <v>104.50534961413366</v>
      </c>
      <c r="D346" s="2">
        <v>103.94554022541327</v>
      </c>
      <c r="E346" s="2">
        <v>106.40529530835738</v>
      </c>
      <c r="F346" s="2">
        <v>100.79776448808344</v>
      </c>
      <c r="G346" s="2">
        <v>97.471021457639964</v>
      </c>
      <c r="H346" s="2">
        <v>98.396672055905327</v>
      </c>
      <c r="I346" s="2">
        <v>97.953851483971761</v>
      </c>
      <c r="J346" s="2">
        <v>97.839303244827661</v>
      </c>
      <c r="K346" s="2">
        <v>98.912168923764128</v>
      </c>
      <c r="L346" s="2">
        <v>94.825789038136293</v>
      </c>
      <c r="M346" s="2">
        <v>99.926443901363982</v>
      </c>
      <c r="N346" s="2">
        <v>101.3160693979829</v>
      </c>
      <c r="O346" s="2">
        <v>99.031465868977335</v>
      </c>
      <c r="P346" s="2">
        <v>91.905839401166105</v>
      </c>
      <c r="Q346" s="2">
        <v>98.960838081193131</v>
      </c>
      <c r="R346" s="2">
        <v>100.98322553262986</v>
      </c>
      <c r="S346" s="2">
        <v>98.638004233289294</v>
      </c>
      <c r="T346" s="2">
        <v>98.094473749185056</v>
      </c>
      <c r="U346" s="2">
        <v>99.541413194398714</v>
      </c>
      <c r="V346" s="65">
        <v>100</v>
      </c>
    </row>
    <row r="347" spans="1:22" x14ac:dyDescent="0.25">
      <c r="A347" s="70">
        <v>42186</v>
      </c>
      <c r="B347" s="2">
        <v>0.73304347826086935</v>
      </c>
      <c r="C347" s="2">
        <v>100.31659948067939</v>
      </c>
      <c r="D347" s="2">
        <v>104.18303038075449</v>
      </c>
      <c r="E347" s="2">
        <v>99.319322296451489</v>
      </c>
      <c r="F347" s="2">
        <v>100.94056704453334</v>
      </c>
      <c r="G347" s="2">
        <v>98.366550022202873</v>
      </c>
      <c r="H347" s="2">
        <v>103.0006306070263</v>
      </c>
      <c r="I347" s="2">
        <v>99.469591941767106</v>
      </c>
      <c r="J347" s="2">
        <v>102.47870496066093</v>
      </c>
      <c r="K347" s="2">
        <v>98.04818661713928</v>
      </c>
      <c r="L347" s="2">
        <v>97.345431674821185</v>
      </c>
      <c r="M347" s="2">
        <v>100.60596187929029</v>
      </c>
      <c r="N347" s="2">
        <v>97.968616757850356</v>
      </c>
      <c r="O347" s="2">
        <v>99.667177362443894</v>
      </c>
      <c r="P347" s="2">
        <v>93.932734409624857</v>
      </c>
      <c r="Q347" s="2">
        <v>97.301883638004199</v>
      </c>
      <c r="R347" s="2">
        <v>98.524214998689473</v>
      </c>
      <c r="S347" s="2">
        <v>101.72232905287244</v>
      </c>
      <c r="T347" s="2">
        <v>97.424545531063629</v>
      </c>
      <c r="U347" s="2">
        <v>98.328487517544488</v>
      </c>
      <c r="V347" s="65">
        <v>100</v>
      </c>
    </row>
    <row r="348" spans="1:22" x14ac:dyDescent="0.25">
      <c r="A348" s="70">
        <v>42217</v>
      </c>
      <c r="B348" s="2">
        <v>0.66142857142857148</v>
      </c>
      <c r="C348" s="2">
        <v>95.3230407826549</v>
      </c>
      <c r="D348" s="2">
        <v>103.48293555656664</v>
      </c>
      <c r="E348" s="2">
        <v>97.709124580188515</v>
      </c>
      <c r="F348" s="2">
        <v>99.17633203422433</v>
      </c>
      <c r="G348" s="2">
        <v>103.38359990639789</v>
      </c>
      <c r="H348" s="2">
        <v>103.42414003252929</v>
      </c>
      <c r="I348" s="2">
        <v>97.353214201229207</v>
      </c>
      <c r="J348" s="2">
        <v>104.27400420129527</v>
      </c>
      <c r="K348" s="2">
        <v>99.855889789154773</v>
      </c>
      <c r="L348" s="2">
        <v>99.380906085228645</v>
      </c>
      <c r="M348" s="2">
        <v>100.00137299724494</v>
      </c>
      <c r="N348" s="2">
        <v>96.0122019244901</v>
      </c>
      <c r="O348" s="2">
        <v>100.96370685592615</v>
      </c>
      <c r="P348" s="2">
        <v>99.095168312913813</v>
      </c>
      <c r="Q348" s="2">
        <v>100.44826015923508</v>
      </c>
      <c r="R348" s="2">
        <v>96.327167958873048</v>
      </c>
      <c r="S348" s="2">
        <v>103.13030878112089</v>
      </c>
      <c r="T348" s="2">
        <v>98.2643805141374</v>
      </c>
      <c r="U348" s="2">
        <v>98.669885902162534</v>
      </c>
      <c r="V348" s="65">
        <v>100</v>
      </c>
    </row>
    <row r="349" spans="1:22" x14ac:dyDescent="0.25">
      <c r="A349" s="70">
        <v>42248</v>
      </c>
      <c r="B349" s="2">
        <v>0.67636363636363628</v>
      </c>
      <c r="C349" s="2">
        <v>93.526150496088377</v>
      </c>
      <c r="D349" s="2">
        <v>100.9736353933411</v>
      </c>
      <c r="E349" s="2">
        <v>92.186315402828654</v>
      </c>
      <c r="F349" s="2">
        <v>97.956921491134239</v>
      </c>
      <c r="G349" s="2">
        <v>108.22198433125703</v>
      </c>
      <c r="H349" s="2">
        <v>105.18364320895355</v>
      </c>
      <c r="I349" s="2">
        <v>97.502614116952842</v>
      </c>
      <c r="J349" s="2">
        <v>107.22935143890034</v>
      </c>
      <c r="K349" s="2">
        <v>99.030672787627111</v>
      </c>
      <c r="L349" s="2">
        <v>100.61274023603536</v>
      </c>
      <c r="M349" s="2">
        <v>103.26436628447951</v>
      </c>
      <c r="N349" s="2">
        <v>96.329828738660368</v>
      </c>
      <c r="O349" s="2">
        <v>100.81275044568569</v>
      </c>
      <c r="P349" s="2">
        <v>103.06584162635133</v>
      </c>
      <c r="Q349" s="2">
        <v>100.98071709447565</v>
      </c>
      <c r="R349" s="2">
        <v>97.954843426388223</v>
      </c>
      <c r="S349" s="2">
        <v>103.34604545526037</v>
      </c>
      <c r="T349" s="2">
        <v>107.92059145344616</v>
      </c>
      <c r="U349" s="2">
        <v>97.051042326201312</v>
      </c>
      <c r="V349" s="65">
        <v>100</v>
      </c>
    </row>
    <row r="350" spans="1:22" x14ac:dyDescent="0.25">
      <c r="A350" s="70">
        <v>42278</v>
      </c>
      <c r="B350" s="2">
        <v>0.54590909090909079</v>
      </c>
      <c r="C350" s="2">
        <v>91.489098438171254</v>
      </c>
      <c r="D350" s="2">
        <v>99.246881518706886</v>
      </c>
      <c r="E350" s="2">
        <v>91.959368818819598</v>
      </c>
      <c r="F350" s="2">
        <v>95.887385372829542</v>
      </c>
      <c r="G350" s="2">
        <v>104.2640842069783</v>
      </c>
      <c r="H350" s="2">
        <v>104.75126985780622</v>
      </c>
      <c r="I350" s="2">
        <v>101.17874324531397</v>
      </c>
      <c r="J350" s="2">
        <v>104.51657892203194</v>
      </c>
      <c r="K350" s="2">
        <v>98.209464576937975</v>
      </c>
      <c r="L350" s="2">
        <v>101.74451652323218</v>
      </c>
      <c r="M350" s="2">
        <v>102.53222579750046</v>
      </c>
      <c r="N350" s="2">
        <v>100.9031631762453</v>
      </c>
      <c r="O350" s="2">
        <v>106.65142115640211</v>
      </c>
      <c r="P350" s="2">
        <v>104.24681999913264</v>
      </c>
      <c r="Q350" s="2">
        <v>104.18183171543703</v>
      </c>
      <c r="R350" s="2">
        <v>100.55140015800707</v>
      </c>
      <c r="S350" s="2">
        <v>99.865696653762697</v>
      </c>
      <c r="T350" s="2">
        <v>106.78565458816924</v>
      </c>
      <c r="U350" s="2">
        <v>98.589536085646472</v>
      </c>
      <c r="V350" s="65">
        <v>100</v>
      </c>
    </row>
    <row r="351" spans="1:22" x14ac:dyDescent="0.25">
      <c r="A351" s="70">
        <v>42309</v>
      </c>
      <c r="B351" s="2">
        <v>0.54952380952380964</v>
      </c>
      <c r="C351" s="2">
        <v>94.447448616372327</v>
      </c>
      <c r="D351" s="2">
        <v>94.556357007398262</v>
      </c>
      <c r="E351" s="2">
        <v>90.856241449331193</v>
      </c>
      <c r="F351" s="2">
        <v>98.054367909409251</v>
      </c>
      <c r="G351" s="2">
        <v>104.55707610820075</v>
      </c>
      <c r="H351" s="2">
        <v>102.73068774185148</v>
      </c>
      <c r="I351" s="2">
        <v>106.3447334886451</v>
      </c>
      <c r="J351" s="2">
        <v>103.01719146093502</v>
      </c>
      <c r="K351" s="2">
        <v>99.699057124943707</v>
      </c>
      <c r="L351" s="2">
        <v>103.83796314887664</v>
      </c>
      <c r="M351" s="2">
        <v>98.459718882599262</v>
      </c>
      <c r="N351" s="2">
        <v>98.681135104398464</v>
      </c>
      <c r="O351" s="2">
        <v>105.05131899123805</v>
      </c>
      <c r="P351" s="2">
        <v>101.00802744648871</v>
      </c>
      <c r="Q351" s="2">
        <v>104.66918522162902</v>
      </c>
      <c r="R351" s="2">
        <v>105.02181656627627</v>
      </c>
      <c r="S351" s="2">
        <v>101.43970556068425</v>
      </c>
      <c r="T351" s="2">
        <v>106.23477561152698</v>
      </c>
      <c r="U351" s="2">
        <v>96.631938509690812</v>
      </c>
      <c r="V351" s="65">
        <v>100</v>
      </c>
    </row>
    <row r="352" spans="1:22" x14ac:dyDescent="0.25">
      <c r="A352" s="70">
        <v>42339</v>
      </c>
      <c r="B352" s="2">
        <v>0.59956521739130453</v>
      </c>
      <c r="C352" s="2">
        <v>99.185467555994293</v>
      </c>
      <c r="D352" s="2">
        <v>92.329365223378673</v>
      </c>
      <c r="E352" s="2">
        <v>86.963122886412563</v>
      </c>
      <c r="F352" s="2">
        <v>94.247391291301497</v>
      </c>
      <c r="G352" s="2">
        <v>106.54377004726281</v>
      </c>
      <c r="H352" s="2">
        <v>103.36893597661904</v>
      </c>
      <c r="I352" s="2">
        <v>108.89523056329922</v>
      </c>
      <c r="J352" s="2">
        <v>101.73465452100368</v>
      </c>
      <c r="K352" s="2">
        <v>100.41312999396878</v>
      </c>
      <c r="L352" s="2">
        <v>107.71382670153409</v>
      </c>
      <c r="M352" s="2">
        <v>98.451198283330072</v>
      </c>
      <c r="N352" s="2">
        <v>95.491953380752776</v>
      </c>
      <c r="O352" s="2">
        <v>103.3597705364275</v>
      </c>
      <c r="P352" s="2">
        <v>101.74036793915874</v>
      </c>
      <c r="Q352" s="2">
        <v>104.80282280289485</v>
      </c>
      <c r="R352" s="2">
        <v>108.05758728733954</v>
      </c>
      <c r="S352" s="2">
        <v>99.045133254601623</v>
      </c>
      <c r="T352" s="2">
        <v>112.90825866033376</v>
      </c>
      <c r="U352" s="2">
        <v>97.575387357990678</v>
      </c>
      <c r="V352" s="65">
        <v>100</v>
      </c>
    </row>
    <row r="353" spans="1:22" x14ac:dyDescent="0.25">
      <c r="A353" s="70">
        <v>42370</v>
      </c>
      <c r="B353" s="2">
        <v>0.46809523809523795</v>
      </c>
      <c r="C353" s="2">
        <v>94.005803210573404</v>
      </c>
      <c r="D353" s="2">
        <v>86.890194874673824</v>
      </c>
      <c r="E353" s="2">
        <v>83.977390807406664</v>
      </c>
      <c r="F353" s="2">
        <v>92.032878065960972</v>
      </c>
      <c r="G353" s="2">
        <v>109.44076869618212</v>
      </c>
      <c r="H353" s="2">
        <v>102.86712770706761</v>
      </c>
      <c r="I353" s="2">
        <v>112.58351642261577</v>
      </c>
      <c r="J353" s="2">
        <v>104.05100746519973</v>
      </c>
      <c r="K353" s="2">
        <v>100.93856446425116</v>
      </c>
      <c r="L353" s="2">
        <v>107.73383718669301</v>
      </c>
      <c r="M353" s="2">
        <v>101.13859842272726</v>
      </c>
      <c r="N353" s="2">
        <v>93.613361420078718</v>
      </c>
      <c r="O353" s="2">
        <v>105.91996534360024</v>
      </c>
      <c r="P353" s="2">
        <v>104.75406749577829</v>
      </c>
      <c r="Q353" s="2">
        <v>105.984989316859</v>
      </c>
      <c r="R353" s="2">
        <v>112.77913730591413</v>
      </c>
      <c r="S353" s="2">
        <v>101.36054737512505</v>
      </c>
      <c r="T353" s="2">
        <v>119.02393407058514</v>
      </c>
      <c r="U353" s="2">
        <v>101.35071057066121</v>
      </c>
      <c r="V353" s="65">
        <v>100</v>
      </c>
    </row>
    <row r="354" spans="1:22" x14ac:dyDescent="0.25">
      <c r="A354" s="70">
        <v>42401</v>
      </c>
      <c r="B354" s="2">
        <v>0.22619047619047619</v>
      </c>
      <c r="C354" s="2">
        <v>90.883611049827522</v>
      </c>
      <c r="D354" s="2">
        <v>78.95778263916938</v>
      </c>
      <c r="E354" s="2">
        <v>85.083645197801886</v>
      </c>
      <c r="F354" s="2">
        <v>91.803742667015442</v>
      </c>
      <c r="G354" s="2">
        <v>112.62430082962811</v>
      </c>
      <c r="H354" s="2">
        <v>101.52666510920929</v>
      </c>
      <c r="I354" s="2">
        <v>116.5414645393917</v>
      </c>
      <c r="J354" s="2">
        <v>104.4992628400816</v>
      </c>
      <c r="K354" s="2">
        <v>103.13640185981812</v>
      </c>
      <c r="L354" s="2">
        <v>102.16924612724387</v>
      </c>
      <c r="M354" s="2">
        <v>105.32460562836472</v>
      </c>
      <c r="N354" s="2">
        <v>97.409062788200345</v>
      </c>
      <c r="O354" s="2">
        <v>114.1582873015094</v>
      </c>
      <c r="P354" s="2">
        <v>109.89171637740243</v>
      </c>
      <c r="Q354" s="2">
        <v>110.16082871058173</v>
      </c>
      <c r="R354" s="2">
        <v>110.56280971595646</v>
      </c>
      <c r="S354" s="2">
        <v>103.13804146773602</v>
      </c>
      <c r="T354" s="2">
        <v>121.64455104569865</v>
      </c>
      <c r="U354" s="2">
        <v>103.39010853199116</v>
      </c>
      <c r="V354" s="65">
        <v>100</v>
      </c>
    </row>
    <row r="355" spans="1:22" x14ac:dyDescent="0.25">
      <c r="A355" s="70">
        <v>42430</v>
      </c>
      <c r="B355" s="2">
        <v>0.21347826086956523</v>
      </c>
      <c r="C355" s="2">
        <v>93.972993035889061</v>
      </c>
      <c r="D355" s="2">
        <v>82.128047734472148</v>
      </c>
      <c r="E355" s="2">
        <v>92.06436737187623</v>
      </c>
      <c r="F355" s="2">
        <v>92.406478297927379</v>
      </c>
      <c r="G355" s="2">
        <v>113.48503866114616</v>
      </c>
      <c r="H355" s="2">
        <v>100.15120389269801</v>
      </c>
      <c r="I355" s="2">
        <v>112.53004423486557</v>
      </c>
      <c r="J355" s="2">
        <v>100.47101783088375</v>
      </c>
      <c r="K355" s="2">
        <v>104.95551389420189</v>
      </c>
      <c r="L355" s="2">
        <v>101.86261078419714</v>
      </c>
      <c r="M355" s="2">
        <v>105.50119999958427</v>
      </c>
      <c r="N355" s="2">
        <v>99.464172216767921</v>
      </c>
      <c r="O355" s="2">
        <v>110.90028275142683</v>
      </c>
      <c r="P355" s="2">
        <v>111.58979869930225</v>
      </c>
      <c r="Q355" s="2">
        <v>108.1799331701402</v>
      </c>
      <c r="R355" s="2">
        <v>108.6178393367036</v>
      </c>
      <c r="S355" s="2">
        <v>102.37837256121314</v>
      </c>
      <c r="T355" s="2">
        <v>118.90002347651236</v>
      </c>
      <c r="U355" s="2">
        <v>98.695015071698649</v>
      </c>
      <c r="V355" s="65">
        <v>100</v>
      </c>
    </row>
    <row r="356" spans="1:22" x14ac:dyDescent="0.25">
      <c r="A356" s="70">
        <v>42461</v>
      </c>
      <c r="B356" s="2">
        <v>0.17666666666666667</v>
      </c>
      <c r="C356" s="2">
        <v>92.069027904584871</v>
      </c>
      <c r="D356" s="2">
        <v>79.13766231495066</v>
      </c>
      <c r="E356" s="2">
        <v>98.396033822763641</v>
      </c>
      <c r="F356" s="2">
        <v>95.421207243765082</v>
      </c>
      <c r="G356" s="2">
        <v>114.67336064364466</v>
      </c>
      <c r="H356" s="2">
        <v>100.6084102517073</v>
      </c>
      <c r="I356" s="2">
        <v>113.92256973564898</v>
      </c>
      <c r="J356" s="2">
        <v>103.70812919409946</v>
      </c>
      <c r="K356" s="2">
        <v>106.29759284595208</v>
      </c>
      <c r="L356" s="2">
        <v>102.2133898509268</v>
      </c>
      <c r="M356" s="2">
        <v>103.66492018753644</v>
      </c>
      <c r="N356" s="2">
        <v>99.793543751038598</v>
      </c>
      <c r="O356" s="2">
        <v>111.31848864659646</v>
      </c>
      <c r="P356" s="2">
        <v>113.00310173277168</v>
      </c>
      <c r="Q356" s="2">
        <v>107.18871374726481</v>
      </c>
      <c r="R356" s="2">
        <v>107.69524934675432</v>
      </c>
      <c r="S356" s="2">
        <v>98.289322567498388</v>
      </c>
      <c r="T356" s="2">
        <v>116.177361351077</v>
      </c>
      <c r="U356" s="2">
        <v>99.90589578788574</v>
      </c>
      <c r="V356" s="65">
        <v>100</v>
      </c>
    </row>
    <row r="357" spans="1:22" x14ac:dyDescent="0.25">
      <c r="A357" s="70">
        <v>42491</v>
      </c>
      <c r="B357" s="2">
        <v>0.15954545454545455</v>
      </c>
      <c r="C357" s="2">
        <v>91.272298922860855</v>
      </c>
      <c r="D357" s="2">
        <v>78.838837137740455</v>
      </c>
      <c r="E357" s="2">
        <v>98.537966178230434</v>
      </c>
      <c r="F357" s="2">
        <v>92.987273138478741</v>
      </c>
      <c r="G357" s="2">
        <v>116.14005028000551</v>
      </c>
      <c r="H357" s="2">
        <v>103.70415729940798</v>
      </c>
      <c r="I357" s="2">
        <v>114.57444981215306</v>
      </c>
      <c r="J357" s="2">
        <v>102.65936802102138</v>
      </c>
      <c r="K357" s="2">
        <v>107.68910467629418</v>
      </c>
      <c r="L357" s="2">
        <v>100.07265998560104</v>
      </c>
      <c r="M357" s="2">
        <v>101.50704919474396</v>
      </c>
      <c r="N357" s="2">
        <v>103.41012513622461</v>
      </c>
      <c r="O357" s="2">
        <v>112.36025051567984</v>
      </c>
      <c r="P357" s="2">
        <v>113.6852268601733</v>
      </c>
      <c r="Q357" s="2">
        <v>106.50815479594033</v>
      </c>
      <c r="R357" s="2">
        <v>106.89141345000542</v>
      </c>
      <c r="S357" s="2">
        <v>99.014543916227964</v>
      </c>
      <c r="T357" s="2">
        <v>115.6939357315311</v>
      </c>
      <c r="U357" s="2">
        <v>101.01572831995738</v>
      </c>
      <c r="V357" s="65">
        <v>100</v>
      </c>
    </row>
    <row r="358" spans="1:22" x14ac:dyDescent="0.25">
      <c r="A358" s="70">
        <v>42522</v>
      </c>
      <c r="B358" s="2">
        <v>1.3181818181818194E-2</v>
      </c>
      <c r="C358" s="2">
        <v>89.770101241209005</v>
      </c>
      <c r="D358" s="2">
        <v>74.322293762390103</v>
      </c>
      <c r="E358" s="2">
        <v>104.1323917180279</v>
      </c>
      <c r="F358" s="2">
        <v>92.959070737412119</v>
      </c>
      <c r="G358" s="2">
        <v>115.29886548139439</v>
      </c>
      <c r="H358" s="2">
        <v>103.56698133987148</v>
      </c>
      <c r="I358" s="2">
        <v>118.33915605542589</v>
      </c>
      <c r="J358" s="2">
        <v>105.85923342077412</v>
      </c>
      <c r="K358" s="2">
        <v>108.13979553612585</v>
      </c>
      <c r="L358" s="2">
        <v>96.551860908499719</v>
      </c>
      <c r="M358" s="2">
        <v>99.007401137849399</v>
      </c>
      <c r="N358" s="2">
        <v>104.84911706848285</v>
      </c>
      <c r="O358" s="2">
        <v>116.31143383603704</v>
      </c>
      <c r="P358" s="2">
        <v>116.67547131894034</v>
      </c>
      <c r="Q358" s="2">
        <v>109.92253739986606</v>
      </c>
      <c r="R358" s="2">
        <v>110.05932135445376</v>
      </c>
      <c r="S358" s="2">
        <v>96.79767099651589</v>
      </c>
      <c r="T358" s="2">
        <v>115.59466229757243</v>
      </c>
      <c r="U358" s="2">
        <v>102.47884430914223</v>
      </c>
      <c r="V358" s="65">
        <v>100</v>
      </c>
    </row>
    <row r="359" spans="1:22" x14ac:dyDescent="0.25">
      <c r="A359" s="70">
        <v>42552</v>
      </c>
      <c r="B359" s="2">
        <v>-0.11952380952380956</v>
      </c>
      <c r="C359" s="2">
        <v>88.319522222979955</v>
      </c>
      <c r="D359" s="2">
        <v>68.437012909003869</v>
      </c>
      <c r="E359" s="2">
        <v>108.38201827313725</v>
      </c>
      <c r="F359" s="2">
        <v>94.506756575511631</v>
      </c>
      <c r="G359" s="2">
        <v>113.93012929527247</v>
      </c>
      <c r="H359" s="2">
        <v>100.19435283075721</v>
      </c>
      <c r="I359" s="2">
        <v>121.38104556500868</v>
      </c>
      <c r="J359" s="2">
        <v>111.13365772484403</v>
      </c>
      <c r="K359" s="2">
        <v>108.17911908985678</v>
      </c>
      <c r="L359" s="2">
        <v>88.951472650954884</v>
      </c>
      <c r="M359" s="2">
        <v>100.15486942877362</v>
      </c>
      <c r="N359" s="2">
        <v>107.55739783953697</v>
      </c>
      <c r="O359" s="2">
        <v>120.78820594425291</v>
      </c>
      <c r="P359" s="2">
        <v>119.33160556892044</v>
      </c>
      <c r="Q359" s="2">
        <v>113.82056882138394</v>
      </c>
      <c r="R359" s="2">
        <v>113.68691004654043</v>
      </c>
      <c r="S359" s="2">
        <v>95.818955285968087</v>
      </c>
      <c r="T359" s="2">
        <v>110.47430447661466</v>
      </c>
      <c r="U359" s="2">
        <v>105.8086181672015</v>
      </c>
      <c r="V359" s="65">
        <v>100</v>
      </c>
    </row>
    <row r="360" spans="1:22" x14ac:dyDescent="0.25">
      <c r="A360" s="70">
        <v>42583</v>
      </c>
      <c r="B360" s="2">
        <v>-7.5217391304347861E-2</v>
      </c>
      <c r="C360" s="2">
        <v>91.164554590508402</v>
      </c>
      <c r="D360" s="2">
        <v>69.027612832766224</v>
      </c>
      <c r="E360" s="2">
        <v>111.61886641435419</v>
      </c>
      <c r="F360" s="2">
        <v>96.417887270527245</v>
      </c>
      <c r="G360" s="2">
        <v>116.23017204787412</v>
      </c>
      <c r="H360" s="2">
        <v>101.48429247202782</v>
      </c>
      <c r="I360" s="2">
        <v>117.26891190805256</v>
      </c>
      <c r="J360" s="2">
        <v>105.47692055403924</v>
      </c>
      <c r="K360" s="2">
        <v>111.44096913755079</v>
      </c>
      <c r="L360" s="2">
        <v>89.077575910407703</v>
      </c>
      <c r="M360" s="2">
        <v>99.037509787017967</v>
      </c>
      <c r="N360" s="2">
        <v>103.77651137941947</v>
      </c>
      <c r="O360" s="2">
        <v>121.59779095937668</v>
      </c>
      <c r="P360" s="2">
        <v>121.79353185953117</v>
      </c>
      <c r="Q360" s="2">
        <v>113.04144877575209</v>
      </c>
      <c r="R360" s="2">
        <v>115.74167341159105</v>
      </c>
      <c r="S360" s="2">
        <v>93.383934021129335</v>
      </c>
      <c r="T360" s="2">
        <v>109.51114260812732</v>
      </c>
      <c r="U360" s="2">
        <v>101.19874473169</v>
      </c>
      <c r="V360" s="65">
        <v>100</v>
      </c>
    </row>
    <row r="361" spans="1:22" x14ac:dyDescent="0.25">
      <c r="A361" s="70">
        <v>42614</v>
      </c>
      <c r="B361" s="2">
        <v>-4.9545454545454552E-2</v>
      </c>
      <c r="C361" s="2">
        <v>90.59045027296159</v>
      </c>
      <c r="D361" s="2">
        <v>71.702791387049132</v>
      </c>
      <c r="E361" s="2">
        <v>107.74435543193319</v>
      </c>
      <c r="F361" s="2">
        <v>95.702052415407294</v>
      </c>
      <c r="G361" s="2">
        <v>117.67134639273296</v>
      </c>
      <c r="H361" s="2">
        <v>100.78181767289087</v>
      </c>
      <c r="I361" s="2">
        <v>116.13619251596485</v>
      </c>
      <c r="J361" s="2">
        <v>104.03571129359452</v>
      </c>
      <c r="K361" s="2">
        <v>112.19184274687892</v>
      </c>
      <c r="L361" s="2">
        <v>91.643159300211934</v>
      </c>
      <c r="M361" s="2">
        <v>99.437198874666151</v>
      </c>
      <c r="N361" s="2">
        <v>102.17572343768759</v>
      </c>
      <c r="O361" s="2">
        <v>119.18783552711952</v>
      </c>
      <c r="P361" s="2">
        <v>118.47603726014324</v>
      </c>
      <c r="Q361" s="2">
        <v>113.36545721378302</v>
      </c>
      <c r="R361" s="2">
        <v>116.15795905254021</v>
      </c>
      <c r="S361" s="2">
        <v>93.009704044311732</v>
      </c>
      <c r="T361" s="2">
        <v>109.02296267921743</v>
      </c>
      <c r="U361" s="2">
        <v>98.983295828753512</v>
      </c>
      <c r="V361" s="65">
        <v>100</v>
      </c>
    </row>
    <row r="362" spans="1:22" x14ac:dyDescent="0.25">
      <c r="A362" s="70">
        <v>42644</v>
      </c>
      <c r="B362" s="2">
        <v>4.0952380952380955E-2</v>
      </c>
      <c r="C362" s="2">
        <v>91.846287561032327</v>
      </c>
      <c r="D362" s="2">
        <v>74.240517885234212</v>
      </c>
      <c r="E362" s="2">
        <v>114.44346553087755</v>
      </c>
      <c r="F362" s="2">
        <v>96.590944379331631</v>
      </c>
      <c r="G362" s="2">
        <v>117.04042503821242</v>
      </c>
      <c r="H362" s="2">
        <v>99.394656881363204</v>
      </c>
      <c r="I362" s="2">
        <v>114.38533777521842</v>
      </c>
      <c r="J362" s="2">
        <v>101.79352819834335</v>
      </c>
      <c r="K362" s="2">
        <v>111.45808615227992</v>
      </c>
      <c r="L362" s="2">
        <v>94.794961586792354</v>
      </c>
      <c r="M362" s="2">
        <v>96.586550863821131</v>
      </c>
      <c r="N362" s="2">
        <v>104.94255031429238</v>
      </c>
      <c r="O362" s="2">
        <v>118.57910671777286</v>
      </c>
      <c r="P362" s="2">
        <v>110.58531308652233</v>
      </c>
      <c r="Q362" s="2">
        <v>114.23369844236997</v>
      </c>
      <c r="R362" s="2">
        <v>114.43727200449992</v>
      </c>
      <c r="S362" s="2">
        <v>91.590193250042205</v>
      </c>
      <c r="T362" s="2">
        <v>104.68245343923766</v>
      </c>
      <c r="U362" s="2">
        <v>96.559090666281236</v>
      </c>
      <c r="V362" s="65">
        <v>100</v>
      </c>
    </row>
    <row r="363" spans="1:22" x14ac:dyDescent="0.25">
      <c r="A363" s="70">
        <v>42675</v>
      </c>
      <c r="B363" s="2">
        <v>0.23545454545454553</v>
      </c>
      <c r="C363" s="2">
        <v>92.339541902515862</v>
      </c>
      <c r="D363" s="2">
        <v>79.438372301025325</v>
      </c>
      <c r="E363" s="2">
        <v>125.83284945649096</v>
      </c>
      <c r="F363" s="2">
        <v>97.23873894157289</v>
      </c>
      <c r="G363" s="2">
        <v>116.5901670969554</v>
      </c>
      <c r="H363" s="2">
        <v>102.41599356825193</v>
      </c>
      <c r="I363" s="2">
        <v>104.41603749426123</v>
      </c>
      <c r="J363" s="2">
        <v>104.09898615714461</v>
      </c>
      <c r="K363" s="2">
        <v>111.9282648495733</v>
      </c>
      <c r="L363" s="2">
        <v>100.21040720669228</v>
      </c>
      <c r="M363" s="2">
        <v>93.245876328896031</v>
      </c>
      <c r="N363" s="2">
        <v>104.03612132050695</v>
      </c>
      <c r="O363" s="2">
        <v>115.49236161836953</v>
      </c>
      <c r="P363" s="2">
        <v>105.10467767879655</v>
      </c>
      <c r="Q363" s="2">
        <v>112.5394292986615</v>
      </c>
      <c r="R363" s="2">
        <v>111.39453791900394</v>
      </c>
      <c r="S363" s="2">
        <v>89.193003401731801</v>
      </c>
      <c r="T363" s="2">
        <v>109.61963204068394</v>
      </c>
      <c r="U363" s="2">
        <v>91.317756784099529</v>
      </c>
      <c r="V363" s="65">
        <v>100</v>
      </c>
    </row>
    <row r="364" spans="1:22" x14ac:dyDescent="0.25">
      <c r="A364" s="70">
        <v>42705</v>
      </c>
      <c r="B364" s="2">
        <v>0.28863636363636364</v>
      </c>
      <c r="C364" s="2">
        <v>94.864979815310349</v>
      </c>
      <c r="D364" s="2">
        <v>83.592114862315285</v>
      </c>
      <c r="E364" s="2">
        <v>131.50031511137982</v>
      </c>
      <c r="F364" s="2">
        <v>97.788675366014232</v>
      </c>
      <c r="G364" s="2">
        <v>114.85062948607177</v>
      </c>
      <c r="H364" s="2">
        <v>101.90526996510066</v>
      </c>
      <c r="I364" s="2">
        <v>98.220041875529574</v>
      </c>
      <c r="J364" s="2">
        <v>101.01411858640137</v>
      </c>
      <c r="K364" s="2">
        <v>111.84183812717525</v>
      </c>
      <c r="L364" s="2">
        <v>101.9034060176738</v>
      </c>
      <c r="M364" s="2">
        <v>91.507599000005385</v>
      </c>
      <c r="N364" s="2">
        <v>108.04311356397571</v>
      </c>
      <c r="O364" s="2">
        <v>113.76142410560016</v>
      </c>
      <c r="P364" s="2">
        <v>100.71551718518219</v>
      </c>
      <c r="Q364" s="2">
        <v>107.68278995868963</v>
      </c>
      <c r="R364" s="2">
        <v>110.41057274821473</v>
      </c>
      <c r="S364" s="2">
        <v>88.419583012989079</v>
      </c>
      <c r="T364" s="2">
        <v>107.47648805535783</v>
      </c>
      <c r="U364" s="2">
        <v>88.642916305363102</v>
      </c>
      <c r="V364" s="65">
        <v>100</v>
      </c>
    </row>
    <row r="365" spans="1:22" x14ac:dyDescent="0.25">
      <c r="A365" s="70">
        <v>42736</v>
      </c>
      <c r="B365" s="2">
        <v>0.34772727272727283</v>
      </c>
      <c r="C365" s="2">
        <v>96.481824357705619</v>
      </c>
      <c r="D365" s="2">
        <v>84.033746138441956</v>
      </c>
      <c r="E365" s="2">
        <v>132.17354794639184</v>
      </c>
      <c r="F365" s="2">
        <v>98.1487753708696</v>
      </c>
      <c r="G365" s="2">
        <v>115.53204757170381</v>
      </c>
      <c r="H365" s="2">
        <v>101.60996187636233</v>
      </c>
      <c r="I365" s="2">
        <v>97.022049635772262</v>
      </c>
      <c r="J365" s="2">
        <v>100.67616060649289</v>
      </c>
      <c r="K365" s="2">
        <v>111.80372368567465</v>
      </c>
      <c r="L365" s="2">
        <v>100.55813553248205</v>
      </c>
      <c r="M365" s="2">
        <v>90.945442598745146</v>
      </c>
      <c r="N365" s="2">
        <v>107.49898294215166</v>
      </c>
      <c r="O365" s="2">
        <v>113.283303616984</v>
      </c>
      <c r="P365" s="2">
        <v>99.347996858371161</v>
      </c>
      <c r="Q365" s="2">
        <v>106.62084050092631</v>
      </c>
      <c r="R365" s="2">
        <v>111.77638459476024</v>
      </c>
      <c r="S365" s="2">
        <v>90.333478141763237</v>
      </c>
      <c r="T365" s="2">
        <v>105.63198354634416</v>
      </c>
      <c r="U365" s="2">
        <v>87.224353587804217</v>
      </c>
      <c r="V365" s="65">
        <v>100</v>
      </c>
    </row>
    <row r="366" spans="1:22" x14ac:dyDescent="0.25">
      <c r="A366" s="70">
        <v>42767</v>
      </c>
      <c r="B366" s="2">
        <v>0.32700000000000001</v>
      </c>
      <c r="C366" s="2">
        <v>95.578457297541789</v>
      </c>
      <c r="D366" s="2">
        <v>80.878847019919291</v>
      </c>
      <c r="E366" s="2">
        <v>133.74150216162857</v>
      </c>
      <c r="F366" s="2">
        <v>98.965573090191171</v>
      </c>
      <c r="G366" s="2">
        <v>116.47891486279585</v>
      </c>
      <c r="H366" s="2">
        <v>103.27560872434758</v>
      </c>
      <c r="I366" s="2">
        <v>98.815187376035951</v>
      </c>
      <c r="J366" s="2">
        <v>103.17060779877943</v>
      </c>
      <c r="K366" s="2">
        <v>112.58626933256571</v>
      </c>
      <c r="L366" s="2">
        <v>99.427427187728085</v>
      </c>
      <c r="M366" s="2">
        <v>89.852925389382335</v>
      </c>
      <c r="N366" s="2">
        <v>104.3166124263925</v>
      </c>
      <c r="O366" s="2">
        <v>115.48213338049338</v>
      </c>
      <c r="P366" s="2">
        <v>100.61562384012002</v>
      </c>
      <c r="Q366" s="2">
        <v>106.09710237356435</v>
      </c>
      <c r="R366" s="2">
        <v>116.67128936588335</v>
      </c>
      <c r="S366" s="2">
        <v>89.344879604305135</v>
      </c>
      <c r="T366" s="2">
        <v>105.01528763563212</v>
      </c>
      <c r="U366" s="2">
        <v>86.67941224630718</v>
      </c>
      <c r="V366" s="65">
        <v>100</v>
      </c>
    </row>
    <row r="367" spans="1:22" x14ac:dyDescent="0.25">
      <c r="A367" s="70">
        <v>42795</v>
      </c>
      <c r="B367" s="2">
        <v>0.39130434782608697</v>
      </c>
      <c r="C367" s="2">
        <v>93.910491737828323</v>
      </c>
      <c r="D367" s="2">
        <v>83.521561428194119</v>
      </c>
      <c r="E367" s="2">
        <v>129.47286965478591</v>
      </c>
      <c r="F367" s="2">
        <v>97.315128278417106</v>
      </c>
      <c r="G367" s="2">
        <v>116.60364219983661</v>
      </c>
      <c r="H367" s="2">
        <v>101.19148888000306</v>
      </c>
      <c r="I367" s="2">
        <v>98.331117342302292</v>
      </c>
      <c r="J367" s="2">
        <v>103.27944522903232</v>
      </c>
      <c r="K367" s="2">
        <v>111.42290641353998</v>
      </c>
      <c r="L367" s="2">
        <v>99.105714535695938</v>
      </c>
      <c r="M367" s="2">
        <v>89.304210200317371</v>
      </c>
      <c r="N367" s="2">
        <v>101.20019086358398</v>
      </c>
      <c r="O367" s="2">
        <v>119.28490161954485</v>
      </c>
      <c r="P367" s="2">
        <v>97.005463323607174</v>
      </c>
      <c r="Q367" s="2">
        <v>103.53082795222703</v>
      </c>
      <c r="R367" s="2">
        <v>117.56886186107226</v>
      </c>
      <c r="S367" s="2">
        <v>90.177443157875004</v>
      </c>
      <c r="T367" s="2">
        <v>103.11103993571101</v>
      </c>
      <c r="U367" s="2">
        <v>88.286154899264673</v>
      </c>
      <c r="V367" s="65">
        <v>100</v>
      </c>
    </row>
    <row r="368" spans="1:22" x14ac:dyDescent="0.25">
      <c r="A368" s="70">
        <v>42826</v>
      </c>
      <c r="B368" s="2">
        <v>0.248</v>
      </c>
      <c r="C368" s="2">
        <v>90.963905564082211</v>
      </c>
      <c r="D368" s="2">
        <v>82.992235882271146</v>
      </c>
      <c r="E368" s="2">
        <v>123.49589710527098</v>
      </c>
      <c r="F368" s="2">
        <v>97.541564457789505</v>
      </c>
      <c r="G368" s="2">
        <v>116.79059459355172</v>
      </c>
      <c r="H368" s="2">
        <v>104.43599515442025</v>
      </c>
      <c r="I368" s="2">
        <v>98.20215494640172</v>
      </c>
      <c r="J368" s="2">
        <v>103.83362317961785</v>
      </c>
      <c r="K368" s="2">
        <v>113.09588053888582</v>
      </c>
      <c r="L368" s="2">
        <v>97.505102848095703</v>
      </c>
      <c r="M368" s="2">
        <v>91.069604246490229</v>
      </c>
      <c r="N368" s="2">
        <v>100.80344563660549</v>
      </c>
      <c r="O368" s="2">
        <v>121.25112432673633</v>
      </c>
      <c r="P368" s="2">
        <v>98.108541856970149</v>
      </c>
      <c r="Q368" s="2">
        <v>104.03863308960402</v>
      </c>
      <c r="R368" s="2">
        <v>117.30939442368731</v>
      </c>
      <c r="S368" s="2">
        <v>88.27044158734293</v>
      </c>
      <c r="T368" s="2">
        <v>105.83262782818568</v>
      </c>
      <c r="U368" s="2">
        <v>89.419953556337703</v>
      </c>
      <c r="V368" s="65">
        <v>100</v>
      </c>
    </row>
    <row r="369" spans="1:22" x14ac:dyDescent="0.25">
      <c r="A369" s="70">
        <v>42856</v>
      </c>
      <c r="B369" s="2">
        <v>0.3721739130434783</v>
      </c>
      <c r="C369" s="2">
        <v>90.180533904467381</v>
      </c>
      <c r="D369" s="2">
        <v>86.015524946359022</v>
      </c>
      <c r="E369" s="2">
        <v>116.71542542387368</v>
      </c>
      <c r="F369" s="2">
        <v>96.225227828627553</v>
      </c>
      <c r="G369" s="2">
        <v>116.39345852980678</v>
      </c>
      <c r="H369" s="2">
        <v>106.30220388468557</v>
      </c>
      <c r="I369" s="2">
        <v>98.420146509217759</v>
      </c>
      <c r="J369" s="2">
        <v>104.86944480972271</v>
      </c>
      <c r="K369" s="2">
        <v>112.43412620089718</v>
      </c>
      <c r="L369" s="2">
        <v>94.706618818663785</v>
      </c>
      <c r="M369" s="2">
        <v>88.926263802536781</v>
      </c>
      <c r="N369" s="2">
        <v>97.03374978869418</v>
      </c>
      <c r="O369" s="2">
        <v>121.73991795506451</v>
      </c>
      <c r="P369" s="2">
        <v>97.894162344174205</v>
      </c>
      <c r="Q369" s="2">
        <v>106.26932501458748</v>
      </c>
      <c r="R369" s="2">
        <v>117.66435884434736</v>
      </c>
      <c r="S369" s="2">
        <v>88.657921411608328</v>
      </c>
      <c r="T369" s="2">
        <v>107.5943223521291</v>
      </c>
      <c r="U369" s="2">
        <v>90.148890774279906</v>
      </c>
      <c r="V369" s="65">
        <v>100</v>
      </c>
    </row>
    <row r="370" spans="1:22" x14ac:dyDescent="0.25">
      <c r="A370" s="70">
        <v>42887</v>
      </c>
      <c r="B370" s="2">
        <v>0.28636363636363638</v>
      </c>
      <c r="C370" s="2">
        <v>88.279884967881756</v>
      </c>
      <c r="D370" s="2">
        <v>83.710804726128046</v>
      </c>
      <c r="E370" s="2">
        <v>115.65433154984407</v>
      </c>
      <c r="F370" s="2">
        <v>97.621444060034307</v>
      </c>
      <c r="G370" s="2">
        <v>116.34765605938262</v>
      </c>
      <c r="H370" s="2">
        <v>106.75553195421259</v>
      </c>
      <c r="I370" s="2">
        <v>98.281069284732652</v>
      </c>
      <c r="J370" s="2">
        <v>104.93333529339313</v>
      </c>
      <c r="K370" s="2">
        <v>114.02961242866698</v>
      </c>
      <c r="L370" s="2">
        <v>95.075119590065654</v>
      </c>
      <c r="M370" s="2">
        <v>91.183449039030492</v>
      </c>
      <c r="N370" s="2">
        <v>92.117856377241395</v>
      </c>
      <c r="O370" s="2">
        <v>122.84576500436086</v>
      </c>
      <c r="P370" s="2">
        <v>100.09885418703853</v>
      </c>
      <c r="Q370" s="2">
        <v>105.57477657511623</v>
      </c>
      <c r="R370" s="2">
        <v>118.27306424326956</v>
      </c>
      <c r="S370" s="2">
        <v>87.381341431538658</v>
      </c>
      <c r="T370" s="2">
        <v>111.77242628317896</v>
      </c>
      <c r="U370" s="2">
        <v>94.682121966015771</v>
      </c>
      <c r="V370" s="65">
        <v>100</v>
      </c>
    </row>
    <row r="371" spans="1:22" x14ac:dyDescent="0.25">
      <c r="A371" s="70">
        <v>42917</v>
      </c>
      <c r="B371" s="2">
        <v>0.52857142857142869</v>
      </c>
      <c r="C371" s="2">
        <v>88.922431432559037</v>
      </c>
      <c r="D371" s="2">
        <v>88.445030241212962</v>
      </c>
      <c r="E371" s="2">
        <v>122.52212020157636</v>
      </c>
      <c r="F371" s="2">
        <v>95.201354136093968</v>
      </c>
      <c r="G371" s="2">
        <v>114.80398513289035</v>
      </c>
      <c r="H371" s="2">
        <v>107.99639995246773</v>
      </c>
      <c r="I371" s="2">
        <v>97.10473942667484</v>
      </c>
      <c r="J371" s="2">
        <v>102.39885096097557</v>
      </c>
      <c r="K371" s="2">
        <v>114.14077257897097</v>
      </c>
      <c r="L371" s="2">
        <v>99.922239814190576</v>
      </c>
      <c r="M371" s="2">
        <v>88.345586782644816</v>
      </c>
      <c r="N371" s="2">
        <v>90.327615593260802</v>
      </c>
      <c r="O371" s="2">
        <v>121.7847862052414</v>
      </c>
      <c r="P371" s="2">
        <v>97.276976429653928</v>
      </c>
      <c r="Q371" s="2">
        <v>103.10001763989929</v>
      </c>
      <c r="R371" s="2">
        <v>117.54815697574168</v>
      </c>
      <c r="S371" s="2">
        <v>84.790791311080724</v>
      </c>
      <c r="T371" s="2">
        <v>108.0482855035324</v>
      </c>
      <c r="U371" s="2">
        <v>92.701859810225372</v>
      </c>
      <c r="V371" s="65">
        <v>100</v>
      </c>
    </row>
    <row r="372" spans="1:22" x14ac:dyDescent="0.25">
      <c r="A372" s="70">
        <v>42948</v>
      </c>
      <c r="B372" s="2">
        <v>0.42086956521739138</v>
      </c>
      <c r="C372" s="2">
        <v>87.426737855946129</v>
      </c>
      <c r="D372" s="2">
        <v>88.446663109384787</v>
      </c>
      <c r="E372" s="2">
        <v>118.51013724154306</v>
      </c>
      <c r="F372" s="2">
        <v>93.834820830435632</v>
      </c>
      <c r="G372" s="2">
        <v>113.69824426454795</v>
      </c>
      <c r="H372" s="2">
        <v>108.45361387285443</v>
      </c>
      <c r="I372" s="2">
        <v>98.534381743658955</v>
      </c>
      <c r="J372" s="2">
        <v>99.654393577973181</v>
      </c>
      <c r="K372" s="2">
        <v>113.02077806826428</v>
      </c>
      <c r="L372" s="2">
        <v>101.25712874104522</v>
      </c>
      <c r="M372" s="2">
        <v>87.938115220017494</v>
      </c>
      <c r="N372" s="2">
        <v>90.643297219782454</v>
      </c>
      <c r="O372" s="2">
        <v>122.80682744694735</v>
      </c>
      <c r="P372" s="2">
        <v>98.68437569978903</v>
      </c>
      <c r="Q372" s="2">
        <v>102.52280438747923</v>
      </c>
      <c r="R372" s="2">
        <v>118.97439679098005</v>
      </c>
      <c r="S372" s="2">
        <v>85.565716292962122</v>
      </c>
      <c r="T372" s="2">
        <v>104.90995379988443</v>
      </c>
      <c r="U372" s="2">
        <v>97.098002763105313</v>
      </c>
      <c r="V372" s="65">
        <v>100</v>
      </c>
    </row>
    <row r="373" spans="1:22" x14ac:dyDescent="0.25">
      <c r="A373" s="70">
        <v>42979</v>
      </c>
      <c r="B373" s="2">
        <v>0.40095238095238112</v>
      </c>
      <c r="C373" s="2">
        <v>92.093054416259378</v>
      </c>
      <c r="D373" s="2">
        <v>86.341861330431996</v>
      </c>
      <c r="E373" s="2">
        <v>117.84106479973396</v>
      </c>
      <c r="F373" s="2">
        <v>95.61626333172741</v>
      </c>
      <c r="G373" s="2">
        <v>115.84921237458803</v>
      </c>
      <c r="H373" s="2">
        <v>108.10635968063956</v>
      </c>
      <c r="I373" s="2">
        <v>97.295402404025026</v>
      </c>
      <c r="J373" s="2">
        <v>100.7618663385629</v>
      </c>
      <c r="K373" s="2">
        <v>114.94528269248492</v>
      </c>
      <c r="L373" s="2">
        <v>98.757891186095534</v>
      </c>
      <c r="M373" s="2">
        <v>85.621093551730198</v>
      </c>
      <c r="N373" s="2">
        <v>92.13807604698178</v>
      </c>
      <c r="O373" s="2">
        <v>122.70362514876435</v>
      </c>
      <c r="P373" s="2">
        <v>97.396726616363466</v>
      </c>
      <c r="Q373" s="2">
        <v>97.162456039088823</v>
      </c>
      <c r="R373" s="2">
        <v>120.42466684250822</v>
      </c>
      <c r="S373" s="2">
        <v>82.201362943281353</v>
      </c>
      <c r="T373" s="2">
        <v>104.57189028269465</v>
      </c>
      <c r="U373" s="2">
        <v>96.927294199906996</v>
      </c>
      <c r="V373" s="65">
        <v>100</v>
      </c>
    </row>
    <row r="374" spans="1:22" x14ac:dyDescent="0.25">
      <c r="A374" s="70">
        <v>43009</v>
      </c>
      <c r="B374" s="2">
        <v>0.42499999999999999</v>
      </c>
      <c r="C374" s="2">
        <v>94.279877222308826</v>
      </c>
      <c r="D374" s="2">
        <v>85.241496364127229</v>
      </c>
      <c r="E374" s="2">
        <v>120.91042211912335</v>
      </c>
      <c r="F374" s="2">
        <v>97.998875328528399</v>
      </c>
      <c r="G374" s="2">
        <v>115.48729703557396</v>
      </c>
      <c r="H374" s="2">
        <v>106.82546121686673</v>
      </c>
      <c r="I374" s="2">
        <v>98.036729674953321</v>
      </c>
      <c r="J374" s="2">
        <v>99.293065947969978</v>
      </c>
      <c r="K374" s="2">
        <v>115.7128775880027</v>
      </c>
      <c r="L374" s="2">
        <v>100.44917459089233</v>
      </c>
      <c r="M374" s="2">
        <v>85.322182456726821</v>
      </c>
      <c r="N374" s="2">
        <v>92.014836430747621</v>
      </c>
      <c r="O374" s="2">
        <v>121.22081885936413</v>
      </c>
      <c r="P374" s="2">
        <v>95.176551817305523</v>
      </c>
      <c r="Q374" s="2">
        <v>96.574199003465495</v>
      </c>
      <c r="R374" s="2">
        <v>122.13925065847381</v>
      </c>
      <c r="S374" s="2">
        <v>79.673819418185758</v>
      </c>
      <c r="T374" s="2">
        <v>104.82422896563239</v>
      </c>
      <c r="U374" s="2">
        <v>94.841267362948784</v>
      </c>
      <c r="V374" s="65">
        <v>100</v>
      </c>
    </row>
    <row r="375" spans="1:22" x14ac:dyDescent="0.25">
      <c r="A375" s="70">
        <v>43040</v>
      </c>
      <c r="B375" s="2">
        <v>0.36409090909090908</v>
      </c>
      <c r="C375" s="2">
        <v>96.127893847580779</v>
      </c>
      <c r="D375" s="2">
        <v>83.075446671890589</v>
      </c>
      <c r="E375" s="2">
        <v>125.50501842007233</v>
      </c>
      <c r="F375" s="2">
        <v>99.040608417019982</v>
      </c>
      <c r="G375" s="2">
        <v>116.85781004459143</v>
      </c>
      <c r="H375" s="2">
        <v>106.15207778495548</v>
      </c>
      <c r="I375" s="2">
        <v>97.261777934374166</v>
      </c>
      <c r="J375" s="2">
        <v>94.741856325222798</v>
      </c>
      <c r="K375" s="2">
        <v>116.31511326398494</v>
      </c>
      <c r="L375" s="2">
        <v>101.08229435195821</v>
      </c>
      <c r="M375" s="2">
        <v>84.470252935366403</v>
      </c>
      <c r="N375" s="2">
        <v>94.659062819964788</v>
      </c>
      <c r="O375" s="2">
        <v>120.93304837289914</v>
      </c>
      <c r="P375" s="2">
        <v>98.444967305556389</v>
      </c>
      <c r="Q375" s="2">
        <v>97.256005799202853</v>
      </c>
      <c r="R375" s="2">
        <v>123.95223583952593</v>
      </c>
      <c r="S375" s="2">
        <v>76.392945841952695</v>
      </c>
      <c r="T375" s="2">
        <v>108.03239900570416</v>
      </c>
      <c r="U375" s="2">
        <v>96.38800286107076</v>
      </c>
      <c r="V375" s="65">
        <v>100</v>
      </c>
    </row>
    <row r="376" spans="1:22" x14ac:dyDescent="0.25">
      <c r="A376" s="70">
        <v>43070</v>
      </c>
      <c r="B376" s="2">
        <v>0.34952380952380951</v>
      </c>
      <c r="C376" s="2">
        <v>97.112166633975789</v>
      </c>
      <c r="D376" s="2">
        <v>83.881073883937233</v>
      </c>
      <c r="E376" s="2">
        <v>129.72405403832883</v>
      </c>
      <c r="F376" s="2">
        <v>98.212083450432601</v>
      </c>
      <c r="G376" s="2">
        <v>117.29242655856919</v>
      </c>
      <c r="H376" s="2">
        <v>108.46263650853028</v>
      </c>
      <c r="I376" s="2">
        <v>96.970037225541574</v>
      </c>
      <c r="J376" s="2">
        <v>93.508775036449691</v>
      </c>
      <c r="K376" s="2">
        <v>117.17443801761014</v>
      </c>
      <c r="L376" s="2">
        <v>100.95377688417062</v>
      </c>
      <c r="M376" s="2">
        <v>86.989697890730184</v>
      </c>
      <c r="N376" s="2">
        <v>94.575490061942787</v>
      </c>
      <c r="O376" s="2">
        <v>118.02833079125872</v>
      </c>
      <c r="P376" s="2">
        <v>101.49860114689089</v>
      </c>
      <c r="Q376" s="2">
        <v>100.32604544645285</v>
      </c>
      <c r="R376" s="2">
        <v>120.41652853321077</v>
      </c>
      <c r="S376" s="2">
        <v>76.454307262826234</v>
      </c>
      <c r="T376" s="2">
        <v>108.89518079429416</v>
      </c>
      <c r="U376" s="2">
        <v>95.57107600532899</v>
      </c>
      <c r="V376" s="65">
        <v>100</v>
      </c>
    </row>
    <row r="377" spans="1:22" x14ac:dyDescent="0.25">
      <c r="A377" s="70">
        <v>43101</v>
      </c>
      <c r="B377" s="2">
        <v>0.54173913043478261</v>
      </c>
      <c r="C377" s="2">
        <v>101.38382547155153</v>
      </c>
      <c r="D377" s="2">
        <v>85.786867963231941</v>
      </c>
      <c r="E377" s="2">
        <v>136.30169740607491</v>
      </c>
      <c r="F377" s="2">
        <v>98.294557384014126</v>
      </c>
      <c r="G377" s="2">
        <v>117.1423535614136</v>
      </c>
      <c r="H377" s="2">
        <v>111.33251554535792</v>
      </c>
      <c r="I377" s="2">
        <v>94.223233298855959</v>
      </c>
      <c r="J377" s="2">
        <v>92.44569415836871</v>
      </c>
      <c r="K377" s="2">
        <v>118.45765370538163</v>
      </c>
      <c r="L377" s="2">
        <v>101.87290838968381</v>
      </c>
      <c r="M377" s="2">
        <v>85.220890844698275</v>
      </c>
      <c r="N377" s="2">
        <v>95.441468656989557</v>
      </c>
      <c r="O377" s="2">
        <v>114.14609261435682</v>
      </c>
      <c r="P377" s="2">
        <v>99.246163937083963</v>
      </c>
      <c r="Q377" s="2">
        <v>98.938676994965505</v>
      </c>
      <c r="R377" s="2">
        <v>120.89388166812338</v>
      </c>
      <c r="S377" s="2">
        <v>74.080676554870394</v>
      </c>
      <c r="T377" s="2">
        <v>107.01670870207118</v>
      </c>
      <c r="U377" s="2">
        <v>91.67203440467118</v>
      </c>
      <c r="V377" s="65">
        <v>100</v>
      </c>
    </row>
    <row r="378" spans="1:22" x14ac:dyDescent="0.25">
      <c r="A378" s="70">
        <v>43132</v>
      </c>
      <c r="B378" s="2">
        <v>0.73149999999999993</v>
      </c>
      <c r="C378" s="2">
        <v>101.8643782906985</v>
      </c>
      <c r="D378" s="2">
        <v>87.145057515021023</v>
      </c>
      <c r="E378" s="2">
        <v>137.97994973520667</v>
      </c>
      <c r="F378" s="2">
        <v>97.776812541145063</v>
      </c>
      <c r="G378" s="2">
        <v>114.19476308719798</v>
      </c>
      <c r="H378" s="2">
        <v>117.65331776428192</v>
      </c>
      <c r="I378" s="2">
        <v>93.31919221412079</v>
      </c>
      <c r="J378" s="2">
        <v>90.328108677852782</v>
      </c>
      <c r="K378" s="2">
        <v>118.88173597298284</v>
      </c>
      <c r="L378" s="2">
        <v>103.4396191847337</v>
      </c>
      <c r="M378" s="2">
        <v>85.216256915629288</v>
      </c>
      <c r="N378" s="2">
        <v>94.803666079001417</v>
      </c>
      <c r="O378" s="2">
        <v>116.20682196435881</v>
      </c>
      <c r="P378" s="2">
        <v>96.953822186958234</v>
      </c>
      <c r="Q378" s="2">
        <v>99.502729031806126</v>
      </c>
      <c r="R378" s="2">
        <v>122.46906596956981</v>
      </c>
      <c r="S378" s="2">
        <v>72.187705803898439</v>
      </c>
      <c r="T378" s="2">
        <v>107.16767279831203</v>
      </c>
      <c r="U378" s="2">
        <v>88.545087299637942</v>
      </c>
      <c r="V378" s="65">
        <v>100</v>
      </c>
    </row>
    <row r="379" spans="1:22" x14ac:dyDescent="0.25">
      <c r="A379" s="70">
        <v>43160</v>
      </c>
      <c r="B379" s="2">
        <v>0.5818181818181819</v>
      </c>
      <c r="C379" s="2">
        <v>100.09427648508682</v>
      </c>
      <c r="D379" s="2">
        <v>84.245657444216206</v>
      </c>
      <c r="E379" s="2">
        <v>138.71098591398004</v>
      </c>
      <c r="F379" s="2">
        <v>96.813307541533959</v>
      </c>
      <c r="G379" s="2">
        <v>113.90698031971201</v>
      </c>
      <c r="H379" s="2">
        <v>120.13832269508187</v>
      </c>
      <c r="I379" s="2">
        <v>96.364419354091126</v>
      </c>
      <c r="J379" s="2">
        <v>89.547481126234885</v>
      </c>
      <c r="K379" s="2">
        <v>119.17148715041068</v>
      </c>
      <c r="L379" s="2">
        <v>101.07703418295162</v>
      </c>
      <c r="M379" s="2">
        <v>84.344153500969739</v>
      </c>
      <c r="N379" s="2">
        <v>96.367672884754015</v>
      </c>
      <c r="O379" s="2">
        <v>118.21573209912697</v>
      </c>
      <c r="P379" s="2">
        <v>99.400950784391668</v>
      </c>
      <c r="Q379" s="2">
        <v>98.069054931536428</v>
      </c>
      <c r="R379" s="2">
        <v>126.58871284364916</v>
      </c>
      <c r="S379" s="2">
        <v>73.268220323921867</v>
      </c>
      <c r="T379" s="2">
        <v>105.31946712500584</v>
      </c>
      <c r="U379" s="2">
        <v>91.707428036610224</v>
      </c>
      <c r="V379" s="65">
        <v>100</v>
      </c>
    </row>
    <row r="380" spans="1:22" x14ac:dyDescent="0.25">
      <c r="A380" s="70">
        <v>43191</v>
      </c>
      <c r="B380" s="2">
        <v>0.54238095238095241</v>
      </c>
      <c r="C380" s="2">
        <v>100.09610055979903</v>
      </c>
      <c r="D380" s="2">
        <v>82.574908711253727</v>
      </c>
      <c r="E380" s="2">
        <v>139.71867846863788</v>
      </c>
      <c r="F380" s="2">
        <v>94.978487172309173</v>
      </c>
      <c r="G380" s="2">
        <v>113.43159098006235</v>
      </c>
      <c r="H380" s="2">
        <v>118.9297264963824</v>
      </c>
      <c r="I380" s="2">
        <v>94.349997906350808</v>
      </c>
      <c r="J380" s="2">
        <v>89.359643374254546</v>
      </c>
      <c r="K380" s="2">
        <v>117.62384188781745</v>
      </c>
      <c r="L380" s="2">
        <v>101.98351904398926</v>
      </c>
      <c r="M380" s="2">
        <v>83.943723982564407</v>
      </c>
      <c r="N380" s="2">
        <v>101.38323571393599</v>
      </c>
      <c r="O380" s="2">
        <v>124.38822930706452</v>
      </c>
      <c r="P380" s="2">
        <v>100.31044061811458</v>
      </c>
      <c r="Q380" s="2">
        <v>99.723306308909457</v>
      </c>
      <c r="R380" s="2">
        <v>123.65258241172657</v>
      </c>
      <c r="S380" s="2">
        <v>74.40690719720115</v>
      </c>
      <c r="T380" s="2">
        <v>97.057606940464893</v>
      </c>
      <c r="U380" s="2">
        <v>93.98701370587132</v>
      </c>
      <c r="V380" s="65">
        <v>100</v>
      </c>
    </row>
    <row r="381" spans="1:22" x14ac:dyDescent="0.25">
      <c r="A381" s="70">
        <v>43221</v>
      </c>
      <c r="B381" s="2">
        <v>0.51130434782608714</v>
      </c>
      <c r="C381" s="2">
        <v>98.140450504767799</v>
      </c>
      <c r="D381" s="2">
        <v>78.312848445987058</v>
      </c>
      <c r="E381" s="2">
        <v>144.64797301685311</v>
      </c>
      <c r="F381" s="2">
        <v>96.520553024093857</v>
      </c>
      <c r="G381" s="2">
        <v>115.47711078831023</v>
      </c>
      <c r="H381" s="2">
        <v>117.78583110651329</v>
      </c>
      <c r="I381" s="2">
        <v>90.573820463151009</v>
      </c>
      <c r="J381" s="2">
        <v>90.648463500374802</v>
      </c>
      <c r="K381" s="2">
        <v>119.49217488708537</v>
      </c>
      <c r="L381" s="2">
        <v>99.020722156205693</v>
      </c>
      <c r="M381" s="2">
        <v>85.3879878054438</v>
      </c>
      <c r="N381" s="2">
        <v>105.17542417337134</v>
      </c>
      <c r="O381" s="2">
        <v>126.72811887434298</v>
      </c>
      <c r="P381" s="2">
        <v>99.29600721136282</v>
      </c>
      <c r="Q381" s="2">
        <v>102.80601852514155</v>
      </c>
      <c r="R381" s="2">
        <v>128.33888217407284</v>
      </c>
      <c r="S381" s="2">
        <v>72.754176889944688</v>
      </c>
      <c r="T381" s="2">
        <v>96.810747047602291</v>
      </c>
      <c r="U381" s="2">
        <v>93.994909520097707</v>
      </c>
      <c r="V381" s="65">
        <v>100</v>
      </c>
    </row>
    <row r="382" spans="1:22" x14ac:dyDescent="0.25">
      <c r="A382" s="70">
        <v>43252</v>
      </c>
      <c r="B382" s="2">
        <v>0.39142857142857146</v>
      </c>
      <c r="C382" s="2">
        <v>93.926774445820129</v>
      </c>
      <c r="D382" s="2">
        <v>72.099011311086088</v>
      </c>
      <c r="E382" s="2">
        <v>143.97214129372765</v>
      </c>
      <c r="F382" s="2">
        <v>98.028440060771629</v>
      </c>
      <c r="G382" s="2">
        <v>115.52084593062892</v>
      </c>
      <c r="H382" s="2">
        <v>117.97387933776655</v>
      </c>
      <c r="I382" s="2">
        <v>93.365830541243724</v>
      </c>
      <c r="J382" s="2">
        <v>93.740691460948042</v>
      </c>
      <c r="K382" s="2">
        <v>121.59051280026981</v>
      </c>
      <c r="L382" s="2">
        <v>95.229499722291848</v>
      </c>
      <c r="M382" s="2">
        <v>85.657199438198958</v>
      </c>
      <c r="N382" s="2">
        <v>106.31202295587833</v>
      </c>
      <c r="O382" s="2">
        <v>129.49883584049545</v>
      </c>
      <c r="P382" s="2">
        <v>101.83571116452292</v>
      </c>
      <c r="Q382" s="2">
        <v>107.89703011897913</v>
      </c>
      <c r="R382" s="2">
        <v>135.32784277290173</v>
      </c>
      <c r="S382" s="2">
        <v>71.564935911384026</v>
      </c>
      <c r="T382" s="2">
        <v>97.458181180318519</v>
      </c>
      <c r="U382" s="2">
        <v>93.486365626412919</v>
      </c>
      <c r="V382" s="65">
        <v>100</v>
      </c>
    </row>
    <row r="383" spans="1:22" x14ac:dyDescent="0.25">
      <c r="A383" s="7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</row>
    <row r="384" spans="1:22" x14ac:dyDescent="0.25">
      <c r="A384" s="7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</row>
    <row r="385" spans="1:21" x14ac:dyDescent="0.25">
      <c r="A385" s="7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</row>
    <row r="386" spans="1:21" x14ac:dyDescent="0.25">
      <c r="A386" s="7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</row>
    <row r="387" spans="1:21" x14ac:dyDescent="0.25">
      <c r="A387" s="7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</row>
    <row r="388" spans="1:21" x14ac:dyDescent="0.25">
      <c r="A388" s="7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</row>
    <row r="389" spans="1:21" x14ac:dyDescent="0.25">
      <c r="A389" s="7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</row>
    <row r="390" spans="1:21" x14ac:dyDescent="0.25">
      <c r="A390" s="7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</row>
    <row r="391" spans="1:21" x14ac:dyDescent="0.25">
      <c r="A391" s="7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</row>
    <row r="392" spans="1:21" x14ac:dyDescent="0.25">
      <c r="A392" s="7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</row>
    <row r="393" spans="1:21" x14ac:dyDescent="0.25">
      <c r="A393" s="7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</row>
    <row r="394" spans="1:21" x14ac:dyDescent="0.25">
      <c r="A394" s="7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</row>
    <row r="395" spans="1:21" x14ac:dyDescent="0.25">
      <c r="A395" s="7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</row>
    <row r="396" spans="1:21" x14ac:dyDescent="0.25">
      <c r="A396" s="7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</row>
    <row r="397" spans="1:21" x14ac:dyDescent="0.25">
      <c r="A397" s="7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</row>
    <row r="398" spans="1:21" x14ac:dyDescent="0.25">
      <c r="A398" s="7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</row>
    <row r="399" spans="1:21" x14ac:dyDescent="0.25">
      <c r="A399" s="7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</row>
    <row r="400" spans="1:21" x14ac:dyDescent="0.25">
      <c r="A400" s="7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</row>
    <row r="401" spans="1:21" x14ac:dyDescent="0.25">
      <c r="A401" s="7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</row>
    <row r="402" spans="1:21" x14ac:dyDescent="0.25">
      <c r="A402" s="7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</row>
    <row r="403" spans="1:21" x14ac:dyDescent="0.25">
      <c r="A403" s="7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</row>
    <row r="404" spans="1:21" x14ac:dyDescent="0.25">
      <c r="A404" s="7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</row>
    <row r="405" spans="1:21" x14ac:dyDescent="0.25">
      <c r="A405" s="7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</row>
    <row r="406" spans="1:21" x14ac:dyDescent="0.25">
      <c r="A406" s="7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</row>
    <row r="407" spans="1:21" x14ac:dyDescent="0.25">
      <c r="A407" s="7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</row>
    <row r="408" spans="1:21" x14ac:dyDescent="0.25">
      <c r="A408" s="7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</row>
    <row r="409" spans="1:21" x14ac:dyDescent="0.25">
      <c r="A409" s="7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</row>
    <row r="410" spans="1:21" x14ac:dyDescent="0.25">
      <c r="A410" s="7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</row>
    <row r="411" spans="1:21" x14ac:dyDescent="0.25">
      <c r="A411" s="7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</row>
    <row r="412" spans="1:21" x14ac:dyDescent="0.25">
      <c r="A412" s="7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</row>
    <row r="413" spans="1:21" x14ac:dyDescent="0.25">
      <c r="A413" s="7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</row>
    <row r="414" spans="1:21" x14ac:dyDescent="0.25">
      <c r="A414" s="7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</row>
    <row r="415" spans="1:21" x14ac:dyDescent="0.25">
      <c r="A415" s="7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</row>
    <row r="416" spans="1:21" x14ac:dyDescent="0.25">
      <c r="A416" s="7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</row>
    <row r="417" spans="1:21" x14ac:dyDescent="0.25">
      <c r="A417" s="7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</row>
    <row r="418" spans="1:21" x14ac:dyDescent="0.25">
      <c r="A418" s="7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</row>
    <row r="419" spans="1:21" x14ac:dyDescent="0.25">
      <c r="A419" s="7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</row>
    <row r="420" spans="1:21" x14ac:dyDescent="0.25">
      <c r="A420" s="7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</row>
    <row r="421" spans="1:21" x14ac:dyDescent="0.25">
      <c r="A421" s="7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</row>
    <row r="422" spans="1:21" x14ac:dyDescent="0.25">
      <c r="A422" s="7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</row>
    <row r="423" spans="1:21" x14ac:dyDescent="0.25">
      <c r="A423" s="7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</row>
    <row r="424" spans="1:21" x14ac:dyDescent="0.25">
      <c r="A424" s="7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</row>
    <row r="425" spans="1:21" x14ac:dyDescent="0.25">
      <c r="A425" s="7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</row>
    <row r="426" spans="1:21" x14ac:dyDescent="0.25">
      <c r="A426" s="7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</row>
    <row r="427" spans="1:21" x14ac:dyDescent="0.25">
      <c r="A427" s="7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</row>
    <row r="428" spans="1:21" x14ac:dyDescent="0.25">
      <c r="A428" s="7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</row>
    <row r="429" spans="1:21" x14ac:dyDescent="0.25">
      <c r="A429" s="7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</row>
    <row r="430" spans="1:21" x14ac:dyDescent="0.25">
      <c r="A430" s="7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</row>
    <row r="431" spans="1:21" x14ac:dyDescent="0.25">
      <c r="A431" s="7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</row>
    <row r="432" spans="1:21" x14ac:dyDescent="0.25">
      <c r="A432" s="7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</row>
    <row r="433" spans="1:21" x14ac:dyDescent="0.25">
      <c r="A433" s="7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</row>
    <row r="434" spans="1:21" x14ac:dyDescent="0.25">
      <c r="A434" s="7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</row>
    <row r="435" spans="1:21" x14ac:dyDescent="0.25">
      <c r="A435" s="7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</row>
    <row r="436" spans="1:21" x14ac:dyDescent="0.25">
      <c r="A436" s="7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</row>
    <row r="437" spans="1:21" x14ac:dyDescent="0.25">
      <c r="A437" s="7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</row>
    <row r="438" spans="1:21" x14ac:dyDescent="0.25">
      <c r="A438" s="7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</row>
    <row r="439" spans="1:21" x14ac:dyDescent="0.25">
      <c r="A439" s="7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</row>
    <row r="440" spans="1:21" x14ac:dyDescent="0.25">
      <c r="A440" s="7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</row>
    <row r="441" spans="1:21" x14ac:dyDescent="0.25">
      <c r="A441" s="7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</row>
    <row r="442" spans="1:21" x14ac:dyDescent="0.25">
      <c r="A442" s="7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</row>
    <row r="443" spans="1:21" x14ac:dyDescent="0.25">
      <c r="A443" s="7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</row>
    <row r="444" spans="1:21" x14ac:dyDescent="0.25">
      <c r="A444" s="7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</row>
    <row r="445" spans="1:21" x14ac:dyDescent="0.25">
      <c r="A445" s="7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</row>
    <row r="446" spans="1:21" x14ac:dyDescent="0.25">
      <c r="A446" s="7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</row>
    <row r="447" spans="1:21" x14ac:dyDescent="0.25">
      <c r="A447" s="7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</row>
    <row r="448" spans="1:21" x14ac:dyDescent="0.25">
      <c r="A448" s="7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</row>
    <row r="449" spans="1:21" x14ac:dyDescent="0.25">
      <c r="A449" s="7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</row>
    <row r="450" spans="1:21" x14ac:dyDescent="0.25">
      <c r="A450" s="7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</row>
    <row r="451" spans="1:21" x14ac:dyDescent="0.25">
      <c r="A451" s="7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</row>
    <row r="452" spans="1:21" x14ac:dyDescent="0.25">
      <c r="A452" s="7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</row>
    <row r="453" spans="1:21" x14ac:dyDescent="0.25">
      <c r="A453" s="7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</row>
    <row r="454" spans="1:21" x14ac:dyDescent="0.25">
      <c r="A454" s="7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</row>
    <row r="455" spans="1:21" x14ac:dyDescent="0.25">
      <c r="A455" s="7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</row>
    <row r="456" spans="1:21" x14ac:dyDescent="0.25">
      <c r="A456" s="7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</row>
    <row r="457" spans="1:21" x14ac:dyDescent="0.25">
      <c r="A457" s="7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</row>
    <row r="458" spans="1:21" x14ac:dyDescent="0.25">
      <c r="A458" s="7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</row>
    <row r="459" spans="1:21" x14ac:dyDescent="0.25">
      <c r="A459" s="7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</row>
    <row r="460" spans="1:21" x14ac:dyDescent="0.25">
      <c r="A460" s="7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</row>
    <row r="461" spans="1:21" x14ac:dyDescent="0.25">
      <c r="A461" s="7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</row>
    <row r="462" spans="1:21" x14ac:dyDescent="0.25">
      <c r="A462" s="7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</row>
    <row r="463" spans="1:21" x14ac:dyDescent="0.25">
      <c r="A463" s="7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</row>
    <row r="464" spans="1:21" x14ac:dyDescent="0.25">
      <c r="A464" s="7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</row>
    <row r="465" spans="1:21" x14ac:dyDescent="0.25">
      <c r="A465" s="7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</row>
    <row r="466" spans="1:21" x14ac:dyDescent="0.25">
      <c r="A466" s="7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</row>
    <row r="467" spans="1:21" x14ac:dyDescent="0.25">
      <c r="A467" s="7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</row>
    <row r="468" spans="1:21" x14ac:dyDescent="0.25">
      <c r="A468" s="7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</row>
    <row r="469" spans="1:21" x14ac:dyDescent="0.25">
      <c r="A469" s="7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</row>
    <row r="470" spans="1:21" x14ac:dyDescent="0.25">
      <c r="A470" s="7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</row>
    <row r="471" spans="1:21" x14ac:dyDescent="0.25">
      <c r="A471" s="7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</row>
    <row r="472" spans="1:21" x14ac:dyDescent="0.25">
      <c r="A472" s="7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</row>
    <row r="473" spans="1:21" x14ac:dyDescent="0.25">
      <c r="A473" s="7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</row>
    <row r="474" spans="1:21" x14ac:dyDescent="0.25">
      <c r="A474" s="7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</row>
    <row r="475" spans="1:21" x14ac:dyDescent="0.25">
      <c r="A475" s="7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</row>
    <row r="476" spans="1:21" x14ac:dyDescent="0.25">
      <c r="A476" s="7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</row>
    <row r="477" spans="1:21" x14ac:dyDescent="0.25">
      <c r="A477" s="7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</row>
    <row r="478" spans="1:21" x14ac:dyDescent="0.25">
      <c r="A478" s="7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</row>
    <row r="479" spans="1:21" x14ac:dyDescent="0.25">
      <c r="A479" s="7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</row>
    <row r="480" spans="1:21" x14ac:dyDescent="0.25">
      <c r="A480" s="7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</row>
    <row r="481" spans="1:21" x14ac:dyDescent="0.25">
      <c r="A481" s="7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</row>
    <row r="482" spans="1:21" x14ac:dyDescent="0.25">
      <c r="A482" s="7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</row>
    <row r="483" spans="1:21" x14ac:dyDescent="0.25">
      <c r="A483" s="7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</row>
    <row r="484" spans="1:21" x14ac:dyDescent="0.25">
      <c r="A484" s="7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</row>
    <row r="485" spans="1:21" x14ac:dyDescent="0.25">
      <c r="A485" s="7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</row>
    <row r="486" spans="1:21" x14ac:dyDescent="0.25">
      <c r="A486" s="7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</row>
    <row r="487" spans="1:21" x14ac:dyDescent="0.25">
      <c r="A487" s="7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</row>
    <row r="488" spans="1:21" x14ac:dyDescent="0.25">
      <c r="A488" s="7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</row>
    <row r="489" spans="1:21" x14ac:dyDescent="0.25">
      <c r="A489" s="7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</row>
    <row r="490" spans="1:21" x14ac:dyDescent="0.25">
      <c r="A490" s="7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</row>
    <row r="491" spans="1:21" x14ac:dyDescent="0.25">
      <c r="A491" s="7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</row>
    <row r="492" spans="1:21" x14ac:dyDescent="0.25">
      <c r="A492" s="7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</row>
    <row r="493" spans="1:21" x14ac:dyDescent="0.25">
      <c r="A493" s="7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</row>
    <row r="494" spans="1:21" x14ac:dyDescent="0.25">
      <c r="A494" s="7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</row>
    <row r="495" spans="1:21" x14ac:dyDescent="0.25">
      <c r="A495" s="7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</row>
    <row r="496" spans="1:21" x14ac:dyDescent="0.25">
      <c r="A496" s="7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</row>
    <row r="497" spans="1:21" x14ac:dyDescent="0.25">
      <c r="A497" s="7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</row>
    <row r="498" spans="1:21" x14ac:dyDescent="0.25">
      <c r="A498" s="7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</row>
    <row r="499" spans="1:21" x14ac:dyDescent="0.25">
      <c r="A499" s="7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</row>
    <row r="500" spans="1:21" x14ac:dyDescent="0.25">
      <c r="A500" s="7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</row>
    <row r="501" spans="1:21" x14ac:dyDescent="0.25">
      <c r="A501" s="7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</row>
    <row r="502" spans="1:21" x14ac:dyDescent="0.25">
      <c r="A502" s="7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</row>
    <row r="503" spans="1:21" x14ac:dyDescent="0.25">
      <c r="A503" s="7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</row>
    <row r="504" spans="1:21" x14ac:dyDescent="0.25">
      <c r="A504" s="7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</row>
    <row r="505" spans="1:21" x14ac:dyDescent="0.25">
      <c r="A505" s="7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</row>
    <row r="506" spans="1:21" x14ac:dyDescent="0.25">
      <c r="A506" s="7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</row>
    <row r="507" spans="1:21" x14ac:dyDescent="0.25">
      <c r="A507" s="7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</row>
    <row r="508" spans="1:21" x14ac:dyDescent="0.25">
      <c r="A508" s="7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</row>
    <row r="509" spans="1:21" x14ac:dyDescent="0.25">
      <c r="A509" s="7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</row>
    <row r="510" spans="1:21" x14ac:dyDescent="0.25">
      <c r="A510" s="7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</row>
    <row r="511" spans="1:21" x14ac:dyDescent="0.25">
      <c r="A511" s="7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</row>
    <row r="512" spans="1:21" x14ac:dyDescent="0.25">
      <c r="A512" s="7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</row>
    <row r="513" spans="1:21" x14ac:dyDescent="0.25">
      <c r="A513" s="7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</row>
    <row r="514" spans="1:21" x14ac:dyDescent="0.25">
      <c r="A514" s="7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</row>
    <row r="515" spans="1:21" x14ac:dyDescent="0.25">
      <c r="A515" s="7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</row>
    <row r="516" spans="1:21" x14ac:dyDescent="0.25">
      <c r="A516" s="7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</row>
    <row r="517" spans="1:21" x14ac:dyDescent="0.25">
      <c r="A517" s="7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</row>
    <row r="518" spans="1:21" x14ac:dyDescent="0.25">
      <c r="A518" s="7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</row>
    <row r="519" spans="1:21" x14ac:dyDescent="0.25">
      <c r="A519" s="7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</row>
    <row r="520" spans="1:21" x14ac:dyDescent="0.25">
      <c r="A520" s="7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</row>
    <row r="521" spans="1:21" x14ac:dyDescent="0.25">
      <c r="A521" s="7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</row>
    <row r="522" spans="1:21" x14ac:dyDescent="0.25">
      <c r="A522" s="7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</row>
    <row r="523" spans="1:21" x14ac:dyDescent="0.25">
      <c r="A523" s="7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</row>
    <row r="524" spans="1:21" x14ac:dyDescent="0.25">
      <c r="A524" s="7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</row>
    <row r="525" spans="1:21" x14ac:dyDescent="0.25">
      <c r="A525" s="7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</row>
    <row r="526" spans="1:21" x14ac:dyDescent="0.25">
      <c r="A526" s="7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</row>
    <row r="527" spans="1:21" x14ac:dyDescent="0.25">
      <c r="A527" s="7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</row>
    <row r="528" spans="1:21" x14ac:dyDescent="0.25">
      <c r="A528" s="7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</row>
    <row r="529" spans="1:21" x14ac:dyDescent="0.25">
      <c r="A529" s="7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</row>
    <row r="530" spans="1:21" x14ac:dyDescent="0.25">
      <c r="A530" s="7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</row>
    <row r="531" spans="1:21" x14ac:dyDescent="0.25">
      <c r="A531" s="7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</row>
    <row r="532" spans="1:21" x14ac:dyDescent="0.25">
      <c r="A532" s="7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</row>
    <row r="533" spans="1:21" x14ac:dyDescent="0.25">
      <c r="A533" s="7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</row>
    <row r="534" spans="1:21" x14ac:dyDescent="0.25">
      <c r="A534" s="7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</row>
    <row r="535" spans="1:21" x14ac:dyDescent="0.25">
      <c r="A535" s="7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</row>
    <row r="536" spans="1:21" x14ac:dyDescent="0.25">
      <c r="A536" s="7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</row>
    <row r="537" spans="1:21" x14ac:dyDescent="0.25">
      <c r="A537" s="7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</row>
    <row r="538" spans="1:21" x14ac:dyDescent="0.25">
      <c r="A538" s="7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</row>
    <row r="539" spans="1:21" x14ac:dyDescent="0.25">
      <c r="A539" s="7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</row>
    <row r="540" spans="1:21" x14ac:dyDescent="0.25">
      <c r="A540" s="7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</row>
    <row r="541" spans="1:21" x14ac:dyDescent="0.25">
      <c r="A541" s="7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</row>
    <row r="542" spans="1:21" x14ac:dyDescent="0.25">
      <c r="A542" s="7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</row>
    <row r="543" spans="1:21" x14ac:dyDescent="0.25">
      <c r="A543" s="7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</row>
    <row r="544" spans="1:21" x14ac:dyDescent="0.25">
      <c r="A544" s="7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</row>
    <row r="545" spans="1:21" x14ac:dyDescent="0.25">
      <c r="A545" s="7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</row>
    <row r="546" spans="1:21" x14ac:dyDescent="0.25">
      <c r="A546" s="7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</row>
    <row r="547" spans="1:21" x14ac:dyDescent="0.25">
      <c r="A547" s="7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</row>
    <row r="548" spans="1:21" x14ac:dyDescent="0.25">
      <c r="A548" s="7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</row>
    <row r="549" spans="1:21" x14ac:dyDescent="0.25">
      <c r="A549" s="7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</row>
    <row r="550" spans="1:21" x14ac:dyDescent="0.25">
      <c r="A550" s="7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</row>
    <row r="551" spans="1:21" x14ac:dyDescent="0.25">
      <c r="A551" s="7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</row>
    <row r="552" spans="1:21" x14ac:dyDescent="0.25">
      <c r="A552" s="7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</row>
    <row r="553" spans="1:21" x14ac:dyDescent="0.25">
      <c r="A553" s="7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</row>
    <row r="554" spans="1:21" x14ac:dyDescent="0.25">
      <c r="A554" s="7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</row>
    <row r="555" spans="1:21" x14ac:dyDescent="0.25">
      <c r="A555" s="7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</row>
    <row r="556" spans="1:21" x14ac:dyDescent="0.25">
      <c r="A556" s="7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</row>
    <row r="557" spans="1:21" x14ac:dyDescent="0.25">
      <c r="A557" s="7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</row>
    <row r="558" spans="1:21" x14ac:dyDescent="0.25">
      <c r="A558" s="7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</row>
    <row r="559" spans="1:21" x14ac:dyDescent="0.25">
      <c r="A559" s="7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</row>
    <row r="560" spans="1:21" x14ac:dyDescent="0.25">
      <c r="A560" s="7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</row>
    <row r="561" spans="1:21" x14ac:dyDescent="0.25">
      <c r="A561" s="7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</row>
    <row r="562" spans="1:21" x14ac:dyDescent="0.25">
      <c r="A562" s="7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</row>
    <row r="563" spans="1:21" x14ac:dyDescent="0.25">
      <c r="A563" s="7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</row>
    <row r="564" spans="1:21" x14ac:dyDescent="0.25">
      <c r="A564" s="7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</row>
    <row r="565" spans="1:21" x14ac:dyDescent="0.25">
      <c r="A565" s="7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</row>
    <row r="566" spans="1:21" x14ac:dyDescent="0.25">
      <c r="A566" s="7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</row>
    <row r="567" spans="1:21" x14ac:dyDescent="0.25">
      <c r="A567" s="7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</row>
    <row r="568" spans="1:21" x14ac:dyDescent="0.25">
      <c r="A568" s="7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</row>
    <row r="569" spans="1:21" x14ac:dyDescent="0.25">
      <c r="A569" s="7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</row>
    <row r="570" spans="1:21" x14ac:dyDescent="0.25">
      <c r="A570" s="7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</row>
    <row r="571" spans="1:21" x14ac:dyDescent="0.25">
      <c r="A571" s="7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</row>
    <row r="572" spans="1:21" x14ac:dyDescent="0.25">
      <c r="A572" s="7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</row>
    <row r="573" spans="1:21" x14ac:dyDescent="0.25">
      <c r="A573" s="7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</row>
    <row r="574" spans="1:21" x14ac:dyDescent="0.25"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</row>
    <row r="575" spans="1:21" x14ac:dyDescent="0.25"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</row>
    <row r="576" spans="1:21" x14ac:dyDescent="0.25"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</row>
    <row r="577" spans="2:21" x14ac:dyDescent="0.25"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</row>
    <row r="578" spans="2:21" x14ac:dyDescent="0.25"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</row>
    <row r="579" spans="2:21" x14ac:dyDescent="0.25"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</row>
    <row r="580" spans="2:21" x14ac:dyDescent="0.25"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</row>
    <row r="581" spans="2:21" x14ac:dyDescent="0.25"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</row>
    <row r="582" spans="2:21" x14ac:dyDescent="0.25"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</row>
    <row r="583" spans="2:21" x14ac:dyDescent="0.25"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</row>
    <row r="584" spans="2:21" x14ac:dyDescent="0.25"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</row>
    <row r="585" spans="2:21" x14ac:dyDescent="0.25"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</row>
    <row r="586" spans="2:21" x14ac:dyDescent="0.25"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</row>
    <row r="587" spans="2:21" x14ac:dyDescent="0.25"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</row>
    <row r="588" spans="2:21" x14ac:dyDescent="0.25"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</row>
    <row r="589" spans="2:21" x14ac:dyDescent="0.25"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</row>
    <row r="590" spans="2:21" x14ac:dyDescent="0.25"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</row>
    <row r="591" spans="2:21" x14ac:dyDescent="0.25"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</row>
    <row r="592" spans="2:21" x14ac:dyDescent="0.25"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</row>
    <row r="593" spans="2:21" x14ac:dyDescent="0.25"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</row>
    <row r="594" spans="2:21" x14ac:dyDescent="0.25"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</row>
    <row r="595" spans="2:21" x14ac:dyDescent="0.25"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</row>
    <row r="596" spans="2:21" x14ac:dyDescent="0.25"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</row>
    <row r="597" spans="2:21" x14ac:dyDescent="0.25"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</row>
    <row r="598" spans="2:21" x14ac:dyDescent="0.25"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</row>
    <row r="599" spans="2:21" x14ac:dyDescent="0.25"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</row>
    <row r="600" spans="2:21" x14ac:dyDescent="0.25"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</row>
    <row r="601" spans="2:21" x14ac:dyDescent="0.25"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</row>
    <row r="602" spans="2:21" x14ac:dyDescent="0.25"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</row>
    <row r="603" spans="2:21" x14ac:dyDescent="0.25"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</row>
    <row r="604" spans="2:21" x14ac:dyDescent="0.25"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</row>
    <row r="605" spans="2:21" x14ac:dyDescent="0.25"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</row>
    <row r="606" spans="2:21" x14ac:dyDescent="0.25"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</row>
    <row r="607" spans="2:21" x14ac:dyDescent="0.25"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</row>
    <row r="608" spans="2:21" x14ac:dyDescent="0.25"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</row>
    <row r="609" spans="2:21" x14ac:dyDescent="0.25"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</row>
    <row r="610" spans="2:21" x14ac:dyDescent="0.25"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</row>
    <row r="611" spans="2:21" x14ac:dyDescent="0.25"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</row>
    <row r="612" spans="2:21" x14ac:dyDescent="0.25"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</row>
    <row r="613" spans="2:21" x14ac:dyDescent="0.25"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</row>
    <row r="614" spans="2:21" x14ac:dyDescent="0.25"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</row>
    <row r="615" spans="2:21" x14ac:dyDescent="0.25"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</row>
    <row r="616" spans="2:21" x14ac:dyDescent="0.25"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</row>
    <row r="617" spans="2:21" x14ac:dyDescent="0.25"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</row>
    <row r="618" spans="2:21" x14ac:dyDescent="0.25"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</row>
    <row r="619" spans="2:21" x14ac:dyDescent="0.25"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</row>
    <row r="620" spans="2:21" x14ac:dyDescent="0.25"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</row>
    <row r="621" spans="2:21" x14ac:dyDescent="0.25"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</row>
    <row r="622" spans="2:21" x14ac:dyDescent="0.25"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</row>
    <row r="623" spans="2:21" x14ac:dyDescent="0.25"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</row>
    <row r="624" spans="2:21" x14ac:dyDescent="0.25"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</row>
    <row r="625" spans="2:21" x14ac:dyDescent="0.25"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</row>
    <row r="626" spans="2:21" x14ac:dyDescent="0.25"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</row>
    <row r="627" spans="2:21" x14ac:dyDescent="0.25"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</row>
    <row r="628" spans="2:21" x14ac:dyDescent="0.25"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</row>
    <row r="629" spans="2:21" x14ac:dyDescent="0.25"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</row>
    <row r="630" spans="2:21" x14ac:dyDescent="0.25"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</row>
    <row r="631" spans="2:21" x14ac:dyDescent="0.25"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</row>
    <row r="632" spans="2:21" x14ac:dyDescent="0.25"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</row>
    <row r="633" spans="2:21" x14ac:dyDescent="0.25"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</row>
    <row r="634" spans="2:21" x14ac:dyDescent="0.25"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</row>
    <row r="635" spans="2:21" x14ac:dyDescent="0.25"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</row>
    <row r="636" spans="2:21" x14ac:dyDescent="0.25"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</row>
    <row r="637" spans="2:21" x14ac:dyDescent="0.25"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</row>
    <row r="638" spans="2:21" x14ac:dyDescent="0.25"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</row>
    <row r="639" spans="2:21" x14ac:dyDescent="0.25"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</row>
    <row r="640" spans="2:21" x14ac:dyDescent="0.25"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</row>
    <row r="641" spans="2:21" x14ac:dyDescent="0.25"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</row>
    <row r="642" spans="2:21" x14ac:dyDescent="0.25"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</row>
    <row r="643" spans="2:21" x14ac:dyDescent="0.25"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</row>
    <row r="644" spans="2:21" x14ac:dyDescent="0.25"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</row>
    <row r="645" spans="2:21" x14ac:dyDescent="0.25"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</row>
    <row r="646" spans="2:21" x14ac:dyDescent="0.25"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</row>
    <row r="647" spans="2:21" x14ac:dyDescent="0.25"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</row>
    <row r="648" spans="2:21" x14ac:dyDescent="0.25"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</row>
    <row r="649" spans="2:21" x14ac:dyDescent="0.25"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</row>
    <row r="650" spans="2:21" x14ac:dyDescent="0.25"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</row>
    <row r="651" spans="2:21" x14ac:dyDescent="0.25"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</row>
    <row r="652" spans="2:21" x14ac:dyDescent="0.25"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</row>
    <row r="653" spans="2:21" x14ac:dyDescent="0.25"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</row>
    <row r="654" spans="2:21" x14ac:dyDescent="0.25"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</row>
    <row r="655" spans="2:21" x14ac:dyDescent="0.25"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</row>
    <row r="656" spans="2:21" x14ac:dyDescent="0.25"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</row>
    <row r="657" spans="2:21" x14ac:dyDescent="0.25"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</row>
    <row r="658" spans="2:21" x14ac:dyDescent="0.25"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</row>
    <row r="659" spans="2:21" x14ac:dyDescent="0.25"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</row>
    <row r="660" spans="2:21" x14ac:dyDescent="0.25"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</row>
    <row r="661" spans="2:21" x14ac:dyDescent="0.25"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</row>
    <row r="662" spans="2:21" x14ac:dyDescent="0.25"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</row>
    <row r="663" spans="2:21" x14ac:dyDescent="0.25"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</row>
    <row r="664" spans="2:21" x14ac:dyDescent="0.25"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</row>
    <row r="665" spans="2:21" x14ac:dyDescent="0.25"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</row>
    <row r="666" spans="2:21" x14ac:dyDescent="0.25"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</row>
    <row r="667" spans="2:21" x14ac:dyDescent="0.25"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</row>
    <row r="668" spans="2:21" x14ac:dyDescent="0.25"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</row>
    <row r="669" spans="2:21" x14ac:dyDescent="0.25"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</row>
    <row r="670" spans="2:21" x14ac:dyDescent="0.25"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</row>
    <row r="671" spans="2:21" x14ac:dyDescent="0.25"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</row>
    <row r="672" spans="2:21" x14ac:dyDescent="0.25"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</row>
    <row r="673" spans="2:21" x14ac:dyDescent="0.25"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</row>
    <row r="674" spans="2:21" x14ac:dyDescent="0.25"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</row>
    <row r="675" spans="2:21" x14ac:dyDescent="0.25"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</row>
    <row r="676" spans="2:21" x14ac:dyDescent="0.25"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</row>
    <row r="677" spans="2:21" x14ac:dyDescent="0.25"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</row>
    <row r="678" spans="2:21" x14ac:dyDescent="0.25"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</row>
    <row r="679" spans="2:21" x14ac:dyDescent="0.25"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</row>
    <row r="680" spans="2:21" x14ac:dyDescent="0.25"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</row>
    <row r="681" spans="2:21" x14ac:dyDescent="0.25"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</row>
    <row r="682" spans="2:21" x14ac:dyDescent="0.25"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</row>
    <row r="683" spans="2:21" x14ac:dyDescent="0.25"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</row>
    <row r="684" spans="2:21" x14ac:dyDescent="0.25"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</row>
    <row r="685" spans="2:21" x14ac:dyDescent="0.25"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</row>
    <row r="686" spans="2:21" x14ac:dyDescent="0.25"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</row>
    <row r="687" spans="2:21" x14ac:dyDescent="0.25"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</row>
    <row r="688" spans="2:21" x14ac:dyDescent="0.25"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</row>
    <row r="689" spans="2:21" x14ac:dyDescent="0.25"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</row>
    <row r="690" spans="2:21" x14ac:dyDescent="0.25"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</row>
    <row r="691" spans="2:21" x14ac:dyDescent="0.25"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</row>
    <row r="692" spans="2:21" x14ac:dyDescent="0.25"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</row>
    <row r="693" spans="2:21" x14ac:dyDescent="0.25"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</row>
    <row r="694" spans="2:21" x14ac:dyDescent="0.25"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</row>
    <row r="695" spans="2:21" x14ac:dyDescent="0.25"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</row>
    <row r="696" spans="2:21" x14ac:dyDescent="0.25"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</row>
    <row r="697" spans="2:21" x14ac:dyDescent="0.25"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</row>
    <row r="698" spans="2:21" x14ac:dyDescent="0.25"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</row>
    <row r="699" spans="2:21" x14ac:dyDescent="0.25"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</row>
    <row r="700" spans="2:21" x14ac:dyDescent="0.25"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</row>
    <row r="701" spans="2:21" x14ac:dyDescent="0.25"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</row>
    <row r="702" spans="2:21" x14ac:dyDescent="0.25"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</row>
    <row r="703" spans="2:21" x14ac:dyDescent="0.25"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</row>
    <row r="704" spans="2:21" x14ac:dyDescent="0.25"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</row>
    <row r="705" spans="2:21" x14ac:dyDescent="0.25"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</row>
    <row r="706" spans="2:21" x14ac:dyDescent="0.25"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</row>
    <row r="707" spans="2:21" x14ac:dyDescent="0.25"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</row>
    <row r="708" spans="2:21" x14ac:dyDescent="0.25"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</row>
    <row r="709" spans="2:21" x14ac:dyDescent="0.25"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</row>
    <row r="710" spans="2:21" x14ac:dyDescent="0.25"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</row>
    <row r="711" spans="2:21" x14ac:dyDescent="0.25"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</row>
    <row r="712" spans="2:21" x14ac:dyDescent="0.25"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</row>
    <row r="713" spans="2:21" x14ac:dyDescent="0.25"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</row>
    <row r="714" spans="2:21" x14ac:dyDescent="0.25"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</row>
    <row r="715" spans="2:21" x14ac:dyDescent="0.25"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</row>
    <row r="716" spans="2:21" x14ac:dyDescent="0.25"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</row>
    <row r="717" spans="2:21" x14ac:dyDescent="0.25"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</row>
    <row r="718" spans="2:21" x14ac:dyDescent="0.25"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</row>
    <row r="719" spans="2:21" x14ac:dyDescent="0.25"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</row>
    <row r="720" spans="2:21" x14ac:dyDescent="0.25"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</row>
    <row r="721" spans="2:21" x14ac:dyDescent="0.25"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</row>
    <row r="722" spans="2:21" x14ac:dyDescent="0.25"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</row>
    <row r="723" spans="2:21" x14ac:dyDescent="0.25"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</row>
    <row r="724" spans="2:21" x14ac:dyDescent="0.25"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</row>
    <row r="725" spans="2:21" x14ac:dyDescent="0.25"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</row>
    <row r="726" spans="2:21" x14ac:dyDescent="0.25"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</row>
    <row r="727" spans="2:21" x14ac:dyDescent="0.25"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</row>
    <row r="728" spans="2:21" x14ac:dyDescent="0.25"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</row>
    <row r="729" spans="2:21" x14ac:dyDescent="0.25"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</row>
    <row r="730" spans="2:21" x14ac:dyDescent="0.25"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</row>
    <row r="731" spans="2:21" x14ac:dyDescent="0.25"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</row>
    <row r="732" spans="2:21" x14ac:dyDescent="0.25"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</row>
    <row r="733" spans="2:21" x14ac:dyDescent="0.25"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</row>
    <row r="734" spans="2:21" x14ac:dyDescent="0.25"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</row>
    <row r="735" spans="2:21" x14ac:dyDescent="0.25"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</row>
  </sheetData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Mbnd.EmbeddedDataStore" shapeId="2049" r:id="rId4">
          <objectPr defaultSiz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1</xdr:col>
                <xdr:colOff>76200</xdr:colOff>
                <xdr:row>1</xdr:row>
                <xdr:rowOff>95250</xdr:rowOff>
              </to>
            </anchor>
          </objectPr>
        </oleObject>
      </mc:Choice>
      <mc:Fallback>
        <oleObject progId="Mbnd.EmbeddedDataStore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441FA-6A5B-42B8-BDC0-DD72CA300FCE}">
  <sheetPr codeName="Feuil2"/>
  <dimension ref="A1:I402"/>
  <sheetViews>
    <sheetView tabSelected="1" topLeftCell="A362" workbookViewId="0">
      <selection activeCell="A360" sqref="A360:G380"/>
    </sheetView>
  </sheetViews>
  <sheetFormatPr baseColWidth="10" defaultRowHeight="15" x14ac:dyDescent="0.25"/>
  <cols>
    <col min="1" max="1" width="35.42578125" style="65" bestFit="1" customWidth="1"/>
    <col min="2" max="2" width="15.140625" style="65" bestFit="1" customWidth="1"/>
    <col min="3" max="3" width="17.42578125" style="65" bestFit="1" customWidth="1"/>
    <col min="4" max="4" width="19.140625" style="65" bestFit="1" customWidth="1"/>
    <col min="5" max="5" width="12" style="65" bestFit="1" customWidth="1"/>
    <col min="6" max="6" width="41.85546875" style="65" bestFit="1" customWidth="1"/>
    <col min="7" max="7" width="42.85546875" style="65" bestFit="1" customWidth="1"/>
    <col min="8" max="8" width="44" style="65" bestFit="1" customWidth="1"/>
    <col min="9" max="9" width="44.85546875" style="65" bestFit="1" customWidth="1"/>
    <col min="10" max="16384" width="11.42578125" style="65"/>
  </cols>
  <sheetData>
    <row r="1" spans="1:9" x14ac:dyDescent="0.25">
      <c r="A1" t="s">
        <v>65</v>
      </c>
      <c r="B1" t="str">
        <f>Données!C4</f>
        <v>Automobiles [rebase 2015=100, / STOXX 600, rebase 2015=100 * 100]</v>
      </c>
      <c r="C1"/>
      <c r="D1"/>
      <c r="E1"/>
      <c r="F1"/>
      <c r="G1"/>
    </row>
    <row r="2" spans="1:9" ht="15.75" thickBot="1" x14ac:dyDescent="0.3">
      <c r="A2"/>
      <c r="B2"/>
      <c r="C2"/>
      <c r="D2"/>
      <c r="E2"/>
      <c r="F2"/>
      <c r="G2"/>
    </row>
    <row r="3" spans="1:9" x14ac:dyDescent="0.25">
      <c r="A3" s="74" t="s">
        <v>66</v>
      </c>
      <c r="B3" s="74"/>
      <c r="C3"/>
      <c r="D3"/>
      <c r="E3"/>
      <c r="F3"/>
      <c r="G3"/>
    </row>
    <row r="4" spans="1:9" x14ac:dyDescent="0.25">
      <c r="A4" s="67" t="s">
        <v>67</v>
      </c>
      <c r="B4" s="67">
        <v>0.36915003620389153</v>
      </c>
      <c r="C4"/>
      <c r="D4"/>
      <c r="E4"/>
      <c r="F4"/>
      <c r="G4"/>
    </row>
    <row r="5" spans="1:9" x14ac:dyDescent="0.25">
      <c r="A5" s="67" t="s">
        <v>68</v>
      </c>
      <c r="B5" s="67">
        <v>0.13627174922933444</v>
      </c>
      <c r="C5"/>
      <c r="D5"/>
      <c r="E5"/>
      <c r="F5"/>
      <c r="G5"/>
    </row>
    <row r="6" spans="1:9" x14ac:dyDescent="0.25">
      <c r="A6" s="67" t="s">
        <v>68</v>
      </c>
      <c r="B6" s="67">
        <v>0.13397459962622096</v>
      </c>
      <c r="C6"/>
      <c r="D6"/>
      <c r="E6"/>
      <c r="F6"/>
      <c r="G6"/>
    </row>
    <row r="7" spans="1:9" x14ac:dyDescent="0.25">
      <c r="A7" s="67" t="s">
        <v>69</v>
      </c>
      <c r="B7" s="67">
        <v>17.274412163809945</v>
      </c>
      <c r="C7"/>
      <c r="D7"/>
      <c r="E7"/>
      <c r="F7"/>
      <c r="G7"/>
    </row>
    <row r="8" spans="1:9" ht="15.75" thickBot="1" x14ac:dyDescent="0.3">
      <c r="A8" s="72" t="s">
        <v>70</v>
      </c>
      <c r="B8" s="72">
        <v>378</v>
      </c>
      <c r="C8"/>
      <c r="D8"/>
      <c r="E8"/>
      <c r="F8"/>
      <c r="G8"/>
    </row>
    <row r="9" spans="1:9" x14ac:dyDescent="0.25">
      <c r="A9"/>
      <c r="B9"/>
      <c r="C9"/>
      <c r="D9"/>
      <c r="E9"/>
      <c r="F9"/>
      <c r="G9"/>
    </row>
    <row r="10" spans="1:9" ht="15.75" thickBot="1" x14ac:dyDescent="0.3">
      <c r="A10" t="s">
        <v>71</v>
      </c>
      <c r="B10"/>
      <c r="C10"/>
      <c r="D10"/>
      <c r="E10"/>
      <c r="F10"/>
      <c r="G10"/>
    </row>
    <row r="11" spans="1:9" x14ac:dyDescent="0.25">
      <c r="A11" s="73"/>
      <c r="B11" s="73" t="s">
        <v>76</v>
      </c>
      <c r="C11" s="73" t="s">
        <v>77</v>
      </c>
      <c r="D11" s="73" t="s">
        <v>78</v>
      </c>
      <c r="E11" s="73" t="s">
        <v>79</v>
      </c>
      <c r="F11" s="73" t="s">
        <v>80</v>
      </c>
      <c r="G11"/>
    </row>
    <row r="12" spans="1:9" x14ac:dyDescent="0.25">
      <c r="A12" s="67" t="s">
        <v>72</v>
      </c>
      <c r="B12" s="67">
        <v>1</v>
      </c>
      <c r="C12" s="67">
        <v>17702.03137041461</v>
      </c>
      <c r="D12" s="67">
        <v>17702.03137041461</v>
      </c>
      <c r="E12" s="67">
        <v>59.322104683402721</v>
      </c>
      <c r="F12" s="67">
        <v>1.1988166819814633E-13</v>
      </c>
      <c r="G12"/>
    </row>
    <row r="13" spans="1:9" x14ac:dyDescent="0.25">
      <c r="A13" s="67" t="s">
        <v>73</v>
      </c>
      <c r="B13" s="67">
        <v>376</v>
      </c>
      <c r="C13" s="67">
        <v>112200.39866754954</v>
      </c>
      <c r="D13" s="67">
        <v>298.40531560518497</v>
      </c>
      <c r="E13" s="67"/>
      <c r="F13" s="67"/>
      <c r="G13"/>
    </row>
    <row r="14" spans="1:9" ht="15.75" thickBot="1" x14ac:dyDescent="0.3">
      <c r="A14" s="72" t="s">
        <v>74</v>
      </c>
      <c r="B14" s="72">
        <v>377</v>
      </c>
      <c r="C14" s="72">
        <v>129902.43003796415</v>
      </c>
      <c r="D14" s="72"/>
      <c r="E14" s="72"/>
      <c r="F14" s="72"/>
      <c r="G14"/>
    </row>
    <row r="15" spans="1:9" ht="15.75" thickBot="1" x14ac:dyDescent="0.3">
      <c r="A15"/>
      <c r="B15"/>
      <c r="C15"/>
      <c r="D15"/>
      <c r="E15"/>
      <c r="F15"/>
      <c r="G15"/>
    </row>
    <row r="16" spans="1:9" x14ac:dyDescent="0.25">
      <c r="A16" s="73"/>
      <c r="B16" s="73" t="s">
        <v>81</v>
      </c>
      <c r="C16" s="73" t="s">
        <v>69</v>
      </c>
      <c r="D16" s="73" t="s">
        <v>82</v>
      </c>
      <c r="E16" s="73" t="s">
        <v>83</v>
      </c>
      <c r="F16" s="73" t="s">
        <v>84</v>
      </c>
      <c r="G16" s="73" t="s">
        <v>85</v>
      </c>
      <c r="H16" s="68"/>
      <c r="I16" s="68"/>
    </row>
    <row r="17" spans="1:9" x14ac:dyDescent="0.25">
      <c r="A17" s="67" t="s">
        <v>75</v>
      </c>
      <c r="B17" s="67">
        <v>79.156530290262239</v>
      </c>
      <c r="C17" s="67">
        <v>1.8805656098979473</v>
      </c>
      <c r="D17" s="67">
        <v>42.091873781823452</v>
      </c>
      <c r="E17" s="67">
        <v>2.3927515314374338E-144</v>
      </c>
      <c r="F17" s="67">
        <v>75.458786864494868</v>
      </c>
      <c r="G17" s="67">
        <v>82.85427371602961</v>
      </c>
      <c r="H17" s="67"/>
      <c r="I17" s="67"/>
    </row>
    <row r="18" spans="1:9" ht="15.75" thickBot="1" x14ac:dyDescent="0.3">
      <c r="A18" s="72" t="s">
        <v>86</v>
      </c>
      <c r="B18" s="72">
        <v>-2.8931228506355269</v>
      </c>
      <c r="C18" s="72">
        <v>0.3756285553719092</v>
      </c>
      <c r="D18" s="72">
        <v>-7.7020844375663904</v>
      </c>
      <c r="E18" s="72">
        <v>1.198816681981645E-13</v>
      </c>
      <c r="F18" s="72">
        <v>-3.6317187357492333</v>
      </c>
      <c r="G18" s="72">
        <v>-2.1545269655218204</v>
      </c>
      <c r="H18" s="67"/>
      <c r="I18" s="67"/>
    </row>
    <row r="19" spans="1:9" x14ac:dyDescent="0.25">
      <c r="A19"/>
      <c r="B19"/>
      <c r="C19"/>
      <c r="D19"/>
      <c r="E19"/>
      <c r="F19"/>
      <c r="G19"/>
    </row>
    <row r="20" spans="1:9" x14ac:dyDescent="0.25">
      <c r="A20" t="s">
        <v>65</v>
      </c>
      <c r="B20" t="str">
        <f>Données!D4</f>
        <v>Banks [rebase 2015=100, / STOXX 600, rebase 2015=100 * 100]</v>
      </c>
      <c r="C20"/>
      <c r="D20"/>
      <c r="E20"/>
      <c r="F20"/>
      <c r="G20"/>
    </row>
    <row r="21" spans="1:9" ht="15.75" thickBot="1" x14ac:dyDescent="0.3">
      <c r="A21"/>
      <c r="B21"/>
      <c r="C21"/>
      <c r="D21"/>
      <c r="E21"/>
      <c r="F21"/>
      <c r="G21"/>
    </row>
    <row r="22" spans="1:9" x14ac:dyDescent="0.25">
      <c r="A22" s="74" t="s">
        <v>66</v>
      </c>
      <c r="B22" s="74"/>
      <c r="C22"/>
      <c r="D22"/>
      <c r="E22"/>
      <c r="F22"/>
      <c r="G22"/>
    </row>
    <row r="23" spans="1:9" x14ac:dyDescent="0.25">
      <c r="A23" s="67" t="s">
        <v>67</v>
      </c>
      <c r="B23" s="67">
        <v>0.76841910175346717</v>
      </c>
      <c r="C23"/>
      <c r="D23"/>
      <c r="E23"/>
      <c r="F23"/>
      <c r="G23"/>
    </row>
    <row r="24" spans="1:9" x14ac:dyDescent="0.25">
      <c r="A24" s="67" t="s">
        <v>68</v>
      </c>
      <c r="B24" s="67">
        <v>0.59046791593960535</v>
      </c>
      <c r="C24"/>
      <c r="D24"/>
      <c r="E24"/>
      <c r="F24"/>
      <c r="G24"/>
    </row>
    <row r="25" spans="1:9" x14ac:dyDescent="0.25">
      <c r="A25" s="67" t="s">
        <v>68</v>
      </c>
      <c r="B25" s="67">
        <v>0.58937873486497661</v>
      </c>
      <c r="C25"/>
      <c r="D25"/>
      <c r="E25"/>
      <c r="F25"/>
      <c r="G25"/>
    </row>
    <row r="26" spans="1:9" x14ac:dyDescent="0.25">
      <c r="A26" s="67" t="s">
        <v>69</v>
      </c>
      <c r="B26" s="67">
        <v>40.689727600124833</v>
      </c>
      <c r="C26"/>
      <c r="D26"/>
      <c r="E26"/>
      <c r="F26"/>
      <c r="G26"/>
    </row>
    <row r="27" spans="1:9" ht="15.75" thickBot="1" x14ac:dyDescent="0.3">
      <c r="A27" s="72" t="s">
        <v>70</v>
      </c>
      <c r="B27" s="72">
        <v>378</v>
      </c>
      <c r="C27"/>
      <c r="D27"/>
      <c r="E27"/>
      <c r="F27"/>
      <c r="G27"/>
    </row>
    <row r="28" spans="1:9" x14ac:dyDescent="0.25">
      <c r="A28"/>
      <c r="B28"/>
      <c r="C28"/>
      <c r="D28"/>
      <c r="E28"/>
      <c r="F28"/>
      <c r="G28"/>
    </row>
    <row r="29" spans="1:9" ht="15.75" thickBot="1" x14ac:dyDescent="0.3">
      <c r="A29" t="s">
        <v>71</v>
      </c>
      <c r="B29"/>
      <c r="C29"/>
      <c r="D29"/>
      <c r="E29"/>
      <c r="F29"/>
      <c r="G29"/>
    </row>
    <row r="30" spans="1:9" x14ac:dyDescent="0.25">
      <c r="A30" s="73"/>
      <c r="B30" s="73" t="s">
        <v>76</v>
      </c>
      <c r="C30" s="73" t="s">
        <v>77</v>
      </c>
      <c r="D30" s="73" t="s">
        <v>78</v>
      </c>
      <c r="E30" s="73" t="s">
        <v>79</v>
      </c>
      <c r="F30" s="73" t="s">
        <v>80</v>
      </c>
      <c r="G30"/>
    </row>
    <row r="31" spans="1:9" x14ac:dyDescent="0.25">
      <c r="A31" s="67" t="s">
        <v>72</v>
      </c>
      <c r="B31" s="67">
        <v>1</v>
      </c>
      <c r="C31" s="67">
        <v>897564.73888447264</v>
      </c>
      <c r="D31" s="67">
        <v>897564.73888447264</v>
      </c>
      <c r="E31" s="67">
        <v>542.12098400708066</v>
      </c>
      <c r="F31" s="67">
        <v>6.8833060109480746E-75</v>
      </c>
      <c r="G31"/>
    </row>
    <row r="32" spans="1:9" x14ac:dyDescent="0.25">
      <c r="A32" s="67" t="s">
        <v>73</v>
      </c>
      <c r="B32" s="67">
        <v>376</v>
      </c>
      <c r="C32" s="67">
        <v>622525.87849680765</v>
      </c>
      <c r="D32" s="67">
        <v>1655.6539321723608</v>
      </c>
      <c r="E32" s="67"/>
      <c r="F32" s="67"/>
      <c r="G32"/>
    </row>
    <row r="33" spans="1:7" ht="15.75" thickBot="1" x14ac:dyDescent="0.3">
      <c r="A33" s="72" t="s">
        <v>74</v>
      </c>
      <c r="B33" s="72">
        <v>377</v>
      </c>
      <c r="C33" s="72">
        <v>1520090.6173812803</v>
      </c>
      <c r="D33" s="72"/>
      <c r="E33" s="72"/>
      <c r="F33" s="72"/>
      <c r="G33"/>
    </row>
    <row r="34" spans="1:7" ht="15.75" thickBot="1" x14ac:dyDescent="0.3">
      <c r="A34"/>
      <c r="B34"/>
      <c r="C34"/>
      <c r="D34"/>
      <c r="E34"/>
      <c r="F34"/>
      <c r="G34"/>
    </row>
    <row r="35" spans="1:7" x14ac:dyDescent="0.25">
      <c r="A35" s="73"/>
      <c r="B35" s="73" t="s">
        <v>81</v>
      </c>
      <c r="C35" s="73" t="s">
        <v>69</v>
      </c>
      <c r="D35" s="73" t="s">
        <v>82</v>
      </c>
      <c r="E35" s="73" t="s">
        <v>83</v>
      </c>
      <c r="F35" s="73" t="s">
        <v>84</v>
      </c>
      <c r="G35" s="73" t="s">
        <v>85</v>
      </c>
    </row>
    <row r="36" spans="1:7" x14ac:dyDescent="0.25">
      <c r="A36" s="67" t="s">
        <v>75</v>
      </c>
      <c r="B36" s="67">
        <v>111.54953461807962</v>
      </c>
      <c r="C36" s="67">
        <v>4.4296559370755082</v>
      </c>
      <c r="D36" s="67">
        <v>25.182437688766736</v>
      </c>
      <c r="E36" s="67">
        <v>1.0588367254109182E-82</v>
      </c>
      <c r="F36" s="67">
        <v>102.83953214141982</v>
      </c>
      <c r="G36" s="67">
        <v>120.25953709473941</v>
      </c>
    </row>
    <row r="37" spans="1:7" ht="15.75" thickBot="1" x14ac:dyDescent="0.3">
      <c r="A37" s="72" t="s">
        <v>86</v>
      </c>
      <c r="B37" s="72">
        <v>20.600995814786668</v>
      </c>
      <c r="C37" s="72">
        <v>0.88478979498544008</v>
      </c>
      <c r="D37" s="72">
        <v>23.28349166270128</v>
      </c>
      <c r="E37" s="72">
        <v>6.8833060109488581E-75</v>
      </c>
      <c r="F37" s="72">
        <v>18.861239631660986</v>
      </c>
      <c r="G37" s="72">
        <v>22.340751997912349</v>
      </c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 t="s">
        <v>65</v>
      </c>
      <c r="B40" t="str">
        <f>Données!E4</f>
        <v>Basic Resources [rebase 2015=100, / STOXX 600, rebase 2015=100 * 100]</v>
      </c>
      <c r="C40"/>
      <c r="D40"/>
      <c r="E40"/>
      <c r="F40"/>
      <c r="G40"/>
    </row>
    <row r="41" spans="1:7" ht="15.75" thickBot="1" x14ac:dyDescent="0.3">
      <c r="A41"/>
      <c r="B41"/>
      <c r="C41"/>
      <c r="D41"/>
      <c r="E41"/>
      <c r="F41"/>
      <c r="G41"/>
    </row>
    <row r="42" spans="1:7" x14ac:dyDescent="0.25">
      <c r="A42" s="74" t="s">
        <v>66</v>
      </c>
      <c r="B42" s="74"/>
      <c r="C42"/>
      <c r="D42"/>
      <c r="E42"/>
      <c r="F42"/>
      <c r="G42"/>
    </row>
    <row r="43" spans="1:7" x14ac:dyDescent="0.25">
      <c r="A43" s="67" t="s">
        <v>67</v>
      </c>
      <c r="B43" s="67">
        <v>0.59605724579085695</v>
      </c>
      <c r="C43"/>
      <c r="D43"/>
      <c r="E43"/>
      <c r="F43"/>
      <c r="G43"/>
    </row>
    <row r="44" spans="1:7" x14ac:dyDescent="0.25">
      <c r="A44" s="67" t="s">
        <v>68</v>
      </c>
      <c r="B44" s="67">
        <v>0.355284240259782</v>
      </c>
      <c r="C44"/>
      <c r="D44"/>
      <c r="E44"/>
      <c r="F44"/>
      <c r="G44"/>
    </row>
    <row r="45" spans="1:7" x14ac:dyDescent="0.25">
      <c r="A45" s="67" t="s">
        <v>68</v>
      </c>
      <c r="B45" s="67">
        <v>0.35356957068600481</v>
      </c>
      <c r="C45"/>
      <c r="D45"/>
      <c r="E45"/>
      <c r="F45"/>
      <c r="G45"/>
    </row>
    <row r="46" spans="1:7" x14ac:dyDescent="0.25">
      <c r="A46" s="67" t="s">
        <v>69</v>
      </c>
      <c r="B46" s="67">
        <v>35.954231720283168</v>
      </c>
      <c r="C46"/>
      <c r="D46"/>
      <c r="E46"/>
      <c r="F46"/>
      <c r="G46"/>
    </row>
    <row r="47" spans="1:7" ht="15.75" thickBot="1" x14ac:dyDescent="0.3">
      <c r="A47" s="72" t="s">
        <v>70</v>
      </c>
      <c r="B47" s="72">
        <v>378</v>
      </c>
      <c r="C47"/>
      <c r="D47"/>
      <c r="E47"/>
      <c r="F47"/>
      <c r="G47"/>
    </row>
    <row r="48" spans="1:7" x14ac:dyDescent="0.25">
      <c r="A48"/>
      <c r="B48"/>
      <c r="C48"/>
      <c r="D48"/>
      <c r="E48"/>
      <c r="F48"/>
      <c r="G48"/>
    </row>
    <row r="49" spans="1:7" ht="15.75" thickBot="1" x14ac:dyDescent="0.3">
      <c r="A49" t="s">
        <v>71</v>
      </c>
      <c r="B49"/>
      <c r="C49"/>
      <c r="D49"/>
      <c r="E49"/>
      <c r="F49"/>
      <c r="G49"/>
    </row>
    <row r="50" spans="1:7" x14ac:dyDescent="0.25">
      <c r="A50" s="73"/>
      <c r="B50" s="73" t="s">
        <v>76</v>
      </c>
      <c r="C50" s="73" t="s">
        <v>77</v>
      </c>
      <c r="D50" s="73" t="s">
        <v>78</v>
      </c>
      <c r="E50" s="73" t="s">
        <v>79</v>
      </c>
      <c r="F50" s="73" t="s">
        <v>80</v>
      </c>
      <c r="G50"/>
    </row>
    <row r="51" spans="1:7" x14ac:dyDescent="0.25">
      <c r="A51" s="67" t="s">
        <v>72</v>
      </c>
      <c r="B51" s="67">
        <v>1</v>
      </c>
      <c r="C51" s="67">
        <v>267852.39135045675</v>
      </c>
      <c r="D51" s="67">
        <v>267852.39135045675</v>
      </c>
      <c r="E51" s="67">
        <v>207.20274371996982</v>
      </c>
      <c r="F51" s="67">
        <v>9.9528317387821531E-38</v>
      </c>
      <c r="G51"/>
    </row>
    <row r="52" spans="1:7" x14ac:dyDescent="0.25">
      <c r="A52" s="67" t="s">
        <v>73</v>
      </c>
      <c r="B52" s="67">
        <v>376</v>
      </c>
      <c r="C52" s="67">
        <v>486057.74875202705</v>
      </c>
      <c r="D52" s="67">
        <v>1292.7067785958166</v>
      </c>
      <c r="E52" s="67"/>
      <c r="F52" s="67"/>
      <c r="G52"/>
    </row>
    <row r="53" spans="1:7" ht="15.75" thickBot="1" x14ac:dyDescent="0.3">
      <c r="A53" s="72" t="s">
        <v>74</v>
      </c>
      <c r="B53" s="72">
        <v>377</v>
      </c>
      <c r="C53" s="72">
        <v>753910.1401024838</v>
      </c>
      <c r="D53" s="72"/>
      <c r="E53" s="72"/>
      <c r="F53" s="72"/>
      <c r="G53"/>
    </row>
    <row r="54" spans="1:7" ht="15.75" thickBot="1" x14ac:dyDescent="0.3">
      <c r="A54"/>
      <c r="B54"/>
      <c r="C54"/>
      <c r="D54"/>
      <c r="E54"/>
      <c r="F54"/>
      <c r="G54"/>
    </row>
    <row r="55" spans="1:7" x14ac:dyDescent="0.25">
      <c r="A55" s="73"/>
      <c r="B55" s="73" t="s">
        <v>81</v>
      </c>
      <c r="C55" s="73" t="s">
        <v>69</v>
      </c>
      <c r="D55" s="73" t="s">
        <v>82</v>
      </c>
      <c r="E55" s="73" t="s">
        <v>83</v>
      </c>
      <c r="F55" s="73" t="s">
        <v>84</v>
      </c>
      <c r="G55" s="73" t="s">
        <v>85</v>
      </c>
    </row>
    <row r="56" spans="1:7" x14ac:dyDescent="0.25">
      <c r="A56" s="67" t="s">
        <v>75</v>
      </c>
      <c r="B56" s="67">
        <v>113.44853422027953</v>
      </c>
      <c r="C56" s="67">
        <v>3.9141298159551283</v>
      </c>
      <c r="D56" s="67">
        <v>28.984356563195835</v>
      </c>
      <c r="E56" s="67">
        <v>7.1684947436929129E-98</v>
      </c>
      <c r="F56" s="67">
        <v>105.75220726504314</v>
      </c>
      <c r="G56" s="67">
        <v>121.14486117551591</v>
      </c>
    </row>
    <row r="57" spans="1:7" ht="15.75" thickBot="1" x14ac:dyDescent="0.3">
      <c r="A57" s="72" t="s">
        <v>86</v>
      </c>
      <c r="B57" s="72">
        <v>11.253900899345062</v>
      </c>
      <c r="C57" s="72">
        <v>0.78181740672431432</v>
      </c>
      <c r="D57" s="72">
        <v>14.394538676872195</v>
      </c>
      <c r="E57" s="72">
        <v>9.9528317387834331E-38</v>
      </c>
      <c r="F57" s="72">
        <v>9.7166186260495238</v>
      </c>
      <c r="G57" s="72">
        <v>12.791183172640601</v>
      </c>
    </row>
    <row r="58" spans="1:7" x14ac:dyDescent="0.25">
      <c r="A58"/>
      <c r="B58"/>
      <c r="C58"/>
      <c r="D58"/>
      <c r="E58"/>
      <c r="F58"/>
      <c r="G58"/>
    </row>
    <row r="59" spans="1:7" x14ac:dyDescent="0.25">
      <c r="A59"/>
      <c r="B59"/>
      <c r="C59"/>
      <c r="D59"/>
      <c r="E59"/>
      <c r="F59"/>
      <c r="G59"/>
    </row>
    <row r="60" spans="1:7" x14ac:dyDescent="0.25">
      <c r="A60" t="s">
        <v>65</v>
      </c>
      <c r="B60" t="str">
        <f>Données!F4</f>
        <v>Chemicals [rebase 2015=100, / STOXX 600, rebase 2015=100 * 100]</v>
      </c>
      <c r="C60"/>
      <c r="D60"/>
      <c r="E60"/>
      <c r="F60"/>
      <c r="G60"/>
    </row>
    <row r="61" spans="1:7" ht="15.75" thickBot="1" x14ac:dyDescent="0.3">
      <c r="A61"/>
      <c r="B61"/>
      <c r="C61"/>
      <c r="D61"/>
      <c r="E61"/>
      <c r="F61"/>
      <c r="G61"/>
    </row>
    <row r="62" spans="1:7" x14ac:dyDescent="0.25">
      <c r="A62" s="74" t="s">
        <v>66</v>
      </c>
      <c r="B62" s="74"/>
      <c r="C62"/>
      <c r="D62"/>
      <c r="E62"/>
      <c r="F62"/>
      <c r="G62"/>
    </row>
    <row r="63" spans="1:7" x14ac:dyDescent="0.25">
      <c r="A63" s="67" t="s">
        <v>67</v>
      </c>
      <c r="B63" s="67">
        <v>0.85539708209407816</v>
      </c>
      <c r="C63"/>
      <c r="D63"/>
      <c r="E63"/>
      <c r="F63"/>
      <c r="G63"/>
    </row>
    <row r="64" spans="1:7" x14ac:dyDescent="0.25">
      <c r="A64" s="67" t="s">
        <v>68</v>
      </c>
      <c r="B64" s="67">
        <v>0.73170416805506311</v>
      </c>
      <c r="C64"/>
      <c r="D64"/>
      <c r="E64"/>
      <c r="F64"/>
      <c r="G64"/>
    </row>
    <row r="65" spans="1:7" x14ac:dyDescent="0.25">
      <c r="A65" s="67" t="s">
        <v>68</v>
      </c>
      <c r="B65" s="67">
        <v>0.73099061531052867</v>
      </c>
      <c r="C65"/>
      <c r="D65"/>
      <c r="E65"/>
      <c r="F65"/>
      <c r="G65"/>
    </row>
    <row r="66" spans="1:7" x14ac:dyDescent="0.25">
      <c r="A66" s="67" t="s">
        <v>69</v>
      </c>
      <c r="B66" s="67">
        <v>12.880765365153117</v>
      </c>
      <c r="C66"/>
      <c r="D66"/>
      <c r="E66"/>
      <c r="F66"/>
      <c r="G66"/>
    </row>
    <row r="67" spans="1:7" ht="15.75" thickBot="1" x14ac:dyDescent="0.3">
      <c r="A67" s="72" t="s">
        <v>70</v>
      </c>
      <c r="B67" s="72">
        <v>378</v>
      </c>
      <c r="C67"/>
      <c r="D67"/>
      <c r="E67"/>
      <c r="F67"/>
      <c r="G67"/>
    </row>
    <row r="68" spans="1:7" x14ac:dyDescent="0.25">
      <c r="A68"/>
      <c r="B68"/>
      <c r="C68"/>
      <c r="D68"/>
      <c r="E68"/>
      <c r="F68"/>
      <c r="G68"/>
    </row>
    <row r="69" spans="1:7" ht="15.75" thickBot="1" x14ac:dyDescent="0.3">
      <c r="A69" t="s">
        <v>71</v>
      </c>
      <c r="B69"/>
      <c r="C69"/>
      <c r="D69"/>
      <c r="E69"/>
      <c r="F69"/>
      <c r="G69"/>
    </row>
    <row r="70" spans="1:7" x14ac:dyDescent="0.25">
      <c r="A70" s="73"/>
      <c r="B70" s="73" t="s">
        <v>76</v>
      </c>
      <c r="C70" s="73" t="s">
        <v>77</v>
      </c>
      <c r="D70" s="73" t="s">
        <v>78</v>
      </c>
      <c r="E70" s="73" t="s">
        <v>79</v>
      </c>
      <c r="F70" s="73" t="s">
        <v>80</v>
      </c>
      <c r="G70"/>
    </row>
    <row r="71" spans="1:7" x14ac:dyDescent="0.25">
      <c r="A71" s="67" t="s">
        <v>72</v>
      </c>
      <c r="B71" s="67">
        <v>1</v>
      </c>
      <c r="C71" s="67">
        <v>170134.65568338131</v>
      </c>
      <c r="D71" s="67">
        <v>170134.65568338131</v>
      </c>
      <c r="E71" s="67">
        <v>1025.438096426215</v>
      </c>
      <c r="F71" s="67">
        <v>1.8234228880863609E-109</v>
      </c>
      <c r="G71"/>
    </row>
    <row r="72" spans="1:7" x14ac:dyDescent="0.25">
      <c r="A72" s="67" t="s">
        <v>73</v>
      </c>
      <c r="B72" s="67">
        <v>376</v>
      </c>
      <c r="C72" s="67">
        <v>62383.707763440165</v>
      </c>
      <c r="D72" s="67">
        <v>165.91411639212811</v>
      </c>
      <c r="E72" s="67"/>
      <c r="F72" s="67"/>
      <c r="G72"/>
    </row>
    <row r="73" spans="1:7" ht="15.75" thickBot="1" x14ac:dyDescent="0.3">
      <c r="A73" s="72" t="s">
        <v>74</v>
      </c>
      <c r="B73" s="72">
        <v>377</v>
      </c>
      <c r="C73" s="72">
        <v>232518.36344682146</v>
      </c>
      <c r="D73" s="72"/>
      <c r="E73" s="72"/>
      <c r="F73" s="72"/>
      <c r="G73"/>
    </row>
    <row r="74" spans="1:7" ht="15.75" thickBot="1" x14ac:dyDescent="0.3">
      <c r="A74"/>
      <c r="B74"/>
      <c r="C74"/>
      <c r="D74"/>
      <c r="E74"/>
      <c r="F74"/>
      <c r="G74"/>
    </row>
    <row r="75" spans="1:7" x14ac:dyDescent="0.25">
      <c r="A75" s="73"/>
      <c r="B75" s="73" t="s">
        <v>81</v>
      </c>
      <c r="C75" s="73" t="s">
        <v>69</v>
      </c>
      <c r="D75" s="73" t="s">
        <v>82</v>
      </c>
      <c r="E75" s="73" t="s">
        <v>83</v>
      </c>
      <c r="F75" s="73" t="s">
        <v>84</v>
      </c>
      <c r="G75" s="73" t="s">
        <v>85</v>
      </c>
    </row>
    <row r="76" spans="1:7" x14ac:dyDescent="0.25">
      <c r="A76" s="67" t="s">
        <v>75</v>
      </c>
      <c r="B76" s="67">
        <v>94.741523222683043</v>
      </c>
      <c r="C76" s="67">
        <v>1.4022546263900775</v>
      </c>
      <c r="D76" s="67">
        <v>67.563708787028787</v>
      </c>
      <c r="E76" s="67">
        <v>2.14621372323736E-212</v>
      </c>
      <c r="F76" s="67">
        <v>91.98427944522868</v>
      </c>
      <c r="G76" s="67">
        <v>97.498767000137406</v>
      </c>
    </row>
    <row r="77" spans="1:7" ht="15.75" thickBot="1" x14ac:dyDescent="0.3">
      <c r="A77" s="72" t="s">
        <v>86</v>
      </c>
      <c r="B77" s="72">
        <v>-8.9691588494506576</v>
      </c>
      <c r="C77" s="72">
        <v>0.28008960538370425</v>
      </c>
      <c r="D77" s="72">
        <v>-32.022462372937767</v>
      </c>
      <c r="E77" s="72">
        <v>1.8234228880863609E-109</v>
      </c>
      <c r="F77" s="72">
        <v>-9.5198971440797795</v>
      </c>
      <c r="G77" s="72">
        <v>-8.4184205548215356</v>
      </c>
    </row>
    <row r="78" spans="1:7" x14ac:dyDescent="0.25">
      <c r="A78"/>
      <c r="B78"/>
      <c r="C78"/>
      <c r="D78"/>
      <c r="E78"/>
      <c r="F78"/>
      <c r="G78"/>
    </row>
    <row r="79" spans="1:7" x14ac:dyDescent="0.25">
      <c r="A79"/>
      <c r="B79"/>
      <c r="C79"/>
      <c r="D79"/>
      <c r="E79"/>
      <c r="F79"/>
      <c r="G79"/>
    </row>
    <row r="80" spans="1:7" x14ac:dyDescent="0.25">
      <c r="A80" t="s">
        <v>65</v>
      </c>
      <c r="B80" t="str">
        <f>Données!G4</f>
        <v>Construction [rebase 2015=100, / STOXX 600, rebase 2015=100 * 100]</v>
      </c>
      <c r="C80"/>
      <c r="D80"/>
      <c r="E80"/>
      <c r="F80"/>
      <c r="G80"/>
    </row>
    <row r="81" spans="1:7" ht="15.75" thickBot="1" x14ac:dyDescent="0.3">
      <c r="A81"/>
      <c r="B81"/>
      <c r="C81"/>
      <c r="D81"/>
      <c r="E81"/>
      <c r="F81"/>
      <c r="G81"/>
    </row>
    <row r="82" spans="1:7" x14ac:dyDescent="0.25">
      <c r="A82" s="74" t="s">
        <v>66</v>
      </c>
      <c r="B82" s="74"/>
      <c r="C82"/>
      <c r="D82"/>
      <c r="E82"/>
      <c r="F82"/>
      <c r="G82"/>
    </row>
    <row r="83" spans="1:7" x14ac:dyDescent="0.25">
      <c r="A83" s="67" t="s">
        <v>67</v>
      </c>
      <c r="B83" s="67">
        <v>0.19349729396870971</v>
      </c>
      <c r="C83"/>
      <c r="D83"/>
      <c r="E83"/>
      <c r="F83"/>
      <c r="G83"/>
    </row>
    <row r="84" spans="1:7" x14ac:dyDescent="0.25">
      <c r="A84" s="67" t="s">
        <v>68</v>
      </c>
      <c r="B84" s="67">
        <v>3.7441202773213264E-2</v>
      </c>
      <c r="C84"/>
      <c r="D84"/>
      <c r="E84"/>
      <c r="F84"/>
      <c r="G84"/>
    </row>
    <row r="85" spans="1:7" x14ac:dyDescent="0.25">
      <c r="A85" s="67" t="s">
        <v>68</v>
      </c>
      <c r="B85" s="67">
        <v>3.4881205972078194E-2</v>
      </c>
      <c r="C85"/>
      <c r="D85"/>
      <c r="E85"/>
      <c r="F85"/>
      <c r="G85"/>
    </row>
    <row r="86" spans="1:7" x14ac:dyDescent="0.25">
      <c r="A86" s="67" t="s">
        <v>69</v>
      </c>
      <c r="B86" s="67">
        <v>16.474105109901821</v>
      </c>
      <c r="C86"/>
      <c r="D86"/>
      <c r="E86"/>
      <c r="F86"/>
      <c r="G86"/>
    </row>
    <row r="87" spans="1:7" ht="15.75" thickBot="1" x14ac:dyDescent="0.3">
      <c r="A87" s="72" t="s">
        <v>70</v>
      </c>
      <c r="B87" s="72">
        <v>378</v>
      </c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ht="15.75" thickBot="1" x14ac:dyDescent="0.3">
      <c r="A89" t="s">
        <v>71</v>
      </c>
      <c r="B89"/>
      <c r="C89"/>
      <c r="D89"/>
      <c r="E89"/>
      <c r="F89"/>
      <c r="G89"/>
    </row>
    <row r="90" spans="1:7" x14ac:dyDescent="0.25">
      <c r="A90" s="73"/>
      <c r="B90" s="73" t="s">
        <v>76</v>
      </c>
      <c r="C90" s="73" t="s">
        <v>77</v>
      </c>
      <c r="D90" s="73" t="s">
        <v>78</v>
      </c>
      <c r="E90" s="73" t="s">
        <v>79</v>
      </c>
      <c r="F90" s="73" t="s">
        <v>80</v>
      </c>
      <c r="G90"/>
    </row>
    <row r="91" spans="1:7" x14ac:dyDescent="0.25">
      <c r="A91" s="67" t="s">
        <v>72</v>
      </c>
      <c r="B91" s="67">
        <v>1</v>
      </c>
      <c r="C91" s="67">
        <v>3969.3010061981768</v>
      </c>
      <c r="D91" s="67">
        <v>3969.3010061981768</v>
      </c>
      <c r="E91" s="67">
        <v>14.625488108661813</v>
      </c>
      <c r="F91" s="67">
        <v>1.5346579339140627E-4</v>
      </c>
      <c r="G91"/>
    </row>
    <row r="92" spans="1:7" x14ac:dyDescent="0.25">
      <c r="A92" s="67" t="s">
        <v>73</v>
      </c>
      <c r="B92" s="67">
        <v>376</v>
      </c>
      <c r="C92" s="67">
        <v>102044.94832870708</v>
      </c>
      <c r="D92" s="67">
        <v>271.39613917209329</v>
      </c>
      <c r="E92" s="67"/>
      <c r="F92" s="67"/>
      <c r="G92"/>
    </row>
    <row r="93" spans="1:7" ht="15.75" thickBot="1" x14ac:dyDescent="0.3">
      <c r="A93" s="72" t="s">
        <v>74</v>
      </c>
      <c r="B93" s="72">
        <v>377</v>
      </c>
      <c r="C93" s="72">
        <v>106014.24933490525</v>
      </c>
      <c r="D93" s="72"/>
      <c r="E93" s="72"/>
      <c r="F93" s="72"/>
      <c r="G93"/>
    </row>
    <row r="94" spans="1:7" ht="15.75" thickBot="1" x14ac:dyDescent="0.3">
      <c r="A94"/>
      <c r="B94"/>
      <c r="C94"/>
      <c r="D94"/>
      <c r="E94"/>
      <c r="F94"/>
      <c r="G94"/>
    </row>
    <row r="95" spans="1:7" x14ac:dyDescent="0.25">
      <c r="A95" s="73"/>
      <c r="B95" s="73" t="s">
        <v>81</v>
      </c>
      <c r="C95" s="73" t="s">
        <v>69</v>
      </c>
      <c r="D95" s="73" t="s">
        <v>82</v>
      </c>
      <c r="E95" s="73" t="s">
        <v>83</v>
      </c>
      <c r="F95" s="73" t="s">
        <v>84</v>
      </c>
      <c r="G95" s="73" t="s">
        <v>85</v>
      </c>
    </row>
    <row r="96" spans="1:7" x14ac:dyDescent="0.25">
      <c r="A96" s="67" t="s">
        <v>75</v>
      </c>
      <c r="B96" s="67">
        <v>98.081440005385247</v>
      </c>
      <c r="C96" s="67">
        <v>1.7934407972752977</v>
      </c>
      <c r="D96" s="67">
        <v>54.688975601757484</v>
      </c>
      <c r="E96" s="67">
        <v>4.5294765391062786E-181</v>
      </c>
      <c r="F96" s="67">
        <v>94.555009508771192</v>
      </c>
      <c r="G96" s="67">
        <v>101.6078705019993</v>
      </c>
    </row>
    <row r="97" spans="1:7" ht="15.75" thickBot="1" x14ac:dyDescent="0.3">
      <c r="A97" s="72" t="s">
        <v>86</v>
      </c>
      <c r="B97" s="72">
        <v>-1.3699740460261116</v>
      </c>
      <c r="C97" s="72">
        <v>0.35822604235654565</v>
      </c>
      <c r="D97" s="72">
        <v>-3.824328451984973</v>
      </c>
      <c r="E97" s="72">
        <v>1.5346579339140971E-4</v>
      </c>
      <c r="F97" s="72">
        <v>-2.0743514876270264</v>
      </c>
      <c r="G97" s="72">
        <v>-0.66559660442519697</v>
      </c>
    </row>
    <row r="98" spans="1:7" x14ac:dyDescent="0.25">
      <c r="A98"/>
      <c r="B98"/>
      <c r="C98"/>
      <c r="D98"/>
      <c r="E98"/>
      <c r="F98"/>
      <c r="G98"/>
    </row>
    <row r="99" spans="1:7" x14ac:dyDescent="0.25">
      <c r="A99"/>
      <c r="B99"/>
      <c r="C99"/>
      <c r="D99"/>
      <c r="E99"/>
      <c r="F99"/>
      <c r="G99"/>
    </row>
    <row r="100" spans="1:7" x14ac:dyDescent="0.25">
      <c r="A100" t="s">
        <v>65</v>
      </c>
      <c r="B100" t="str">
        <f>Données!H4</f>
        <v>Financial Services [rebase 2015=100, / STOXX 600, rebase 2015=100 * 100]</v>
      </c>
      <c r="C100"/>
      <c r="D100"/>
      <c r="E100"/>
      <c r="F100"/>
      <c r="G100"/>
    </row>
    <row r="101" spans="1:7" ht="15.75" thickBot="1" x14ac:dyDescent="0.3">
      <c r="A101"/>
      <c r="B101"/>
      <c r="C101"/>
      <c r="D101"/>
      <c r="E101"/>
      <c r="F101"/>
      <c r="G101"/>
    </row>
    <row r="102" spans="1:7" x14ac:dyDescent="0.25">
      <c r="A102" s="74" t="s">
        <v>66</v>
      </c>
      <c r="B102" s="74"/>
      <c r="C102"/>
      <c r="D102"/>
      <c r="E102"/>
      <c r="F102"/>
      <c r="G102"/>
    </row>
    <row r="103" spans="1:7" x14ac:dyDescent="0.25">
      <c r="A103" s="67" t="s">
        <v>67</v>
      </c>
      <c r="B103" s="67">
        <v>8.0726862861779464E-2</v>
      </c>
      <c r="C103"/>
      <c r="D103"/>
      <c r="E103"/>
      <c r="F103"/>
      <c r="G103"/>
    </row>
    <row r="104" spans="1:7" x14ac:dyDescent="0.25">
      <c r="A104" s="67" t="s">
        <v>68</v>
      </c>
      <c r="B104" s="67">
        <v>6.5168263875045492E-3</v>
      </c>
      <c r="C104"/>
      <c r="D104"/>
      <c r="E104"/>
      <c r="F104"/>
      <c r="G104"/>
    </row>
    <row r="105" spans="1:7" x14ac:dyDescent="0.25">
      <c r="A105" s="67" t="s">
        <v>68</v>
      </c>
      <c r="B105" s="67">
        <v>3.8745839044925933E-3</v>
      </c>
      <c r="C105"/>
      <c r="D105"/>
      <c r="E105"/>
      <c r="F105"/>
      <c r="G105"/>
    </row>
    <row r="106" spans="1:7" x14ac:dyDescent="0.25">
      <c r="A106" s="67" t="s">
        <v>69</v>
      </c>
      <c r="B106" s="67">
        <v>15.441700772325055</v>
      </c>
      <c r="C106"/>
      <c r="D106"/>
      <c r="E106"/>
      <c r="F106"/>
      <c r="G106"/>
    </row>
    <row r="107" spans="1:7" ht="15.75" thickBot="1" x14ac:dyDescent="0.3">
      <c r="A107" s="72" t="s">
        <v>70</v>
      </c>
      <c r="B107" s="72">
        <v>378</v>
      </c>
      <c r="C107"/>
      <c r="D107"/>
      <c r="E107"/>
      <c r="F107"/>
      <c r="G107"/>
    </row>
    <row r="108" spans="1:7" x14ac:dyDescent="0.25">
      <c r="A108"/>
      <c r="B108"/>
      <c r="C108"/>
      <c r="D108"/>
      <c r="E108"/>
      <c r="F108"/>
      <c r="G108"/>
    </row>
    <row r="109" spans="1:7" ht="15.75" thickBot="1" x14ac:dyDescent="0.3">
      <c r="A109" t="s">
        <v>71</v>
      </c>
      <c r="B109"/>
      <c r="C109"/>
      <c r="D109"/>
      <c r="E109"/>
      <c r="F109"/>
      <c r="G109"/>
    </row>
    <row r="110" spans="1:7" x14ac:dyDescent="0.25">
      <c r="A110" s="73"/>
      <c r="B110" s="73" t="s">
        <v>76</v>
      </c>
      <c r="C110" s="73" t="s">
        <v>77</v>
      </c>
      <c r="D110" s="73" t="s">
        <v>78</v>
      </c>
      <c r="E110" s="73" t="s">
        <v>79</v>
      </c>
      <c r="F110" s="73" t="s">
        <v>80</v>
      </c>
      <c r="G110"/>
    </row>
    <row r="111" spans="1:7" x14ac:dyDescent="0.25">
      <c r="A111" s="67" t="s">
        <v>72</v>
      </c>
      <c r="B111" s="67">
        <v>1</v>
      </c>
      <c r="C111" s="67">
        <v>588.10347448203538</v>
      </c>
      <c r="D111" s="67">
        <v>588.10347448203538</v>
      </c>
      <c r="E111" s="67">
        <v>2.4663998211382405</v>
      </c>
      <c r="F111" s="67">
        <v>0.11714515278880464</v>
      </c>
      <c r="G111"/>
    </row>
    <row r="112" spans="1:7" x14ac:dyDescent="0.25">
      <c r="A112" s="67" t="s">
        <v>73</v>
      </c>
      <c r="B112" s="67">
        <v>376</v>
      </c>
      <c r="C112" s="67">
        <v>89655.74215100109</v>
      </c>
      <c r="D112" s="67">
        <v>238.44612274202419</v>
      </c>
      <c r="E112" s="67"/>
      <c r="F112" s="67"/>
      <c r="G112"/>
    </row>
    <row r="113" spans="1:7" ht="15.75" thickBot="1" x14ac:dyDescent="0.3">
      <c r="A113" s="72" t="s">
        <v>74</v>
      </c>
      <c r="B113" s="72">
        <v>377</v>
      </c>
      <c r="C113" s="72">
        <v>90243.845625483125</v>
      </c>
      <c r="D113" s="72"/>
      <c r="E113" s="72"/>
      <c r="F113" s="72"/>
      <c r="G113"/>
    </row>
    <row r="114" spans="1:7" ht="15.75" thickBot="1" x14ac:dyDescent="0.3">
      <c r="A114"/>
      <c r="B114"/>
      <c r="C114"/>
      <c r="D114"/>
      <c r="E114"/>
      <c r="F114"/>
      <c r="G114"/>
    </row>
    <row r="115" spans="1:7" x14ac:dyDescent="0.25">
      <c r="A115" s="73"/>
      <c r="B115" s="73" t="s">
        <v>81</v>
      </c>
      <c r="C115" s="73" t="s">
        <v>69</v>
      </c>
      <c r="D115" s="73" t="s">
        <v>82</v>
      </c>
      <c r="E115" s="73" t="s">
        <v>83</v>
      </c>
      <c r="F115" s="73" t="s">
        <v>84</v>
      </c>
      <c r="G115" s="73" t="s">
        <v>85</v>
      </c>
    </row>
    <row r="116" spans="1:7" x14ac:dyDescent="0.25">
      <c r="A116" s="67" t="s">
        <v>75</v>
      </c>
      <c r="B116" s="67">
        <v>92.008019890395133</v>
      </c>
      <c r="C116" s="67">
        <v>1.6810488921646969</v>
      </c>
      <c r="D116" s="67">
        <v>54.732506781474896</v>
      </c>
      <c r="E116" s="67">
        <v>3.4720181823712412E-181</v>
      </c>
      <c r="F116" s="67">
        <v>88.702584835814477</v>
      </c>
      <c r="G116" s="67">
        <v>95.313454944975788</v>
      </c>
    </row>
    <row r="117" spans="1:7" ht="15.75" thickBot="1" x14ac:dyDescent="0.3">
      <c r="A117" s="72" t="s">
        <v>86</v>
      </c>
      <c r="B117" s="72">
        <v>0.52732965497702777</v>
      </c>
      <c r="C117" s="72">
        <v>0.33577662143233616</v>
      </c>
      <c r="D117" s="72">
        <v>1.570477577407194</v>
      </c>
      <c r="E117" s="72">
        <v>0.11714515278876549</v>
      </c>
      <c r="F117" s="72">
        <v>-0.13290564226164636</v>
      </c>
      <c r="G117" s="72">
        <v>1.1875649522157019</v>
      </c>
    </row>
    <row r="118" spans="1:7" x14ac:dyDescent="0.25">
      <c r="A118"/>
      <c r="B118"/>
      <c r="C118"/>
      <c r="D118"/>
      <c r="E118"/>
      <c r="F118"/>
      <c r="G118"/>
    </row>
    <row r="119" spans="1:7" x14ac:dyDescent="0.25">
      <c r="A119"/>
      <c r="B119"/>
      <c r="C119"/>
      <c r="D119"/>
      <c r="E119"/>
      <c r="F119"/>
      <c r="G119"/>
    </row>
    <row r="120" spans="1:7" x14ac:dyDescent="0.25">
      <c r="A120" t="s">
        <v>65</v>
      </c>
      <c r="B120" t="str">
        <f>Données!I4</f>
        <v>Food &amp; Beverage [rebase 2015=100, / STOXX 600, rebase 2015=100 * 100]</v>
      </c>
      <c r="C120"/>
      <c r="D120"/>
      <c r="E120"/>
      <c r="F120"/>
      <c r="G120"/>
    </row>
    <row r="121" spans="1:7" ht="15.75" thickBot="1" x14ac:dyDescent="0.3">
      <c r="A121"/>
      <c r="B121"/>
      <c r="C121"/>
      <c r="D121"/>
      <c r="E121"/>
      <c r="F121"/>
      <c r="G121"/>
    </row>
    <row r="122" spans="1:7" x14ac:dyDescent="0.25">
      <c r="A122" s="74" t="s">
        <v>66</v>
      </c>
      <c r="B122" s="74"/>
      <c r="C122"/>
      <c r="D122"/>
      <c r="E122"/>
      <c r="F122"/>
      <c r="G122"/>
    </row>
    <row r="123" spans="1:7" x14ac:dyDescent="0.25">
      <c r="A123" s="67" t="s">
        <v>67</v>
      </c>
      <c r="B123" s="67">
        <v>0.72278899458466106</v>
      </c>
      <c r="C123"/>
      <c r="D123"/>
      <c r="E123"/>
      <c r="F123"/>
      <c r="G123"/>
    </row>
    <row r="124" spans="1:7" x14ac:dyDescent="0.25">
      <c r="A124" s="67" t="s">
        <v>68</v>
      </c>
      <c r="B124" s="67">
        <v>0.52242393069270521</v>
      </c>
      <c r="C124"/>
      <c r="D124"/>
      <c r="E124"/>
      <c r="F124"/>
      <c r="G124"/>
    </row>
    <row r="125" spans="1:7" x14ac:dyDescent="0.25">
      <c r="A125" s="67" t="s">
        <v>68</v>
      </c>
      <c r="B125" s="67">
        <v>0.52115378157220715</v>
      </c>
      <c r="C125"/>
      <c r="D125"/>
      <c r="E125"/>
      <c r="F125"/>
      <c r="G125"/>
    </row>
    <row r="126" spans="1:7" x14ac:dyDescent="0.25">
      <c r="A126" s="67" t="s">
        <v>69</v>
      </c>
      <c r="B126" s="67">
        <v>14.32185850161863</v>
      </c>
      <c r="C126"/>
      <c r="D126"/>
      <c r="E126"/>
      <c r="F126"/>
      <c r="G126"/>
    </row>
    <row r="127" spans="1:7" ht="15.75" thickBot="1" x14ac:dyDescent="0.3">
      <c r="A127" s="72" t="s">
        <v>70</v>
      </c>
      <c r="B127" s="72">
        <v>378</v>
      </c>
      <c r="C127"/>
      <c r="D127"/>
      <c r="E127"/>
      <c r="F127"/>
      <c r="G127"/>
    </row>
    <row r="128" spans="1:7" x14ac:dyDescent="0.25">
      <c r="A128"/>
      <c r="B128"/>
      <c r="C128"/>
      <c r="D128"/>
      <c r="E128"/>
      <c r="F128"/>
      <c r="G128"/>
    </row>
    <row r="129" spans="1:7" ht="15.75" thickBot="1" x14ac:dyDescent="0.3">
      <c r="A129" t="s">
        <v>71</v>
      </c>
      <c r="B129"/>
      <c r="C129"/>
      <c r="D129"/>
      <c r="E129"/>
      <c r="F129"/>
      <c r="G129"/>
    </row>
    <row r="130" spans="1:7" x14ac:dyDescent="0.25">
      <c r="A130" s="73"/>
      <c r="B130" s="73" t="s">
        <v>76</v>
      </c>
      <c r="C130" s="73" t="s">
        <v>77</v>
      </c>
      <c r="D130" s="73" t="s">
        <v>78</v>
      </c>
      <c r="E130" s="73" t="s">
        <v>79</v>
      </c>
      <c r="F130" s="73" t="s">
        <v>80</v>
      </c>
      <c r="G130"/>
    </row>
    <row r="131" spans="1:7" x14ac:dyDescent="0.25">
      <c r="A131" s="67" t="s">
        <v>72</v>
      </c>
      <c r="B131" s="67">
        <v>1</v>
      </c>
      <c r="C131" s="67">
        <v>84365.931868193482</v>
      </c>
      <c r="D131" s="67">
        <v>84365.931868193482</v>
      </c>
      <c r="E131" s="67">
        <v>411.30913076397053</v>
      </c>
      <c r="F131" s="67">
        <v>2.5941940486606213E-62</v>
      </c>
      <c r="G131"/>
    </row>
    <row r="132" spans="1:7" x14ac:dyDescent="0.25">
      <c r="A132" s="67" t="s">
        <v>73</v>
      </c>
      <c r="B132" s="67">
        <v>376</v>
      </c>
      <c r="C132" s="67">
        <v>77123.477233585072</v>
      </c>
      <c r="D132" s="67">
        <v>205.11563094038584</v>
      </c>
      <c r="E132" s="67"/>
      <c r="F132" s="67"/>
      <c r="G132"/>
    </row>
    <row r="133" spans="1:7" ht="15.75" thickBot="1" x14ac:dyDescent="0.3">
      <c r="A133" s="72" t="s">
        <v>74</v>
      </c>
      <c r="B133" s="72">
        <v>377</v>
      </c>
      <c r="C133" s="72">
        <v>161489.40910177855</v>
      </c>
      <c r="D133" s="72"/>
      <c r="E133" s="72"/>
      <c r="F133" s="72"/>
      <c r="G133"/>
    </row>
    <row r="134" spans="1:7" ht="15.75" thickBot="1" x14ac:dyDescent="0.3">
      <c r="A134"/>
      <c r="B134"/>
      <c r="C134"/>
      <c r="D134"/>
      <c r="E134"/>
      <c r="F134"/>
      <c r="G134"/>
    </row>
    <row r="135" spans="1:7" x14ac:dyDescent="0.25">
      <c r="A135" s="73"/>
      <c r="B135" s="73" t="s">
        <v>81</v>
      </c>
      <c r="C135" s="73" t="s">
        <v>69</v>
      </c>
      <c r="D135" s="73" t="s">
        <v>82</v>
      </c>
      <c r="E135" s="73" t="s">
        <v>83</v>
      </c>
      <c r="F135" s="73" t="s">
        <v>84</v>
      </c>
      <c r="G135" s="73" t="s">
        <v>85</v>
      </c>
    </row>
    <row r="136" spans="1:7" x14ac:dyDescent="0.25">
      <c r="A136" s="67" t="s">
        <v>75</v>
      </c>
      <c r="B136" s="67">
        <v>91.095066772809318</v>
      </c>
      <c r="C136" s="67">
        <v>1.5591381236343218</v>
      </c>
      <c r="D136" s="67">
        <v>58.426553357869551</v>
      </c>
      <c r="E136" s="67">
        <v>9.8865125028827721E-191</v>
      </c>
      <c r="F136" s="67">
        <v>88.02934403695383</v>
      </c>
      <c r="G136" s="67">
        <v>94.160789508664806</v>
      </c>
    </row>
    <row r="137" spans="1:7" ht="15.75" thickBot="1" x14ac:dyDescent="0.3">
      <c r="A137" s="72" t="s">
        <v>86</v>
      </c>
      <c r="B137" s="72">
        <v>-6.3159528087743633</v>
      </c>
      <c r="C137" s="72">
        <v>0.3114258805561223</v>
      </c>
      <c r="D137" s="72">
        <v>-20.280757647680989</v>
      </c>
      <c r="E137" s="72">
        <v>2.5941940486603997E-62</v>
      </c>
      <c r="F137" s="72">
        <v>-6.9283074091026693</v>
      </c>
      <c r="G137" s="72">
        <v>-5.7035982084460572</v>
      </c>
    </row>
    <row r="138" spans="1:7" x14ac:dyDescent="0.25">
      <c r="A138"/>
      <c r="B138"/>
      <c r="C138"/>
      <c r="D138"/>
      <c r="E138"/>
      <c r="F138"/>
      <c r="G138"/>
    </row>
    <row r="139" spans="1:7" x14ac:dyDescent="0.25">
      <c r="A139"/>
      <c r="B139"/>
      <c r="C139"/>
      <c r="D139"/>
      <c r="E139"/>
      <c r="F139"/>
      <c r="G139"/>
    </row>
    <row r="140" spans="1:7" x14ac:dyDescent="0.25">
      <c r="A140" t="s">
        <v>65</v>
      </c>
      <c r="B140" t="str">
        <f>Données!J4</f>
        <v>Health Care [rebase 2015=100, / STOXX 600, rebase 2015=100 * 100]</v>
      </c>
      <c r="C140"/>
      <c r="D140"/>
      <c r="E140"/>
      <c r="F140"/>
      <c r="G140"/>
    </row>
    <row r="141" spans="1:7" ht="15.75" thickBot="1" x14ac:dyDescent="0.3">
      <c r="A141"/>
      <c r="B141"/>
      <c r="C141"/>
      <c r="D141"/>
      <c r="E141"/>
      <c r="F141"/>
      <c r="G141"/>
    </row>
    <row r="142" spans="1:7" x14ac:dyDescent="0.25">
      <c r="A142" s="74" t="s">
        <v>66</v>
      </c>
      <c r="B142" s="74"/>
      <c r="C142"/>
      <c r="D142"/>
      <c r="E142"/>
      <c r="F142"/>
      <c r="G142"/>
    </row>
    <row r="143" spans="1:7" x14ac:dyDescent="0.25">
      <c r="A143" s="67" t="s">
        <v>67</v>
      </c>
      <c r="B143" s="67">
        <v>0.89038110565465178</v>
      </c>
      <c r="C143"/>
      <c r="D143"/>
      <c r="E143"/>
      <c r="F143"/>
      <c r="G143"/>
    </row>
    <row r="144" spans="1:7" x14ac:dyDescent="0.25">
      <c r="A144" s="67" t="s">
        <v>68</v>
      </c>
      <c r="B144" s="67">
        <v>0.79277851330680016</v>
      </c>
      <c r="C144"/>
      <c r="D144"/>
      <c r="E144"/>
      <c r="F144"/>
      <c r="G144"/>
    </row>
    <row r="145" spans="1:7" x14ac:dyDescent="0.25">
      <c r="A145" s="67" t="s">
        <v>68</v>
      </c>
      <c r="B145" s="67">
        <v>0.79222739233155226</v>
      </c>
      <c r="C145"/>
      <c r="D145"/>
      <c r="E145"/>
      <c r="F145"/>
      <c r="G145"/>
    </row>
    <row r="146" spans="1:7" x14ac:dyDescent="0.25">
      <c r="A146" s="67" t="s">
        <v>69</v>
      </c>
      <c r="B146" s="67">
        <v>9.3541610007874691</v>
      </c>
      <c r="C146"/>
      <c r="D146"/>
      <c r="E146"/>
      <c r="F146"/>
      <c r="G146"/>
    </row>
    <row r="147" spans="1:7" ht="15.75" thickBot="1" x14ac:dyDescent="0.3">
      <c r="A147" s="72" t="s">
        <v>70</v>
      </c>
      <c r="B147" s="72">
        <v>378</v>
      </c>
      <c r="C147"/>
      <c r="D147"/>
      <c r="E147"/>
      <c r="F147"/>
      <c r="G147"/>
    </row>
    <row r="148" spans="1:7" x14ac:dyDescent="0.25">
      <c r="A148"/>
      <c r="B148"/>
      <c r="C148"/>
      <c r="D148"/>
      <c r="E148"/>
      <c r="F148"/>
      <c r="G148"/>
    </row>
    <row r="149" spans="1:7" ht="15.75" thickBot="1" x14ac:dyDescent="0.3">
      <c r="A149" t="s">
        <v>71</v>
      </c>
      <c r="B149"/>
      <c r="C149"/>
      <c r="D149"/>
      <c r="E149"/>
      <c r="F149"/>
      <c r="G149"/>
    </row>
    <row r="150" spans="1:7" x14ac:dyDescent="0.25">
      <c r="A150" s="73"/>
      <c r="B150" s="73" t="s">
        <v>76</v>
      </c>
      <c r="C150" s="73" t="s">
        <v>77</v>
      </c>
      <c r="D150" s="73" t="s">
        <v>78</v>
      </c>
      <c r="E150" s="73" t="s">
        <v>79</v>
      </c>
      <c r="F150" s="73" t="s">
        <v>80</v>
      </c>
      <c r="G150"/>
    </row>
    <row r="151" spans="1:7" x14ac:dyDescent="0.25">
      <c r="A151" s="67" t="s">
        <v>72</v>
      </c>
      <c r="B151" s="67">
        <v>1</v>
      </c>
      <c r="C151" s="67">
        <v>125867.79143583481</v>
      </c>
      <c r="D151" s="67">
        <v>125867.79143583481</v>
      </c>
      <c r="E151" s="67">
        <v>1438.4836522511964</v>
      </c>
      <c r="F151" s="67">
        <v>1.4253491457113879E-130</v>
      </c>
      <c r="G151"/>
    </row>
    <row r="152" spans="1:7" x14ac:dyDescent="0.25">
      <c r="A152" s="67" t="s">
        <v>73</v>
      </c>
      <c r="B152" s="67">
        <v>376</v>
      </c>
      <c r="C152" s="67">
        <v>32900.123338773607</v>
      </c>
      <c r="D152" s="67">
        <v>87.500328028653215</v>
      </c>
      <c r="E152" s="67"/>
      <c r="F152" s="67"/>
      <c r="G152"/>
    </row>
    <row r="153" spans="1:7" ht="15.75" thickBot="1" x14ac:dyDescent="0.3">
      <c r="A153" s="72" t="s">
        <v>74</v>
      </c>
      <c r="B153" s="72">
        <v>377</v>
      </c>
      <c r="C153" s="72">
        <v>158767.91477460842</v>
      </c>
      <c r="D153" s="72"/>
      <c r="E153" s="72"/>
      <c r="F153" s="72"/>
      <c r="G153"/>
    </row>
    <row r="154" spans="1:7" ht="15.75" thickBot="1" x14ac:dyDescent="0.3">
      <c r="A154"/>
      <c r="B154"/>
      <c r="C154"/>
      <c r="D154"/>
      <c r="E154"/>
      <c r="F154"/>
      <c r="G154"/>
    </row>
    <row r="155" spans="1:7" x14ac:dyDescent="0.25">
      <c r="A155" s="73"/>
      <c r="B155" s="73" t="s">
        <v>81</v>
      </c>
      <c r="C155" s="73" t="s">
        <v>69</v>
      </c>
      <c r="D155" s="73" t="s">
        <v>82</v>
      </c>
      <c r="E155" s="73" t="s">
        <v>83</v>
      </c>
      <c r="F155" s="73" t="s">
        <v>84</v>
      </c>
      <c r="G155" s="73" t="s">
        <v>85</v>
      </c>
    </row>
    <row r="156" spans="1:7" x14ac:dyDescent="0.25">
      <c r="A156" s="67" t="s">
        <v>75</v>
      </c>
      <c r="B156" s="67">
        <v>98.353322650863305</v>
      </c>
      <c r="C156" s="67">
        <v>1.0183335514237077</v>
      </c>
      <c r="D156" s="67">
        <v>96.582620216487896</v>
      </c>
      <c r="E156" s="67">
        <v>1.6197751973883072E-267</v>
      </c>
      <c r="F156" s="67">
        <v>96.350980283654067</v>
      </c>
      <c r="G156" s="67">
        <v>100.35566501807254</v>
      </c>
    </row>
    <row r="157" spans="1:7" ht="15.75" thickBot="1" x14ac:dyDescent="0.3">
      <c r="A157" s="72" t="s">
        <v>86</v>
      </c>
      <c r="B157" s="72">
        <v>-7.714586063580585</v>
      </c>
      <c r="C157" s="72">
        <v>0.20340431559247282</v>
      </c>
      <c r="D157" s="72">
        <v>-37.927347023634489</v>
      </c>
      <c r="E157" s="72">
        <v>1.4253491457114692E-130</v>
      </c>
      <c r="F157" s="72">
        <v>-8.1145385921156539</v>
      </c>
      <c r="G157" s="72">
        <v>-7.3146335350455161</v>
      </c>
    </row>
    <row r="158" spans="1:7" x14ac:dyDescent="0.25">
      <c r="A158"/>
      <c r="B158"/>
      <c r="C158"/>
      <c r="D158"/>
      <c r="E158"/>
      <c r="F158"/>
      <c r="G158"/>
    </row>
    <row r="159" spans="1:7" x14ac:dyDescent="0.25">
      <c r="A159"/>
      <c r="B159"/>
      <c r="C159"/>
      <c r="D159"/>
      <c r="E159"/>
      <c r="F159"/>
      <c r="G159"/>
    </row>
    <row r="160" spans="1:7" x14ac:dyDescent="0.25">
      <c r="A160" t="s">
        <v>65</v>
      </c>
      <c r="B160" t="str">
        <f>Données!K4</f>
        <v>Industrial Goods &amp; Services [rebase 2015=100, / STOXX 600, rebase 2015=100 * 100]</v>
      </c>
      <c r="C160"/>
      <c r="D160"/>
      <c r="E160"/>
      <c r="F160"/>
      <c r="G160"/>
    </row>
    <row r="161" spans="1:7" ht="15.75" thickBot="1" x14ac:dyDescent="0.3">
      <c r="A161"/>
      <c r="B161"/>
      <c r="C161"/>
      <c r="D161"/>
      <c r="E161"/>
      <c r="F161"/>
      <c r="G161"/>
    </row>
    <row r="162" spans="1:7" x14ac:dyDescent="0.25">
      <c r="A162" s="74" t="s">
        <v>66</v>
      </c>
      <c r="B162" s="74"/>
      <c r="C162"/>
      <c r="D162"/>
      <c r="E162"/>
      <c r="F162"/>
      <c r="G162"/>
    </row>
    <row r="163" spans="1:7" x14ac:dyDescent="0.25">
      <c r="A163" s="67" t="s">
        <v>67</v>
      </c>
      <c r="B163" s="67">
        <v>0.86853675063872826</v>
      </c>
      <c r="C163"/>
      <c r="D163"/>
      <c r="E163"/>
      <c r="F163"/>
      <c r="G163"/>
    </row>
    <row r="164" spans="1:7" x14ac:dyDescent="0.25">
      <c r="A164" s="67" t="s">
        <v>68</v>
      </c>
      <c r="B164" s="67">
        <v>0.75435608721008041</v>
      </c>
      <c r="C164"/>
      <c r="D164"/>
      <c r="E164"/>
      <c r="F164"/>
      <c r="G164"/>
    </row>
    <row r="165" spans="1:7" x14ac:dyDescent="0.25">
      <c r="A165" s="67" t="s">
        <v>68</v>
      </c>
      <c r="B165" s="67">
        <v>0.75370277893138382</v>
      </c>
      <c r="C165"/>
      <c r="D165"/>
      <c r="E165"/>
      <c r="F165"/>
      <c r="G165"/>
    </row>
    <row r="166" spans="1:7" x14ac:dyDescent="0.25">
      <c r="A166" s="67" t="s">
        <v>69</v>
      </c>
      <c r="B166" s="67">
        <v>9.6911566995869212</v>
      </c>
      <c r="C166"/>
      <c r="D166"/>
      <c r="E166"/>
      <c r="F166"/>
      <c r="G166"/>
    </row>
    <row r="167" spans="1:7" ht="15.75" thickBot="1" x14ac:dyDescent="0.3">
      <c r="A167" s="72" t="s">
        <v>70</v>
      </c>
      <c r="B167" s="72">
        <v>378</v>
      </c>
      <c r="C167"/>
      <c r="D167"/>
      <c r="E167"/>
      <c r="F167"/>
      <c r="G167"/>
    </row>
    <row r="168" spans="1:7" x14ac:dyDescent="0.25">
      <c r="A168"/>
      <c r="B168"/>
      <c r="C168"/>
      <c r="D168"/>
      <c r="E168"/>
      <c r="F168"/>
      <c r="G168"/>
    </row>
    <row r="169" spans="1:7" ht="15.75" thickBot="1" x14ac:dyDescent="0.3">
      <c r="A169" t="s">
        <v>71</v>
      </c>
      <c r="B169"/>
      <c r="C169"/>
      <c r="D169"/>
      <c r="E169"/>
      <c r="F169"/>
      <c r="G169"/>
    </row>
    <row r="170" spans="1:7" x14ac:dyDescent="0.25">
      <c r="A170" s="73"/>
      <c r="B170" s="73" t="s">
        <v>76</v>
      </c>
      <c r="C170" s="73" t="s">
        <v>77</v>
      </c>
      <c r="D170" s="73" t="s">
        <v>78</v>
      </c>
      <c r="E170" s="73" t="s">
        <v>79</v>
      </c>
      <c r="F170" s="73" t="s">
        <v>80</v>
      </c>
      <c r="G170"/>
    </row>
    <row r="171" spans="1:7" x14ac:dyDescent="0.25">
      <c r="A171" s="67" t="s">
        <v>72</v>
      </c>
      <c r="B171" s="67">
        <v>1</v>
      </c>
      <c r="C171" s="67">
        <v>108444.98408794866</v>
      </c>
      <c r="D171" s="67">
        <v>108444.98408794866</v>
      </c>
      <c r="E171" s="67">
        <v>1154.6709444966548</v>
      </c>
      <c r="F171" s="67">
        <v>1.1283012586056664E-116</v>
      </c>
      <c r="G171"/>
    </row>
    <row r="172" spans="1:7" x14ac:dyDescent="0.25">
      <c r="A172" s="67" t="s">
        <v>73</v>
      </c>
      <c r="B172" s="67">
        <v>376</v>
      </c>
      <c r="C172" s="67">
        <v>35313.362834156629</v>
      </c>
      <c r="D172" s="67">
        <v>93.918518175948478</v>
      </c>
      <c r="E172" s="67"/>
      <c r="F172" s="67"/>
      <c r="G172"/>
    </row>
    <row r="173" spans="1:7" ht="15.75" thickBot="1" x14ac:dyDescent="0.3">
      <c r="A173" s="72" t="s">
        <v>74</v>
      </c>
      <c r="B173" s="72">
        <v>377</v>
      </c>
      <c r="C173" s="72">
        <v>143758.34692210529</v>
      </c>
      <c r="D173" s="72"/>
      <c r="E173" s="72"/>
      <c r="F173" s="72"/>
      <c r="G173"/>
    </row>
    <row r="174" spans="1:7" ht="15.75" thickBot="1" x14ac:dyDescent="0.3">
      <c r="A174"/>
      <c r="B174"/>
      <c r="C174"/>
      <c r="D174"/>
      <c r="E174"/>
      <c r="F174"/>
      <c r="G174"/>
    </row>
    <row r="175" spans="1:7" x14ac:dyDescent="0.25">
      <c r="A175" s="73"/>
      <c r="B175" s="73" t="s">
        <v>81</v>
      </c>
      <c r="C175" s="73" t="s">
        <v>69</v>
      </c>
      <c r="D175" s="73" t="s">
        <v>82</v>
      </c>
      <c r="E175" s="73" t="s">
        <v>83</v>
      </c>
      <c r="F175" s="73" t="s">
        <v>84</v>
      </c>
      <c r="G175" s="73" t="s">
        <v>85</v>
      </c>
    </row>
    <row r="176" spans="1:7" x14ac:dyDescent="0.25">
      <c r="A176" s="67" t="s">
        <v>75</v>
      </c>
      <c r="B176" s="67">
        <v>104.62642962482224</v>
      </c>
      <c r="C176" s="67">
        <v>1.0550203292912335</v>
      </c>
      <c r="D176" s="67">
        <v>99.170060253825298</v>
      </c>
      <c r="E176" s="67">
        <v>1.1350934692725091E-271</v>
      </c>
      <c r="F176" s="67">
        <v>102.55195029469172</v>
      </c>
      <c r="G176" s="67">
        <v>106.70090895495275</v>
      </c>
    </row>
    <row r="177" spans="1:7" ht="15.75" thickBot="1" x14ac:dyDescent="0.3">
      <c r="A177" s="72" t="s">
        <v>86</v>
      </c>
      <c r="B177" s="72">
        <v>-7.1607754822322489</v>
      </c>
      <c r="C177" s="72">
        <v>0.21073221805920817</v>
      </c>
      <c r="D177" s="72">
        <v>-33.980449445183218</v>
      </c>
      <c r="E177" s="72">
        <v>1.128301258605923E-116</v>
      </c>
      <c r="F177" s="72">
        <v>-7.575136815771736</v>
      </c>
      <c r="G177" s="72">
        <v>-6.7464141486927618</v>
      </c>
    </row>
    <row r="178" spans="1:7" x14ac:dyDescent="0.25">
      <c r="A178"/>
      <c r="B178"/>
      <c r="C178"/>
      <c r="D178"/>
      <c r="E178"/>
      <c r="F178"/>
      <c r="G178"/>
    </row>
    <row r="179" spans="1:7" x14ac:dyDescent="0.25">
      <c r="A179"/>
      <c r="B179"/>
      <c r="C179"/>
      <c r="D179"/>
      <c r="E179"/>
      <c r="F179"/>
      <c r="G179"/>
    </row>
    <row r="180" spans="1:7" x14ac:dyDescent="0.25">
      <c r="A180" t="s">
        <v>65</v>
      </c>
      <c r="B180" t="str">
        <f>Données!L4</f>
        <v>Insurance [rebase 2015=100, / STOXX 600, rebase 2015=100 * 100]</v>
      </c>
      <c r="C180"/>
      <c r="D180"/>
      <c r="E180"/>
      <c r="F180"/>
      <c r="G180"/>
    </row>
    <row r="181" spans="1:7" ht="15.75" thickBot="1" x14ac:dyDescent="0.3">
      <c r="A181"/>
      <c r="B181"/>
      <c r="C181"/>
      <c r="D181"/>
      <c r="E181"/>
      <c r="F181"/>
      <c r="G181"/>
    </row>
    <row r="182" spans="1:7" x14ac:dyDescent="0.25">
      <c r="A182" s="74" t="s">
        <v>66</v>
      </c>
      <c r="B182" s="74"/>
      <c r="C182"/>
      <c r="D182"/>
      <c r="E182"/>
      <c r="F182"/>
      <c r="G182"/>
    </row>
    <row r="183" spans="1:7" x14ac:dyDescent="0.25">
      <c r="A183" s="67" t="s">
        <v>67</v>
      </c>
      <c r="B183" s="67">
        <v>0.76444182579210718</v>
      </c>
      <c r="C183"/>
      <c r="D183"/>
      <c r="E183"/>
      <c r="F183"/>
      <c r="G183"/>
    </row>
    <row r="184" spans="1:7" x14ac:dyDescent="0.25">
      <c r="A184" s="67" t="s">
        <v>68</v>
      </c>
      <c r="B184" s="67">
        <v>0.58437130502037038</v>
      </c>
      <c r="C184"/>
      <c r="D184"/>
      <c r="E184"/>
      <c r="F184"/>
      <c r="G184"/>
    </row>
    <row r="185" spans="1:7" x14ac:dyDescent="0.25">
      <c r="A185" s="67" t="s">
        <v>68</v>
      </c>
      <c r="B185" s="67">
        <v>0.58326590955499902</v>
      </c>
      <c r="C185"/>
      <c r="D185"/>
      <c r="E185"/>
      <c r="F185"/>
      <c r="G185"/>
    </row>
    <row r="186" spans="1:7" x14ac:dyDescent="0.25">
      <c r="A186" s="67" t="s">
        <v>69</v>
      </c>
      <c r="B186" s="67">
        <v>17.885080478747071</v>
      </c>
      <c r="C186"/>
      <c r="D186"/>
      <c r="E186"/>
      <c r="F186"/>
      <c r="G186"/>
    </row>
    <row r="187" spans="1:7" ht="15.75" thickBot="1" x14ac:dyDescent="0.3">
      <c r="A187" s="72" t="s">
        <v>70</v>
      </c>
      <c r="B187" s="72">
        <v>378</v>
      </c>
      <c r="C187"/>
      <c r="D187"/>
      <c r="E187"/>
      <c r="F187"/>
      <c r="G187"/>
    </row>
    <row r="188" spans="1:7" x14ac:dyDescent="0.25">
      <c r="A188"/>
      <c r="B188"/>
      <c r="C188"/>
      <c r="D188"/>
      <c r="E188"/>
      <c r="F188"/>
      <c r="G188"/>
    </row>
    <row r="189" spans="1:7" ht="15.75" thickBot="1" x14ac:dyDescent="0.3">
      <c r="A189" t="s">
        <v>71</v>
      </c>
      <c r="B189"/>
      <c r="C189"/>
      <c r="D189"/>
      <c r="E189"/>
      <c r="F189"/>
      <c r="G189"/>
    </row>
    <row r="190" spans="1:7" x14ac:dyDescent="0.25">
      <c r="A190" s="73"/>
      <c r="B190" s="73" t="s">
        <v>76</v>
      </c>
      <c r="C190" s="73" t="s">
        <v>77</v>
      </c>
      <c r="D190" s="73" t="s">
        <v>78</v>
      </c>
      <c r="E190" s="73" t="s">
        <v>79</v>
      </c>
      <c r="F190" s="73" t="s">
        <v>80</v>
      </c>
      <c r="G190"/>
    </row>
    <row r="191" spans="1:7" x14ac:dyDescent="0.25">
      <c r="A191" s="67" t="s">
        <v>72</v>
      </c>
      <c r="B191" s="67">
        <v>1</v>
      </c>
      <c r="C191" s="67">
        <v>169103.65750366997</v>
      </c>
      <c r="D191" s="67">
        <v>169103.65750366997</v>
      </c>
      <c r="E191" s="67">
        <v>528.65361160501243</v>
      </c>
      <c r="F191" s="67">
        <v>1.1131097676366717E-73</v>
      </c>
      <c r="G191"/>
    </row>
    <row r="192" spans="1:7" x14ac:dyDescent="0.25">
      <c r="A192" s="67" t="s">
        <v>73</v>
      </c>
      <c r="B192" s="67">
        <v>376</v>
      </c>
      <c r="C192" s="67">
        <v>120273.4150029536</v>
      </c>
      <c r="D192" s="67">
        <v>319.87610373125955</v>
      </c>
      <c r="E192" s="67"/>
      <c r="F192" s="67"/>
      <c r="G192"/>
    </row>
    <row r="193" spans="1:7" ht="15.75" thickBot="1" x14ac:dyDescent="0.3">
      <c r="A193" s="72" t="s">
        <v>74</v>
      </c>
      <c r="B193" s="72">
        <v>377</v>
      </c>
      <c r="C193" s="72">
        <v>289377.07250662358</v>
      </c>
      <c r="D193" s="72"/>
      <c r="E193" s="72"/>
      <c r="F193" s="72"/>
      <c r="G193"/>
    </row>
    <row r="194" spans="1:7" ht="15.75" thickBot="1" x14ac:dyDescent="0.3">
      <c r="A194"/>
      <c r="B194"/>
      <c r="C194"/>
      <c r="D194"/>
      <c r="E194"/>
      <c r="F194"/>
      <c r="G194"/>
    </row>
    <row r="195" spans="1:7" x14ac:dyDescent="0.25">
      <c r="A195" s="73"/>
      <c r="B195" s="73" t="s">
        <v>81</v>
      </c>
      <c r="C195" s="73" t="s">
        <v>69</v>
      </c>
      <c r="D195" s="73" t="s">
        <v>82</v>
      </c>
      <c r="E195" s="73" t="s">
        <v>83</v>
      </c>
      <c r="F195" s="73" t="s">
        <v>84</v>
      </c>
      <c r="G195" s="73" t="s">
        <v>85</v>
      </c>
    </row>
    <row r="196" spans="1:7" x14ac:dyDescent="0.25">
      <c r="A196" s="67" t="s">
        <v>75</v>
      </c>
      <c r="B196" s="67">
        <v>83.197578850382584</v>
      </c>
      <c r="C196" s="67">
        <v>1.9470455468842258</v>
      </c>
      <c r="D196" s="67">
        <v>42.730165703375626</v>
      </c>
      <c r="E196" s="67">
        <v>2.2134571700297808E-146</v>
      </c>
      <c r="F196" s="67">
        <v>79.369116374642914</v>
      </c>
      <c r="G196" s="67">
        <v>87.026041326122254</v>
      </c>
    </row>
    <row r="197" spans="1:7" ht="15.75" thickBot="1" x14ac:dyDescent="0.3">
      <c r="A197" s="72" t="s">
        <v>86</v>
      </c>
      <c r="B197" s="72">
        <v>8.94194147194459</v>
      </c>
      <c r="C197" s="72">
        <v>0.3889074128390127</v>
      </c>
      <c r="D197" s="72">
        <v>22.99246858440851</v>
      </c>
      <c r="E197" s="72">
        <v>1.113109767636735E-73</v>
      </c>
      <c r="F197" s="72">
        <v>8.1772354593020982</v>
      </c>
      <c r="G197" s="72">
        <v>9.7066474845870818</v>
      </c>
    </row>
    <row r="198" spans="1:7" x14ac:dyDescent="0.25">
      <c r="A198"/>
      <c r="B198"/>
      <c r="C198"/>
      <c r="D198"/>
      <c r="E198"/>
      <c r="F198"/>
      <c r="G198"/>
    </row>
    <row r="199" spans="1:7" x14ac:dyDescent="0.25">
      <c r="A199"/>
      <c r="B199"/>
      <c r="C199"/>
      <c r="D199"/>
      <c r="E199"/>
      <c r="F199"/>
      <c r="G199"/>
    </row>
    <row r="200" spans="1:7" x14ac:dyDescent="0.25">
      <c r="A200" t="s">
        <v>65</v>
      </c>
      <c r="B200" t="str">
        <f>Données!M4</f>
        <v>Media [rebase 2015=100, / STOXX 600, rebase 2015=100 * 100]</v>
      </c>
      <c r="C200"/>
      <c r="D200"/>
      <c r="E200"/>
      <c r="F200"/>
      <c r="G200"/>
    </row>
    <row r="201" spans="1:7" ht="15.75" thickBot="1" x14ac:dyDescent="0.3">
      <c r="A201"/>
      <c r="B201"/>
      <c r="C201"/>
      <c r="D201"/>
      <c r="E201"/>
      <c r="F201"/>
      <c r="G201"/>
    </row>
    <row r="202" spans="1:7" x14ac:dyDescent="0.25">
      <c r="A202" s="74" t="s">
        <v>66</v>
      </c>
      <c r="B202" s="74"/>
      <c r="C202"/>
      <c r="D202"/>
      <c r="E202"/>
      <c r="F202"/>
      <c r="G202"/>
    </row>
    <row r="203" spans="1:7" x14ac:dyDescent="0.25">
      <c r="A203" s="67" t="s">
        <v>67</v>
      </c>
      <c r="B203" s="67">
        <v>0.71289368661389418</v>
      </c>
      <c r="C203"/>
      <c r="D203"/>
      <c r="E203"/>
      <c r="F203"/>
      <c r="G203"/>
    </row>
    <row r="204" spans="1:7" x14ac:dyDescent="0.25">
      <c r="A204" s="67" t="s">
        <v>68</v>
      </c>
      <c r="B204" s="67">
        <v>0.50821740841394913</v>
      </c>
      <c r="C204"/>
      <c r="D204"/>
      <c r="E204"/>
      <c r="F204"/>
      <c r="G204"/>
    </row>
    <row r="205" spans="1:7" x14ac:dyDescent="0.25">
      <c r="A205" s="67" t="s">
        <v>68</v>
      </c>
      <c r="B205" s="67">
        <v>0.50690947598951819</v>
      </c>
      <c r="C205"/>
      <c r="D205"/>
      <c r="E205"/>
      <c r="F205"/>
      <c r="G205"/>
    </row>
    <row r="206" spans="1:7" x14ac:dyDescent="0.25">
      <c r="A206" s="67" t="s">
        <v>69</v>
      </c>
      <c r="B206" s="67">
        <v>23.189350773800019</v>
      </c>
      <c r="C206"/>
      <c r="D206"/>
      <c r="E206"/>
      <c r="F206"/>
      <c r="G206"/>
    </row>
    <row r="207" spans="1:7" ht="15.75" thickBot="1" x14ac:dyDescent="0.3">
      <c r="A207" s="72" t="s">
        <v>70</v>
      </c>
      <c r="B207" s="72">
        <v>378</v>
      </c>
      <c r="C207"/>
      <c r="D207"/>
      <c r="E207"/>
      <c r="F207"/>
      <c r="G207"/>
    </row>
    <row r="208" spans="1:7" x14ac:dyDescent="0.25">
      <c r="A208"/>
      <c r="B208"/>
      <c r="C208"/>
      <c r="D208"/>
      <c r="E208"/>
      <c r="F208"/>
      <c r="G208"/>
    </row>
    <row r="209" spans="1:7" ht="15.75" thickBot="1" x14ac:dyDescent="0.3">
      <c r="A209" t="s">
        <v>71</v>
      </c>
      <c r="B209"/>
      <c r="C209"/>
      <c r="D209"/>
      <c r="E209"/>
      <c r="F209"/>
      <c r="G209"/>
    </row>
    <row r="210" spans="1:7" x14ac:dyDescent="0.25">
      <c r="A210" s="73"/>
      <c r="B210" s="73" t="s">
        <v>76</v>
      </c>
      <c r="C210" s="73" t="s">
        <v>77</v>
      </c>
      <c r="D210" s="73" t="s">
        <v>78</v>
      </c>
      <c r="E210" s="73" t="s">
        <v>79</v>
      </c>
      <c r="F210" s="73" t="s">
        <v>80</v>
      </c>
      <c r="G210"/>
    </row>
    <row r="211" spans="1:7" x14ac:dyDescent="0.25">
      <c r="A211" s="67" t="s">
        <v>72</v>
      </c>
      <c r="B211" s="67">
        <v>1</v>
      </c>
      <c r="C211" s="67">
        <v>208949.53589914335</v>
      </c>
      <c r="D211" s="67">
        <v>208949.53589914335</v>
      </c>
      <c r="E211" s="67">
        <v>388.56549384426199</v>
      </c>
      <c r="F211" s="67">
        <v>6.5054936669658446E-60</v>
      </c>
      <c r="G211"/>
    </row>
    <row r="212" spans="1:7" x14ac:dyDescent="0.25">
      <c r="A212" s="67" t="s">
        <v>73</v>
      </c>
      <c r="B212" s="67">
        <v>376</v>
      </c>
      <c r="C212" s="67">
        <v>202192.49198068769</v>
      </c>
      <c r="D212" s="67">
        <v>537.74598931033961</v>
      </c>
      <c r="E212" s="67"/>
      <c r="F212" s="67"/>
      <c r="G212"/>
    </row>
    <row r="213" spans="1:7" ht="15.75" thickBot="1" x14ac:dyDescent="0.3">
      <c r="A213" s="72" t="s">
        <v>74</v>
      </c>
      <c r="B213" s="72">
        <v>377</v>
      </c>
      <c r="C213" s="72">
        <v>411142.02787983103</v>
      </c>
      <c r="D213" s="72"/>
      <c r="E213" s="72"/>
      <c r="F213" s="72"/>
      <c r="G213"/>
    </row>
    <row r="214" spans="1:7" ht="15.75" thickBot="1" x14ac:dyDescent="0.3">
      <c r="A214"/>
      <c r="B214"/>
      <c r="C214"/>
      <c r="D214"/>
      <c r="E214"/>
      <c r="F214"/>
      <c r="G214"/>
    </row>
    <row r="215" spans="1:7" x14ac:dyDescent="0.25">
      <c r="A215" s="73"/>
      <c r="B215" s="73" t="s">
        <v>81</v>
      </c>
      <c r="C215" s="73" t="s">
        <v>69</v>
      </c>
      <c r="D215" s="73" t="s">
        <v>82</v>
      </c>
      <c r="E215" s="73" t="s">
        <v>83</v>
      </c>
      <c r="F215" s="73" t="s">
        <v>84</v>
      </c>
      <c r="G215" s="73" t="s">
        <v>85</v>
      </c>
    </row>
    <row r="216" spans="1:7" x14ac:dyDescent="0.25">
      <c r="A216" s="67" t="s">
        <v>75</v>
      </c>
      <c r="B216" s="67">
        <v>76.464369811178997</v>
      </c>
      <c r="C216" s="67">
        <v>2.5244908577803957</v>
      </c>
      <c r="D216" s="67">
        <v>30.289026230979758</v>
      </c>
      <c r="E216" s="67">
        <v>6.5482584873807027E-103</v>
      </c>
      <c r="F216" s="67">
        <v>71.500480530403593</v>
      </c>
      <c r="G216" s="67">
        <v>81.428259091954402</v>
      </c>
    </row>
    <row r="217" spans="1:7" ht="15.75" thickBot="1" x14ac:dyDescent="0.3">
      <c r="A217" s="72" t="s">
        <v>86</v>
      </c>
      <c r="B217" s="72">
        <v>9.9397629662487272</v>
      </c>
      <c r="C217" s="72">
        <v>0.50424768429595057</v>
      </c>
      <c r="D217" s="72">
        <v>19.712064677355922</v>
      </c>
      <c r="E217" s="72">
        <v>6.5054936669641754E-60</v>
      </c>
      <c r="F217" s="72">
        <v>8.9482641587889038</v>
      </c>
      <c r="G217" s="72">
        <v>10.931261773708551</v>
      </c>
    </row>
    <row r="218" spans="1:7" x14ac:dyDescent="0.25">
      <c r="A218"/>
      <c r="B218"/>
      <c r="C218"/>
      <c r="D218"/>
      <c r="E218"/>
      <c r="F218"/>
      <c r="G218"/>
    </row>
    <row r="219" spans="1:7" x14ac:dyDescent="0.25">
      <c r="A219"/>
      <c r="B219"/>
      <c r="C219"/>
      <c r="D219"/>
      <c r="E219"/>
      <c r="F219"/>
      <c r="G219"/>
    </row>
    <row r="220" spans="1:7" x14ac:dyDescent="0.25">
      <c r="A220" t="s">
        <v>65</v>
      </c>
      <c r="B220" t="str">
        <f>Données!N4</f>
        <v>Oil &amp; Gas [rebase 2015=100, / STOXX 600, rebase 2015=100 * 100]</v>
      </c>
      <c r="C220"/>
      <c r="D220"/>
      <c r="E220"/>
      <c r="F220"/>
      <c r="G220"/>
    </row>
    <row r="221" spans="1:7" ht="15.75" thickBot="1" x14ac:dyDescent="0.3">
      <c r="A221"/>
      <c r="B221"/>
      <c r="C221"/>
      <c r="D221"/>
      <c r="E221"/>
      <c r="F221"/>
      <c r="G221"/>
    </row>
    <row r="222" spans="1:7" x14ac:dyDescent="0.25">
      <c r="A222" s="74" t="s">
        <v>66</v>
      </c>
      <c r="B222" s="74"/>
      <c r="C222"/>
      <c r="D222"/>
      <c r="E222"/>
      <c r="F222"/>
      <c r="G222"/>
    </row>
    <row r="223" spans="1:7" x14ac:dyDescent="0.25">
      <c r="A223" s="67" t="s">
        <v>67</v>
      </c>
      <c r="B223" s="67">
        <v>2.9966554033517889E-2</v>
      </c>
      <c r="C223"/>
      <c r="D223"/>
      <c r="E223"/>
      <c r="F223"/>
      <c r="G223"/>
    </row>
    <row r="224" spans="1:7" x14ac:dyDescent="0.25">
      <c r="A224" s="67" t="s">
        <v>68</v>
      </c>
      <c r="B224" s="67">
        <v>8.9799436064374723E-4</v>
      </c>
      <c r="C224"/>
      <c r="D224"/>
      <c r="E224"/>
      <c r="F224"/>
      <c r="G224"/>
    </row>
    <row r="225" spans="1:7" x14ac:dyDescent="0.25">
      <c r="A225" s="67" t="s">
        <v>68</v>
      </c>
      <c r="B225" s="67">
        <v>-2.2637208470757345E-3</v>
      </c>
      <c r="C225"/>
      <c r="D225"/>
      <c r="E225"/>
      <c r="F225"/>
      <c r="G225"/>
    </row>
    <row r="226" spans="1:7" x14ac:dyDescent="0.25">
      <c r="A226" s="67" t="s">
        <v>69</v>
      </c>
      <c r="B226" s="67">
        <v>18.594368218178001</v>
      </c>
      <c r="C226"/>
      <c r="D226"/>
      <c r="E226"/>
      <c r="F226"/>
      <c r="G226"/>
    </row>
    <row r="227" spans="1:7" ht="15.75" thickBot="1" x14ac:dyDescent="0.3">
      <c r="A227" s="72" t="s">
        <v>70</v>
      </c>
      <c r="B227" s="72">
        <v>318</v>
      </c>
      <c r="C227"/>
      <c r="D227"/>
      <c r="E227"/>
      <c r="F227"/>
      <c r="G227"/>
    </row>
    <row r="228" spans="1:7" x14ac:dyDescent="0.25">
      <c r="A228"/>
      <c r="B228"/>
      <c r="C228"/>
      <c r="D228"/>
      <c r="E228"/>
      <c r="F228"/>
      <c r="G228"/>
    </row>
    <row r="229" spans="1:7" ht="15.75" thickBot="1" x14ac:dyDescent="0.3">
      <c r="A229" t="s">
        <v>71</v>
      </c>
      <c r="B229"/>
      <c r="C229"/>
      <c r="D229"/>
      <c r="E229"/>
      <c r="F229"/>
      <c r="G229"/>
    </row>
    <row r="230" spans="1:7" x14ac:dyDescent="0.25">
      <c r="A230" s="73"/>
      <c r="B230" s="73" t="s">
        <v>76</v>
      </c>
      <c r="C230" s="73" t="s">
        <v>77</v>
      </c>
      <c r="D230" s="73" t="s">
        <v>78</v>
      </c>
      <c r="E230" s="73" t="s">
        <v>79</v>
      </c>
      <c r="F230" s="73" t="s">
        <v>80</v>
      </c>
      <c r="G230"/>
    </row>
    <row r="231" spans="1:7" x14ac:dyDescent="0.25">
      <c r="A231" s="67" t="s">
        <v>72</v>
      </c>
      <c r="B231" s="67">
        <v>1</v>
      </c>
      <c r="C231" s="67">
        <v>98.200503594547627</v>
      </c>
      <c r="D231" s="67">
        <v>98.200503594547627</v>
      </c>
      <c r="E231" s="67">
        <v>0.28402126745990597</v>
      </c>
      <c r="F231" s="67">
        <v>0.59445214884132769</v>
      </c>
      <c r="G231"/>
    </row>
    <row r="232" spans="1:7" x14ac:dyDescent="0.25">
      <c r="A232" s="67" t="s">
        <v>73</v>
      </c>
      <c r="B232" s="67">
        <v>316</v>
      </c>
      <c r="C232" s="67">
        <v>109257.16730088745</v>
      </c>
      <c r="D232" s="67">
        <v>345.75052943318815</v>
      </c>
      <c r="E232" s="67"/>
      <c r="F232" s="67"/>
      <c r="G232"/>
    </row>
    <row r="233" spans="1:7" ht="15.75" thickBot="1" x14ac:dyDescent="0.3">
      <c r="A233" s="72" t="s">
        <v>74</v>
      </c>
      <c r="B233" s="72">
        <v>317</v>
      </c>
      <c r="C233" s="72">
        <v>109355.367804482</v>
      </c>
      <c r="D233" s="72"/>
      <c r="E233" s="72"/>
      <c r="F233" s="72"/>
      <c r="G233"/>
    </row>
    <row r="234" spans="1:7" ht="15.75" thickBot="1" x14ac:dyDescent="0.3">
      <c r="A234"/>
      <c r="B234"/>
      <c r="C234"/>
      <c r="D234"/>
      <c r="E234"/>
      <c r="F234"/>
      <c r="G234"/>
    </row>
    <row r="235" spans="1:7" x14ac:dyDescent="0.25">
      <c r="A235" s="73"/>
      <c r="B235" s="73" t="s">
        <v>81</v>
      </c>
      <c r="C235" s="73" t="s">
        <v>69</v>
      </c>
      <c r="D235" s="73" t="s">
        <v>82</v>
      </c>
      <c r="E235" s="73" t="s">
        <v>83</v>
      </c>
      <c r="F235" s="73" t="s">
        <v>84</v>
      </c>
      <c r="G235" s="73" t="s">
        <v>85</v>
      </c>
    </row>
    <row r="236" spans="1:7" x14ac:dyDescent="0.25">
      <c r="A236" s="67" t="s">
        <v>75</v>
      </c>
      <c r="B236" s="67">
        <v>124.64290362478798</v>
      </c>
      <c r="C236" s="67">
        <v>2.157099313007564</v>
      </c>
      <c r="D236" s="67">
        <v>57.782644903355411</v>
      </c>
      <c r="E236" s="67">
        <v>4.8834703409821579E-170</v>
      </c>
      <c r="F236" s="67">
        <v>120.39881176438989</v>
      </c>
      <c r="G236" s="67">
        <v>128.88699548518608</v>
      </c>
    </row>
    <row r="237" spans="1:7" ht="15.75" thickBot="1" x14ac:dyDescent="0.3">
      <c r="A237" s="72" t="s">
        <v>86</v>
      </c>
      <c r="B237" s="72">
        <v>0.26028918840790188</v>
      </c>
      <c r="C237" s="72">
        <v>0.48840567176405197</v>
      </c>
      <c r="D237" s="72">
        <v>0.53293645724418859</v>
      </c>
      <c r="E237" s="72">
        <v>0.59445214884127529</v>
      </c>
      <c r="F237" s="72">
        <v>-0.70064873577881137</v>
      </c>
      <c r="G237" s="72">
        <v>1.221227112594615</v>
      </c>
    </row>
    <row r="238" spans="1:7" x14ac:dyDescent="0.25">
      <c r="A238"/>
      <c r="B238"/>
      <c r="C238"/>
      <c r="D238"/>
      <c r="E238"/>
      <c r="F238"/>
      <c r="G238"/>
    </row>
    <row r="239" spans="1:7" x14ac:dyDescent="0.25">
      <c r="A239"/>
      <c r="B239"/>
      <c r="C239"/>
      <c r="D239"/>
      <c r="E239"/>
      <c r="F239"/>
      <c r="G239"/>
    </row>
    <row r="240" spans="1:7" x14ac:dyDescent="0.25">
      <c r="A240" t="s">
        <v>65</v>
      </c>
      <c r="B240" t="str">
        <f>Données!O4</f>
        <v>Personal &amp; Household Goods [rebase 2015=100, / STOXX 600, rebase 2015=100 * 100]</v>
      </c>
      <c r="C240"/>
      <c r="D240"/>
      <c r="E240"/>
      <c r="F240"/>
      <c r="G240"/>
    </row>
    <row r="241" spans="1:7" ht="15.75" thickBot="1" x14ac:dyDescent="0.3">
      <c r="A241"/>
      <c r="B241"/>
      <c r="C241"/>
      <c r="D241"/>
      <c r="E241"/>
      <c r="F241"/>
      <c r="G241"/>
    </row>
    <row r="242" spans="1:7" x14ac:dyDescent="0.25">
      <c r="A242" s="74" t="s">
        <v>66</v>
      </c>
      <c r="B242" s="74"/>
      <c r="C242"/>
      <c r="D242"/>
      <c r="E242"/>
      <c r="F242"/>
      <c r="G242"/>
    </row>
    <row r="243" spans="1:7" x14ac:dyDescent="0.25">
      <c r="A243" s="67" t="s">
        <v>67</v>
      </c>
      <c r="B243" s="67">
        <v>0.75898590313271008</v>
      </c>
      <c r="C243"/>
      <c r="D243"/>
      <c r="E243"/>
      <c r="F243"/>
      <c r="G243"/>
    </row>
    <row r="244" spans="1:7" x14ac:dyDescent="0.25">
      <c r="A244" s="67" t="s">
        <v>68</v>
      </c>
      <c r="B244" s="67">
        <v>0.57605960115417554</v>
      </c>
      <c r="C244"/>
      <c r="D244"/>
      <c r="E244"/>
      <c r="F244"/>
      <c r="G244"/>
    </row>
    <row r="245" spans="1:7" x14ac:dyDescent="0.25">
      <c r="A245" s="67" t="s">
        <v>68</v>
      </c>
      <c r="B245" s="67">
        <v>0.57471801761352426</v>
      </c>
      <c r="C245"/>
      <c r="D245"/>
      <c r="E245"/>
      <c r="F245"/>
      <c r="G245"/>
    </row>
    <row r="246" spans="1:7" x14ac:dyDescent="0.25">
      <c r="A246" s="67" t="s">
        <v>69</v>
      </c>
      <c r="B246" s="67">
        <v>14.12086385408832</v>
      </c>
      <c r="C246"/>
      <c r="D246"/>
      <c r="E246"/>
      <c r="F246"/>
      <c r="G246"/>
    </row>
    <row r="247" spans="1:7" ht="15.75" thickBot="1" x14ac:dyDescent="0.3">
      <c r="A247" s="72" t="s">
        <v>70</v>
      </c>
      <c r="B247" s="72">
        <v>318</v>
      </c>
      <c r="C247"/>
      <c r="D247"/>
      <c r="E247"/>
      <c r="F247"/>
      <c r="G247"/>
    </row>
    <row r="248" spans="1:7" x14ac:dyDescent="0.25">
      <c r="A248"/>
      <c r="B248"/>
      <c r="C248"/>
      <c r="D248"/>
      <c r="E248"/>
      <c r="F248"/>
      <c r="G248"/>
    </row>
    <row r="249" spans="1:7" ht="15.75" thickBot="1" x14ac:dyDescent="0.3">
      <c r="A249" t="s">
        <v>71</v>
      </c>
      <c r="B249"/>
      <c r="C249"/>
      <c r="D249"/>
      <c r="E249"/>
      <c r="F249"/>
      <c r="G249"/>
    </row>
    <row r="250" spans="1:7" x14ac:dyDescent="0.25">
      <c r="A250" s="73"/>
      <c r="B250" s="73" t="s">
        <v>76</v>
      </c>
      <c r="C250" s="73" t="s">
        <v>77</v>
      </c>
      <c r="D250" s="73" t="s">
        <v>78</v>
      </c>
      <c r="E250" s="73" t="s">
        <v>79</v>
      </c>
      <c r="F250" s="73" t="s">
        <v>80</v>
      </c>
      <c r="G250"/>
    </row>
    <row r="251" spans="1:7" x14ac:dyDescent="0.25">
      <c r="A251" s="67" t="s">
        <v>72</v>
      </c>
      <c r="B251" s="67">
        <v>1</v>
      </c>
      <c r="C251" s="67">
        <v>85619.409753921413</v>
      </c>
      <c r="D251" s="67">
        <v>85619.409753921413</v>
      </c>
      <c r="E251" s="67">
        <v>429.38779710616956</v>
      </c>
      <c r="F251" s="67">
        <v>7.6679435545750156E-61</v>
      </c>
      <c r="G251"/>
    </row>
    <row r="252" spans="1:7" x14ac:dyDescent="0.25">
      <c r="A252" s="67" t="s">
        <v>73</v>
      </c>
      <c r="B252" s="67">
        <v>316</v>
      </c>
      <c r="C252" s="67">
        <v>63010.01953148059</v>
      </c>
      <c r="D252" s="67">
        <v>199.39879598569806</v>
      </c>
      <c r="E252" s="67"/>
      <c r="F252" s="67"/>
      <c r="G252"/>
    </row>
    <row r="253" spans="1:7" ht="15.75" thickBot="1" x14ac:dyDescent="0.3">
      <c r="A253" s="72" t="s">
        <v>74</v>
      </c>
      <c r="B253" s="72">
        <v>317</v>
      </c>
      <c r="C253" s="72">
        <v>148629.429285402</v>
      </c>
      <c r="D253" s="72"/>
      <c r="E253" s="72"/>
      <c r="F253" s="72"/>
      <c r="G253"/>
    </row>
    <row r="254" spans="1:7" ht="15.75" thickBot="1" x14ac:dyDescent="0.3">
      <c r="A254"/>
      <c r="B254"/>
      <c r="C254"/>
      <c r="D254"/>
      <c r="E254"/>
      <c r="F254"/>
      <c r="G254"/>
    </row>
    <row r="255" spans="1:7" x14ac:dyDescent="0.25">
      <c r="A255" s="73"/>
      <c r="B255" s="73" t="s">
        <v>81</v>
      </c>
      <c r="C255" s="73" t="s">
        <v>69</v>
      </c>
      <c r="D255" s="73" t="s">
        <v>82</v>
      </c>
      <c r="E255" s="73" t="s">
        <v>83</v>
      </c>
      <c r="F255" s="73" t="s">
        <v>84</v>
      </c>
      <c r="G255" s="73" t="s">
        <v>85</v>
      </c>
    </row>
    <row r="256" spans="1:7" x14ac:dyDescent="0.25">
      <c r="A256" s="67" t="s">
        <v>75</v>
      </c>
      <c r="B256" s="67">
        <v>100.54570535726246</v>
      </c>
      <c r="C256" s="67">
        <v>1.6381360937527965</v>
      </c>
      <c r="D256" s="67">
        <v>61.378114883558233</v>
      </c>
      <c r="E256" s="67">
        <v>1.2032572984935561E-177</v>
      </c>
      <c r="F256" s="67">
        <v>97.322673381035514</v>
      </c>
      <c r="G256" s="67">
        <v>103.76873733348941</v>
      </c>
    </row>
    <row r="257" spans="1:7" ht="15.75" thickBot="1" x14ac:dyDescent="0.3">
      <c r="A257" s="72" t="s">
        <v>86</v>
      </c>
      <c r="B257" s="72">
        <v>-7.6857346533839772</v>
      </c>
      <c r="C257" s="72">
        <v>0.37090316356123615</v>
      </c>
      <c r="D257" s="72">
        <v>-20.721674572924105</v>
      </c>
      <c r="E257" s="72">
        <v>7.6679435545754509E-61</v>
      </c>
      <c r="F257" s="72">
        <v>-8.4154864492210297</v>
      </c>
      <c r="G257" s="72">
        <v>-6.9559828575469238</v>
      </c>
    </row>
    <row r="258" spans="1:7" x14ac:dyDescent="0.25">
      <c r="A258"/>
      <c r="B258"/>
      <c r="C258"/>
      <c r="D258"/>
      <c r="E258"/>
      <c r="F258"/>
      <c r="G258"/>
    </row>
    <row r="259" spans="1:7" x14ac:dyDescent="0.25">
      <c r="A259"/>
      <c r="B259"/>
      <c r="C259"/>
      <c r="D259"/>
      <c r="E259"/>
      <c r="F259"/>
      <c r="G259"/>
    </row>
    <row r="260" spans="1:7" x14ac:dyDescent="0.25">
      <c r="A260" t="s">
        <v>65</v>
      </c>
      <c r="B260" t="str">
        <f>Données!P4</f>
        <v>Real Estate [rebase 2015=100, / STOXX 600, rebase 2015=100 * 100]</v>
      </c>
      <c r="C260"/>
      <c r="D260"/>
      <c r="E260"/>
      <c r="F260"/>
      <c r="G260"/>
    </row>
    <row r="261" spans="1:7" ht="15.75" thickBot="1" x14ac:dyDescent="0.3">
      <c r="A261"/>
      <c r="B261"/>
      <c r="C261"/>
      <c r="D261"/>
      <c r="E261"/>
      <c r="F261"/>
      <c r="G261"/>
    </row>
    <row r="262" spans="1:7" x14ac:dyDescent="0.25">
      <c r="A262" s="74" t="s">
        <v>66</v>
      </c>
      <c r="B262" s="74"/>
      <c r="C262"/>
      <c r="D262"/>
      <c r="E262"/>
      <c r="F262"/>
      <c r="G262"/>
    </row>
    <row r="263" spans="1:7" x14ac:dyDescent="0.25">
      <c r="A263" s="67" t="s">
        <v>67</v>
      </c>
      <c r="B263" s="67">
        <v>0.59261934352244028</v>
      </c>
      <c r="C263"/>
      <c r="D263"/>
      <c r="E263"/>
      <c r="F263"/>
      <c r="G263"/>
    </row>
    <row r="264" spans="1:7" x14ac:dyDescent="0.25">
      <c r="A264" s="67" t="s">
        <v>68</v>
      </c>
      <c r="B264" s="67">
        <v>0.35119768631696813</v>
      </c>
      <c r="C264"/>
      <c r="D264"/>
      <c r="E264"/>
      <c r="F264"/>
      <c r="G264"/>
    </row>
    <row r="265" spans="1:7" x14ac:dyDescent="0.25">
      <c r="A265" s="67" t="s">
        <v>68</v>
      </c>
      <c r="B265" s="67">
        <v>0.34807844442426128</v>
      </c>
      <c r="C265"/>
      <c r="D265"/>
      <c r="E265"/>
      <c r="F265"/>
      <c r="G265"/>
    </row>
    <row r="266" spans="1:7" x14ac:dyDescent="0.25">
      <c r="A266" s="67" t="s">
        <v>69</v>
      </c>
      <c r="B266" s="67">
        <v>13.696523497521071</v>
      </c>
      <c r="C266"/>
      <c r="D266"/>
      <c r="E266"/>
      <c r="F266"/>
      <c r="G266"/>
    </row>
    <row r="267" spans="1:7" ht="15.75" thickBot="1" x14ac:dyDescent="0.3">
      <c r="A267" s="72" t="s">
        <v>70</v>
      </c>
      <c r="B267" s="72">
        <v>210</v>
      </c>
      <c r="C267"/>
      <c r="D267"/>
      <c r="E267"/>
      <c r="F267"/>
      <c r="G267"/>
    </row>
    <row r="268" spans="1:7" x14ac:dyDescent="0.25">
      <c r="A268"/>
      <c r="B268"/>
      <c r="C268"/>
      <c r="D268"/>
      <c r="E268"/>
      <c r="F268"/>
      <c r="G268"/>
    </row>
    <row r="269" spans="1:7" ht="15.75" thickBot="1" x14ac:dyDescent="0.3">
      <c r="A269" t="s">
        <v>71</v>
      </c>
      <c r="B269"/>
      <c r="C269"/>
      <c r="D269"/>
      <c r="E269"/>
      <c r="F269"/>
      <c r="G269"/>
    </row>
    <row r="270" spans="1:7" x14ac:dyDescent="0.25">
      <c r="A270" s="73"/>
      <c r="B270" s="73" t="s">
        <v>76</v>
      </c>
      <c r="C270" s="73" t="s">
        <v>77</v>
      </c>
      <c r="D270" s="73" t="s">
        <v>78</v>
      </c>
      <c r="E270" s="73" t="s">
        <v>79</v>
      </c>
      <c r="F270" s="73" t="s">
        <v>80</v>
      </c>
      <c r="G270"/>
    </row>
    <row r="271" spans="1:7" x14ac:dyDescent="0.25">
      <c r="A271" s="67" t="s">
        <v>72</v>
      </c>
      <c r="B271" s="67">
        <v>1</v>
      </c>
      <c r="C271" s="67">
        <v>21121.428382226644</v>
      </c>
      <c r="D271" s="67">
        <v>21121.428382226644</v>
      </c>
      <c r="E271" s="67">
        <v>112.59071864163704</v>
      </c>
      <c r="F271" s="67">
        <v>2.6641479042677393E-21</v>
      </c>
      <c r="G271"/>
    </row>
    <row r="272" spans="1:7" x14ac:dyDescent="0.25">
      <c r="A272" s="67" t="s">
        <v>73</v>
      </c>
      <c r="B272" s="67">
        <v>208</v>
      </c>
      <c r="C272" s="67">
        <v>39019.709230974542</v>
      </c>
      <c r="D272" s="67">
        <v>187.59475591814683</v>
      </c>
      <c r="E272" s="67"/>
      <c r="F272" s="67"/>
      <c r="G272"/>
    </row>
    <row r="273" spans="1:7" ht="15.75" thickBot="1" x14ac:dyDescent="0.3">
      <c r="A273" s="72" t="s">
        <v>74</v>
      </c>
      <c r="B273" s="72">
        <v>209</v>
      </c>
      <c r="C273" s="72">
        <v>60141.137613201186</v>
      </c>
      <c r="D273" s="72"/>
      <c r="E273" s="72"/>
      <c r="F273" s="72"/>
      <c r="G273"/>
    </row>
    <row r="274" spans="1:7" ht="15.75" thickBot="1" x14ac:dyDescent="0.3">
      <c r="A274"/>
      <c r="B274"/>
      <c r="C274"/>
      <c r="D274"/>
      <c r="E274"/>
      <c r="F274"/>
      <c r="G274"/>
    </row>
    <row r="275" spans="1:7" x14ac:dyDescent="0.25">
      <c r="A275" s="73"/>
      <c r="B275" s="73" t="s">
        <v>81</v>
      </c>
      <c r="C275" s="73" t="s">
        <v>69</v>
      </c>
      <c r="D275" s="73" t="s">
        <v>82</v>
      </c>
      <c r="E275" s="73" t="s">
        <v>83</v>
      </c>
      <c r="F275" s="73" t="s">
        <v>84</v>
      </c>
      <c r="G275" s="73" t="s">
        <v>85</v>
      </c>
    </row>
    <row r="276" spans="1:7" x14ac:dyDescent="0.25">
      <c r="A276" s="67" t="s">
        <v>75</v>
      </c>
      <c r="B276" s="67">
        <v>108.46947594431131</v>
      </c>
      <c r="C276" s="67">
        <v>1.8727941597224262</v>
      </c>
      <c r="D276" s="67">
        <v>57.918525312140005</v>
      </c>
      <c r="E276" s="67">
        <v>2.8229101492668836E-130</v>
      </c>
      <c r="F276" s="67">
        <v>104.77738462956023</v>
      </c>
      <c r="G276" s="67">
        <v>112.16156725906239</v>
      </c>
    </row>
    <row r="277" spans="1:7" ht="15.75" thickBot="1" x14ac:dyDescent="0.3">
      <c r="A277" s="72" t="s">
        <v>86</v>
      </c>
      <c r="B277" s="72">
        <v>-6.2795488497566048</v>
      </c>
      <c r="C277" s="72">
        <v>0.59180297995592313</v>
      </c>
      <c r="D277" s="72">
        <v>-10.610877373791357</v>
      </c>
      <c r="E277" s="72">
        <v>2.6641479042674918E-21</v>
      </c>
      <c r="F277" s="72">
        <v>-7.4462497554572709</v>
      </c>
      <c r="G277" s="72">
        <v>-5.1128479440559387</v>
      </c>
    </row>
    <row r="278" spans="1:7" x14ac:dyDescent="0.25">
      <c r="A278"/>
      <c r="B278"/>
      <c r="C278"/>
      <c r="D278"/>
      <c r="E278"/>
      <c r="F278"/>
      <c r="G278"/>
    </row>
    <row r="279" spans="1:7" x14ac:dyDescent="0.25">
      <c r="A279"/>
      <c r="B279"/>
      <c r="C279"/>
      <c r="D279"/>
      <c r="E279"/>
      <c r="F279"/>
      <c r="G279"/>
    </row>
    <row r="280" spans="1:7" x14ac:dyDescent="0.25">
      <c r="A280" t="s">
        <v>65</v>
      </c>
      <c r="B280" t="str">
        <f>Données!Q4</f>
        <v>Retail [rebase 2015=100, / STOXX 600, rebase 2015=100 * 100]</v>
      </c>
      <c r="C280"/>
      <c r="D280"/>
      <c r="E280"/>
      <c r="F280"/>
      <c r="G280"/>
    </row>
    <row r="281" spans="1:7" ht="15.75" thickBot="1" x14ac:dyDescent="0.3">
      <c r="A281"/>
      <c r="B281"/>
      <c r="C281"/>
      <c r="D281"/>
      <c r="E281"/>
      <c r="F281"/>
      <c r="G281"/>
    </row>
    <row r="282" spans="1:7" x14ac:dyDescent="0.25">
      <c r="A282" s="74" t="s">
        <v>66</v>
      </c>
      <c r="B282" s="74"/>
      <c r="C282"/>
      <c r="D282"/>
      <c r="E282"/>
      <c r="F282"/>
      <c r="G282"/>
    </row>
    <row r="283" spans="1:7" x14ac:dyDescent="0.25">
      <c r="A283" s="67" t="s">
        <v>67</v>
      </c>
      <c r="B283" s="67">
        <v>0.26939171676537771</v>
      </c>
      <c r="C283"/>
      <c r="D283"/>
      <c r="E283"/>
      <c r="F283"/>
      <c r="G283"/>
    </row>
    <row r="284" spans="1:7" x14ac:dyDescent="0.25">
      <c r="A284" s="67" t="s">
        <v>68</v>
      </c>
      <c r="B284" s="67">
        <v>7.2571897061797494E-2</v>
      </c>
      <c r="C284"/>
      <c r="D284"/>
      <c r="E284"/>
      <c r="F284"/>
      <c r="G284"/>
    </row>
    <row r="285" spans="1:7" x14ac:dyDescent="0.25">
      <c r="A285" s="67" t="s">
        <v>68</v>
      </c>
      <c r="B285" s="67">
        <v>6.9636998001866471E-2</v>
      </c>
      <c r="C285"/>
      <c r="D285"/>
      <c r="E285"/>
      <c r="F285"/>
      <c r="G285"/>
    </row>
    <row r="286" spans="1:7" x14ac:dyDescent="0.25">
      <c r="A286" s="67" t="s">
        <v>69</v>
      </c>
      <c r="B286" s="67">
        <v>20.915751586253219</v>
      </c>
      <c r="C286"/>
      <c r="D286"/>
      <c r="E286"/>
      <c r="F286"/>
      <c r="G286"/>
    </row>
    <row r="287" spans="1:7" ht="15.75" thickBot="1" x14ac:dyDescent="0.3">
      <c r="A287" s="72" t="s">
        <v>70</v>
      </c>
      <c r="B287" s="72">
        <v>318</v>
      </c>
      <c r="C287"/>
      <c r="D287"/>
      <c r="E287"/>
      <c r="F287"/>
      <c r="G287"/>
    </row>
    <row r="288" spans="1:7" x14ac:dyDescent="0.25">
      <c r="A288"/>
      <c r="B288"/>
      <c r="C288"/>
      <c r="D288"/>
      <c r="E288"/>
      <c r="F288"/>
      <c r="G288"/>
    </row>
    <row r="289" spans="1:7" ht="15.75" thickBot="1" x14ac:dyDescent="0.3">
      <c r="A289" t="s">
        <v>71</v>
      </c>
      <c r="B289"/>
      <c r="C289"/>
      <c r="D289"/>
      <c r="E289"/>
      <c r="F289"/>
      <c r="G289"/>
    </row>
    <row r="290" spans="1:7" x14ac:dyDescent="0.25">
      <c r="A290" s="73"/>
      <c r="B290" s="73" t="s">
        <v>76</v>
      </c>
      <c r="C290" s="73" t="s">
        <v>77</v>
      </c>
      <c r="D290" s="73" t="s">
        <v>78</v>
      </c>
      <c r="E290" s="73" t="s">
        <v>79</v>
      </c>
      <c r="F290" s="73" t="s">
        <v>80</v>
      </c>
      <c r="G290"/>
    </row>
    <row r="291" spans="1:7" x14ac:dyDescent="0.25">
      <c r="A291" s="67" t="s">
        <v>72</v>
      </c>
      <c r="B291" s="67">
        <v>1</v>
      </c>
      <c r="C291" s="67">
        <v>10817.384255334735</v>
      </c>
      <c r="D291" s="67">
        <v>10817.384255334735</v>
      </c>
      <c r="E291" s="67">
        <v>24.727220793584348</v>
      </c>
      <c r="F291" s="67">
        <v>1.0855927799472172E-6</v>
      </c>
      <c r="G291"/>
    </row>
    <row r="292" spans="1:7" x14ac:dyDescent="0.25">
      <c r="A292" s="67" t="s">
        <v>73</v>
      </c>
      <c r="B292" s="67">
        <v>316</v>
      </c>
      <c r="C292" s="67">
        <v>138240.09795604189</v>
      </c>
      <c r="D292" s="67">
        <v>437.46866441785409</v>
      </c>
      <c r="E292" s="67"/>
      <c r="F292" s="67"/>
      <c r="G292"/>
    </row>
    <row r="293" spans="1:7" ht="15.75" thickBot="1" x14ac:dyDescent="0.3">
      <c r="A293" s="72" t="s">
        <v>74</v>
      </c>
      <c r="B293" s="72">
        <v>317</v>
      </c>
      <c r="C293" s="72">
        <v>149057.48221137663</v>
      </c>
      <c r="D293" s="72"/>
      <c r="E293" s="72"/>
      <c r="F293" s="72"/>
      <c r="G293"/>
    </row>
    <row r="294" spans="1:7" ht="15.75" thickBot="1" x14ac:dyDescent="0.3">
      <c r="A294"/>
      <c r="B294"/>
      <c r="C294"/>
      <c r="D294"/>
      <c r="E294"/>
      <c r="F294"/>
      <c r="G294"/>
    </row>
    <row r="295" spans="1:7" x14ac:dyDescent="0.25">
      <c r="A295" s="73"/>
      <c r="B295" s="73" t="s">
        <v>81</v>
      </c>
      <c r="C295" s="73" t="s">
        <v>69</v>
      </c>
      <c r="D295" s="73" t="s">
        <v>82</v>
      </c>
      <c r="E295" s="73" t="s">
        <v>83</v>
      </c>
      <c r="F295" s="73" t="s">
        <v>84</v>
      </c>
      <c r="G295" s="73" t="s">
        <v>85</v>
      </c>
    </row>
    <row r="296" spans="1:7" x14ac:dyDescent="0.25">
      <c r="A296" s="67" t="s">
        <v>75</v>
      </c>
      <c r="B296" s="67">
        <v>88.473518636492543</v>
      </c>
      <c r="C296" s="67">
        <v>2.4263988347631305</v>
      </c>
      <c r="D296" s="67">
        <v>36.462891989943401</v>
      </c>
      <c r="E296" s="67">
        <v>2.961102279128277E-115</v>
      </c>
      <c r="F296" s="67">
        <v>83.699580096620821</v>
      </c>
      <c r="G296" s="67">
        <v>93.247457176364264</v>
      </c>
    </row>
    <row r="297" spans="1:7" ht="15.75" thickBot="1" x14ac:dyDescent="0.3">
      <c r="A297" s="72" t="s">
        <v>86</v>
      </c>
      <c r="B297" s="72">
        <v>2.7318723357088155</v>
      </c>
      <c r="C297" s="72">
        <v>0.54937987588884096</v>
      </c>
      <c r="D297" s="72">
        <v>4.9726472621315496</v>
      </c>
      <c r="E297" s="72">
        <v>1.0855927799471774E-6</v>
      </c>
      <c r="F297" s="72">
        <v>1.6509676942459</v>
      </c>
      <c r="G297" s="72">
        <v>3.812776977171731</v>
      </c>
    </row>
    <row r="298" spans="1:7" x14ac:dyDescent="0.25">
      <c r="A298"/>
      <c r="B298"/>
      <c r="C298"/>
      <c r="D298"/>
      <c r="E298"/>
      <c r="F298"/>
      <c r="G298"/>
    </row>
    <row r="299" spans="1:7" x14ac:dyDescent="0.25">
      <c r="A299"/>
      <c r="B299"/>
      <c r="C299"/>
      <c r="D299"/>
      <c r="E299"/>
      <c r="F299"/>
      <c r="G299"/>
    </row>
    <row r="300" spans="1:7" x14ac:dyDescent="0.25">
      <c r="A300" t="s">
        <v>65</v>
      </c>
      <c r="B300" t="str">
        <f>Données!R4</f>
        <v>Technology [rebase 2015=100, / STOXX 600, rebase 2015=100 * 100]</v>
      </c>
      <c r="C300"/>
      <c r="D300"/>
      <c r="E300"/>
      <c r="F300"/>
      <c r="G300"/>
    </row>
    <row r="301" spans="1:7" ht="15.75" thickBot="1" x14ac:dyDescent="0.3">
      <c r="A301"/>
      <c r="B301"/>
      <c r="C301"/>
      <c r="D301"/>
      <c r="E301"/>
      <c r="F301"/>
      <c r="G301"/>
    </row>
    <row r="302" spans="1:7" x14ac:dyDescent="0.25">
      <c r="A302" s="74" t="s">
        <v>66</v>
      </c>
      <c r="B302" s="74"/>
      <c r="C302"/>
      <c r="D302"/>
      <c r="E302"/>
      <c r="F302"/>
      <c r="G302"/>
    </row>
    <row r="303" spans="1:7" x14ac:dyDescent="0.25">
      <c r="A303" s="67" t="s">
        <v>67</v>
      </c>
      <c r="B303" s="67">
        <v>7.0518446987176978E-2</v>
      </c>
      <c r="C303"/>
      <c r="D303"/>
      <c r="E303"/>
      <c r="F303"/>
      <c r="G303"/>
    </row>
    <row r="304" spans="1:7" x14ac:dyDescent="0.25">
      <c r="A304" s="67" t="s">
        <v>68</v>
      </c>
      <c r="B304" s="67">
        <v>4.9728513654832907E-3</v>
      </c>
      <c r="C304"/>
      <c r="D304"/>
      <c r="E304"/>
      <c r="F304"/>
      <c r="G304"/>
    </row>
    <row r="305" spans="1:7" x14ac:dyDescent="0.25">
      <c r="A305" s="67" t="s">
        <v>68</v>
      </c>
      <c r="B305" s="67">
        <v>2.3265025659234061E-3</v>
      </c>
      <c r="C305"/>
      <c r="D305"/>
      <c r="E305"/>
      <c r="F305"/>
      <c r="G305"/>
    </row>
    <row r="306" spans="1:7" x14ac:dyDescent="0.25">
      <c r="A306" s="67" t="s">
        <v>69</v>
      </c>
      <c r="B306" s="67">
        <v>26.714794797735845</v>
      </c>
      <c r="C306"/>
      <c r="D306"/>
      <c r="E306"/>
      <c r="F306"/>
      <c r="G306"/>
    </row>
    <row r="307" spans="1:7" ht="15.75" thickBot="1" x14ac:dyDescent="0.3">
      <c r="A307" s="72" t="s">
        <v>70</v>
      </c>
      <c r="B307" s="72">
        <v>378</v>
      </c>
      <c r="C307"/>
      <c r="D307"/>
      <c r="E307"/>
      <c r="F307"/>
      <c r="G307"/>
    </row>
    <row r="308" spans="1:7" x14ac:dyDescent="0.25">
      <c r="A308"/>
      <c r="B308"/>
      <c r="C308"/>
      <c r="D308"/>
      <c r="E308"/>
      <c r="F308"/>
      <c r="G308"/>
    </row>
    <row r="309" spans="1:7" ht="15.75" thickBot="1" x14ac:dyDescent="0.3">
      <c r="A309" t="s">
        <v>71</v>
      </c>
      <c r="B309"/>
      <c r="C309"/>
      <c r="D309"/>
      <c r="E309"/>
      <c r="F309"/>
      <c r="G309"/>
    </row>
    <row r="310" spans="1:7" x14ac:dyDescent="0.25">
      <c r="A310" s="73"/>
      <c r="B310" s="73" t="s">
        <v>76</v>
      </c>
      <c r="C310" s="73" t="s">
        <v>77</v>
      </c>
      <c r="D310" s="73" t="s">
        <v>78</v>
      </c>
      <c r="E310" s="73" t="s">
        <v>79</v>
      </c>
      <c r="F310" s="73" t="s">
        <v>80</v>
      </c>
      <c r="G310"/>
    </row>
    <row r="311" spans="1:7" x14ac:dyDescent="0.25">
      <c r="A311" s="67" t="s">
        <v>72</v>
      </c>
      <c r="B311" s="67">
        <v>1</v>
      </c>
      <c r="C311" s="67">
        <v>1341.1028287147637</v>
      </c>
      <c r="D311" s="67">
        <v>1341.1028287147637</v>
      </c>
      <c r="E311" s="67">
        <v>1.8791367813306874</v>
      </c>
      <c r="F311" s="67">
        <v>0.17124999513341485</v>
      </c>
      <c r="G311"/>
    </row>
    <row r="312" spans="1:7" x14ac:dyDescent="0.25">
      <c r="A312" s="67" t="s">
        <v>73</v>
      </c>
      <c r="B312" s="67">
        <v>376</v>
      </c>
      <c r="C312" s="67">
        <v>268343.77816801047</v>
      </c>
      <c r="D312" s="67">
        <v>713.68026108513425</v>
      </c>
      <c r="E312" s="67"/>
      <c r="F312" s="67"/>
      <c r="G312"/>
    </row>
    <row r="313" spans="1:7" ht="15.75" thickBot="1" x14ac:dyDescent="0.3">
      <c r="A313" s="72" t="s">
        <v>74</v>
      </c>
      <c r="B313" s="72">
        <v>377</v>
      </c>
      <c r="C313" s="72">
        <v>269684.88099672523</v>
      </c>
      <c r="D313" s="72"/>
      <c r="E313" s="72"/>
      <c r="F313" s="72"/>
      <c r="G313"/>
    </row>
    <row r="314" spans="1:7" ht="15.75" thickBot="1" x14ac:dyDescent="0.3">
      <c r="A314"/>
      <c r="B314"/>
      <c r="C314"/>
      <c r="D314"/>
      <c r="E314"/>
      <c r="F314"/>
      <c r="G314"/>
    </row>
    <row r="315" spans="1:7" x14ac:dyDescent="0.25">
      <c r="A315" s="73"/>
      <c r="B315" s="73" t="s">
        <v>81</v>
      </c>
      <c r="C315" s="73" t="s">
        <v>69</v>
      </c>
      <c r="D315" s="73" t="s">
        <v>82</v>
      </c>
      <c r="E315" s="73" t="s">
        <v>83</v>
      </c>
      <c r="F315" s="73" t="s">
        <v>84</v>
      </c>
      <c r="G315" s="73" t="s">
        <v>85</v>
      </c>
    </row>
    <row r="316" spans="1:7" x14ac:dyDescent="0.25">
      <c r="A316" s="67" t="s">
        <v>75</v>
      </c>
      <c r="B316" s="67">
        <v>102.86445766732803</v>
      </c>
      <c r="C316" s="67">
        <v>2.9082856131772536</v>
      </c>
      <c r="D316" s="67">
        <v>35.369448310460236</v>
      </c>
      <c r="E316" s="67">
        <v>1.162357007310715E-121</v>
      </c>
      <c r="F316" s="67">
        <v>97.145915357621746</v>
      </c>
      <c r="G316" s="67">
        <v>108.58299997703431</v>
      </c>
    </row>
    <row r="317" spans="1:7" ht="15.75" thickBot="1" x14ac:dyDescent="0.3">
      <c r="A317" s="72" t="s">
        <v>86</v>
      </c>
      <c r="B317" s="72">
        <v>0.79631768661606861</v>
      </c>
      <c r="C317" s="72">
        <v>0.58090774272212831</v>
      </c>
      <c r="D317" s="72">
        <v>1.370816100478419</v>
      </c>
      <c r="E317" s="72">
        <v>0.17124999513339539</v>
      </c>
      <c r="F317" s="72">
        <v>-0.3459172746755399</v>
      </c>
      <c r="G317" s="72">
        <v>1.9385526479076771</v>
      </c>
    </row>
    <row r="318" spans="1:7" x14ac:dyDescent="0.25">
      <c r="A318"/>
      <c r="B318"/>
      <c r="C318"/>
      <c r="D318"/>
      <c r="E318"/>
      <c r="F318"/>
      <c r="G318"/>
    </row>
    <row r="319" spans="1:7" x14ac:dyDescent="0.25">
      <c r="A319"/>
      <c r="B319"/>
      <c r="C319"/>
      <c r="D319"/>
      <c r="E319"/>
      <c r="F319"/>
      <c r="G319"/>
    </row>
    <row r="320" spans="1:7" x14ac:dyDescent="0.25">
      <c r="A320" t="s">
        <v>65</v>
      </c>
      <c r="B320" t="str">
        <f>Données!S4</f>
        <v>Telecommunications [rebase 2015=100, / STOXX 600, rebase 2015=100 * 100]</v>
      </c>
      <c r="C320"/>
      <c r="D320"/>
      <c r="E320"/>
      <c r="F320"/>
      <c r="G320"/>
    </row>
    <row r="321" spans="1:7" ht="15.75" thickBot="1" x14ac:dyDescent="0.3">
      <c r="A321"/>
      <c r="B321"/>
      <c r="C321"/>
      <c r="D321"/>
      <c r="E321"/>
      <c r="F321"/>
      <c r="G321"/>
    </row>
    <row r="322" spans="1:7" x14ac:dyDescent="0.25">
      <c r="A322" s="74" t="s">
        <v>66</v>
      </c>
      <c r="B322" s="74"/>
      <c r="C322"/>
      <c r="D322"/>
      <c r="E322"/>
      <c r="F322"/>
      <c r="G322"/>
    </row>
    <row r="323" spans="1:7" x14ac:dyDescent="0.25">
      <c r="A323" s="67" t="s">
        <v>67</v>
      </c>
      <c r="B323" s="67">
        <v>3.5988127195088438E-4</v>
      </c>
      <c r="C323"/>
      <c r="D323"/>
      <c r="E323"/>
      <c r="F323"/>
      <c r="G323"/>
    </row>
    <row r="324" spans="1:7" x14ac:dyDescent="0.25">
      <c r="A324" s="67" t="s">
        <v>68</v>
      </c>
      <c r="B324" s="67">
        <v>1.295145299009864E-7</v>
      </c>
      <c r="C324"/>
      <c r="D324"/>
      <c r="E324"/>
      <c r="F324"/>
      <c r="G324"/>
    </row>
    <row r="325" spans="1:7" x14ac:dyDescent="0.25">
      <c r="A325" s="67" t="s">
        <v>68</v>
      </c>
      <c r="B325" s="67">
        <v>-2.6594446091016684E-3</v>
      </c>
      <c r="C325"/>
      <c r="D325"/>
      <c r="E325"/>
      <c r="F325"/>
      <c r="G325"/>
    </row>
    <row r="326" spans="1:7" x14ac:dyDescent="0.25">
      <c r="A326" s="67" t="s">
        <v>69</v>
      </c>
      <c r="B326" s="67">
        <v>39.452249903752154</v>
      </c>
      <c r="C326"/>
      <c r="D326"/>
      <c r="E326"/>
      <c r="F326"/>
      <c r="G326"/>
    </row>
    <row r="327" spans="1:7" ht="15.75" thickBot="1" x14ac:dyDescent="0.3">
      <c r="A327" s="72" t="s">
        <v>70</v>
      </c>
      <c r="B327" s="72">
        <v>378</v>
      </c>
      <c r="C327"/>
      <c r="D327"/>
      <c r="E327"/>
      <c r="F327"/>
      <c r="G327"/>
    </row>
    <row r="328" spans="1:7" x14ac:dyDescent="0.25">
      <c r="A328"/>
      <c r="B328"/>
      <c r="C328"/>
      <c r="D328"/>
      <c r="E328"/>
      <c r="F328"/>
      <c r="G328"/>
    </row>
    <row r="329" spans="1:7" ht="15.75" thickBot="1" x14ac:dyDescent="0.3">
      <c r="A329" t="s">
        <v>71</v>
      </c>
      <c r="B329"/>
      <c r="C329"/>
      <c r="D329"/>
      <c r="E329"/>
      <c r="F329"/>
      <c r="G329"/>
    </row>
    <row r="330" spans="1:7" x14ac:dyDescent="0.25">
      <c r="A330" s="73"/>
      <c r="B330" s="73" t="s">
        <v>76</v>
      </c>
      <c r="C330" s="73" t="s">
        <v>77</v>
      </c>
      <c r="D330" s="73" t="s">
        <v>78</v>
      </c>
      <c r="E330" s="73" t="s">
        <v>79</v>
      </c>
      <c r="F330" s="73" t="s">
        <v>80</v>
      </c>
      <c r="G330"/>
    </row>
    <row r="331" spans="1:7" x14ac:dyDescent="0.25">
      <c r="A331" s="67" t="s">
        <v>72</v>
      </c>
      <c r="B331" s="67">
        <v>1</v>
      </c>
      <c r="C331" s="67">
        <v>7.579663849901408E-2</v>
      </c>
      <c r="D331" s="67">
        <v>7.579663849901408E-2</v>
      </c>
      <c r="E331" s="67">
        <v>4.8697469549800759E-5</v>
      </c>
      <c r="F331" s="67">
        <v>0.99443582263329588</v>
      </c>
      <c r="G331"/>
    </row>
    <row r="332" spans="1:7" x14ac:dyDescent="0.25">
      <c r="A332" s="67" t="s">
        <v>73</v>
      </c>
      <c r="B332" s="67">
        <v>376</v>
      </c>
      <c r="C332" s="67">
        <v>585236.48844801006</v>
      </c>
      <c r="D332" s="67">
        <v>1556.4800224681119</v>
      </c>
      <c r="E332" s="67"/>
      <c r="F332" s="67"/>
      <c r="G332"/>
    </row>
    <row r="333" spans="1:7" ht="15.75" thickBot="1" x14ac:dyDescent="0.3">
      <c r="A333" s="72" t="s">
        <v>74</v>
      </c>
      <c r="B333" s="72">
        <v>377</v>
      </c>
      <c r="C333" s="72">
        <v>585236.56424464856</v>
      </c>
      <c r="D333" s="72"/>
      <c r="E333" s="72"/>
      <c r="F333" s="72"/>
      <c r="G333"/>
    </row>
    <row r="334" spans="1:7" ht="15.75" thickBot="1" x14ac:dyDescent="0.3">
      <c r="A334"/>
      <c r="B334"/>
      <c r="C334"/>
      <c r="D334"/>
      <c r="E334"/>
      <c r="F334"/>
      <c r="G334"/>
    </row>
    <row r="335" spans="1:7" x14ac:dyDescent="0.25">
      <c r="A335" s="73"/>
      <c r="B335" s="73" t="s">
        <v>81</v>
      </c>
      <c r="C335" s="73" t="s">
        <v>69</v>
      </c>
      <c r="D335" s="73" t="s">
        <v>82</v>
      </c>
      <c r="E335" s="73" t="s">
        <v>83</v>
      </c>
      <c r="F335" s="73" t="s">
        <v>84</v>
      </c>
      <c r="G335" s="73" t="s">
        <v>85</v>
      </c>
    </row>
    <row r="336" spans="1:7" x14ac:dyDescent="0.25">
      <c r="A336" s="67" t="s">
        <v>75</v>
      </c>
      <c r="B336" s="67">
        <v>120.82218100854364</v>
      </c>
      <c r="C336" s="67">
        <v>4.2949388782982716</v>
      </c>
      <c r="D336" s="67">
        <v>28.131292302910595</v>
      </c>
      <c r="E336" s="67">
        <v>1.5778537284048412E-94</v>
      </c>
      <c r="F336" s="67">
        <v>112.37707177241231</v>
      </c>
      <c r="G336" s="67">
        <v>129.26729024467497</v>
      </c>
    </row>
    <row r="337" spans="1:7" ht="15.75" thickBot="1" x14ac:dyDescent="0.3">
      <c r="A337" s="72" t="s">
        <v>86</v>
      </c>
      <c r="B337" s="72">
        <v>-5.9866007423520469E-3</v>
      </c>
      <c r="C337" s="72">
        <v>0.85788109586528971</v>
      </c>
      <c r="D337" s="72">
        <v>-6.9783572236356908E-3</v>
      </c>
      <c r="E337" s="72">
        <v>0.99443582263381758</v>
      </c>
      <c r="F337" s="72">
        <v>-1.6928323909820919</v>
      </c>
      <c r="G337" s="72">
        <v>1.6808591894973877</v>
      </c>
    </row>
    <row r="338" spans="1:7" x14ac:dyDescent="0.25">
      <c r="A338"/>
      <c r="B338"/>
      <c r="C338"/>
      <c r="D338"/>
      <c r="E338"/>
      <c r="F338"/>
      <c r="G338"/>
    </row>
    <row r="339" spans="1:7" x14ac:dyDescent="0.25">
      <c r="A339"/>
      <c r="B339"/>
      <c r="C339"/>
      <c r="D339"/>
      <c r="E339"/>
      <c r="F339"/>
      <c r="G339"/>
    </row>
    <row r="340" spans="1:7" x14ac:dyDescent="0.25">
      <c r="A340" t="s">
        <v>65</v>
      </c>
      <c r="B340" t="str">
        <f>Données!T4</f>
        <v>Travel &amp; Leisure [rebase 2015=100, / STOXX 600, rebase 2015=100 * 100]</v>
      </c>
      <c r="C340"/>
      <c r="D340"/>
      <c r="E340"/>
      <c r="F340"/>
      <c r="G340"/>
    </row>
    <row r="341" spans="1:7" ht="15.75" thickBot="1" x14ac:dyDescent="0.3">
      <c r="A341"/>
      <c r="B341"/>
      <c r="C341"/>
      <c r="D341"/>
      <c r="E341"/>
      <c r="F341"/>
      <c r="G341"/>
    </row>
    <row r="342" spans="1:7" x14ac:dyDescent="0.25">
      <c r="A342" s="74" t="s">
        <v>66</v>
      </c>
      <c r="B342" s="74"/>
      <c r="C342"/>
      <c r="D342"/>
      <c r="E342"/>
      <c r="F342"/>
      <c r="G342"/>
    </row>
    <row r="343" spans="1:7" x14ac:dyDescent="0.25">
      <c r="A343" s="67" t="s">
        <v>67</v>
      </c>
      <c r="B343" s="67">
        <v>4.9483035504882249E-2</v>
      </c>
      <c r="C343"/>
      <c r="D343"/>
      <c r="E343"/>
      <c r="F343"/>
      <c r="G343"/>
    </row>
    <row r="344" spans="1:7" x14ac:dyDescent="0.25">
      <c r="A344" s="67" t="s">
        <v>68</v>
      </c>
      <c r="B344" s="67">
        <v>2.4485708027774371E-3</v>
      </c>
      <c r="C344"/>
      <c r="D344"/>
      <c r="E344"/>
      <c r="F344"/>
      <c r="G344"/>
    </row>
    <row r="345" spans="1:7" x14ac:dyDescent="0.25">
      <c r="A345" s="67" t="s">
        <v>68</v>
      </c>
      <c r="B345" s="67">
        <v>-7.0823751746693791E-4</v>
      </c>
      <c r="C345"/>
      <c r="D345"/>
      <c r="E345"/>
      <c r="F345"/>
      <c r="G345"/>
    </row>
    <row r="346" spans="1:7" x14ac:dyDescent="0.25">
      <c r="A346" s="67" t="s">
        <v>69</v>
      </c>
      <c r="B346" s="67">
        <v>14.847067952149002</v>
      </c>
      <c r="C346"/>
      <c r="D346"/>
      <c r="E346"/>
      <c r="F346"/>
      <c r="G346"/>
    </row>
    <row r="347" spans="1:7" ht="15.75" thickBot="1" x14ac:dyDescent="0.3">
      <c r="A347" s="72" t="s">
        <v>70</v>
      </c>
      <c r="B347" s="72">
        <v>318</v>
      </c>
      <c r="C347"/>
      <c r="D347"/>
      <c r="E347"/>
      <c r="F347"/>
      <c r="G347"/>
    </row>
    <row r="348" spans="1:7" x14ac:dyDescent="0.25">
      <c r="A348"/>
      <c r="B348"/>
      <c r="C348"/>
      <c r="D348"/>
      <c r="E348"/>
      <c r="F348"/>
      <c r="G348"/>
    </row>
    <row r="349" spans="1:7" ht="15.75" thickBot="1" x14ac:dyDescent="0.3">
      <c r="A349" t="s">
        <v>71</v>
      </c>
      <c r="B349"/>
      <c r="C349"/>
      <c r="D349"/>
      <c r="E349"/>
      <c r="F349"/>
      <c r="G349"/>
    </row>
    <row r="350" spans="1:7" x14ac:dyDescent="0.25">
      <c r="A350" s="73"/>
      <c r="B350" s="73" t="s">
        <v>76</v>
      </c>
      <c r="C350" s="73" t="s">
        <v>77</v>
      </c>
      <c r="D350" s="73" t="s">
        <v>78</v>
      </c>
      <c r="E350" s="73" t="s">
        <v>79</v>
      </c>
      <c r="F350" s="73" t="s">
        <v>80</v>
      </c>
      <c r="G350"/>
    </row>
    <row r="351" spans="1:7" x14ac:dyDescent="0.25">
      <c r="A351" s="67" t="s">
        <v>72</v>
      </c>
      <c r="B351" s="67">
        <v>1</v>
      </c>
      <c r="C351" s="67">
        <v>170.98021011901437</v>
      </c>
      <c r="D351" s="67">
        <v>170.98021011901437</v>
      </c>
      <c r="E351" s="67">
        <v>0.77564760174855607</v>
      </c>
      <c r="F351" s="67">
        <v>0.37914490058938488</v>
      </c>
      <c r="G351"/>
    </row>
    <row r="352" spans="1:7" x14ac:dyDescent="0.25">
      <c r="A352" s="67" t="s">
        <v>73</v>
      </c>
      <c r="B352" s="67">
        <v>316</v>
      </c>
      <c r="C352" s="67">
        <v>69657.594861130667</v>
      </c>
      <c r="D352" s="67">
        <v>220.43542677572995</v>
      </c>
      <c r="E352" s="67"/>
      <c r="F352" s="67"/>
      <c r="G352"/>
    </row>
    <row r="353" spans="1:7" ht="15.75" thickBot="1" x14ac:dyDescent="0.3">
      <c r="A353" s="72" t="s">
        <v>74</v>
      </c>
      <c r="B353" s="72">
        <v>317</v>
      </c>
      <c r="C353" s="72">
        <v>69828.575071249681</v>
      </c>
      <c r="D353" s="72"/>
      <c r="E353" s="72"/>
      <c r="F353" s="72"/>
      <c r="G353"/>
    </row>
    <row r="354" spans="1:7" ht="15.75" thickBot="1" x14ac:dyDescent="0.3">
      <c r="A354"/>
      <c r="B354"/>
      <c r="C354"/>
      <c r="D354"/>
      <c r="E354"/>
      <c r="F354"/>
      <c r="G354"/>
    </row>
    <row r="355" spans="1:7" x14ac:dyDescent="0.25">
      <c r="A355" s="73"/>
      <c r="B355" s="73" t="s">
        <v>81</v>
      </c>
      <c r="C355" s="73" t="s">
        <v>69</v>
      </c>
      <c r="D355" s="73" t="s">
        <v>82</v>
      </c>
      <c r="E355" s="73" t="s">
        <v>83</v>
      </c>
      <c r="F355" s="73" t="s">
        <v>84</v>
      </c>
      <c r="G355" s="73" t="s">
        <v>85</v>
      </c>
    </row>
    <row r="356" spans="1:7" x14ac:dyDescent="0.25">
      <c r="A356" s="67" t="s">
        <v>75</v>
      </c>
      <c r="B356" s="67">
        <v>86.685691517912403</v>
      </c>
      <c r="C356" s="67">
        <v>1.7223817289176717</v>
      </c>
      <c r="D356" s="67">
        <v>50.328966025658474</v>
      </c>
      <c r="E356" s="67">
        <v>6.1114921925184744E-153</v>
      </c>
      <c r="F356" s="67">
        <v>83.296906295035541</v>
      </c>
      <c r="G356" s="67">
        <v>90.074476740789265</v>
      </c>
    </row>
    <row r="357" spans="1:7" ht="15.75" thickBot="1" x14ac:dyDescent="0.3">
      <c r="A357" s="72" t="s">
        <v>86</v>
      </c>
      <c r="B357" s="72">
        <v>-0.34345685990162622</v>
      </c>
      <c r="C357" s="72">
        <v>0.38997787458069388</v>
      </c>
      <c r="D357" s="72">
        <v>-0.88070857935443825</v>
      </c>
      <c r="E357" s="72">
        <v>0.37914490058939831</v>
      </c>
      <c r="F357" s="72">
        <v>-1.1107381404911703</v>
      </c>
      <c r="G357" s="72">
        <v>0.42382442068791792</v>
      </c>
    </row>
    <row r="358" spans="1:7" x14ac:dyDescent="0.25">
      <c r="A358"/>
      <c r="B358"/>
      <c r="C358"/>
      <c r="D358"/>
      <c r="E358"/>
      <c r="F358"/>
      <c r="G358"/>
    </row>
    <row r="359" spans="1:7" x14ac:dyDescent="0.25">
      <c r="A359"/>
      <c r="B359"/>
      <c r="C359"/>
      <c r="D359"/>
      <c r="E359"/>
      <c r="F359"/>
      <c r="G359"/>
    </row>
    <row r="360" spans="1:7" x14ac:dyDescent="0.25">
      <c r="A360" t="s">
        <v>65</v>
      </c>
      <c r="B360" t="str">
        <f>Données!U4</f>
        <v>Utilities [rebase 2015=100, / STOXX 600, rebase 2015=100 * 100]</v>
      </c>
      <c r="C360"/>
      <c r="D360"/>
      <c r="E360"/>
      <c r="F360"/>
      <c r="G360"/>
    </row>
    <row r="361" spans="1:7" ht="15.75" thickBot="1" x14ac:dyDescent="0.3">
      <c r="A361"/>
      <c r="B361"/>
      <c r="C361"/>
      <c r="D361"/>
      <c r="E361"/>
      <c r="F361"/>
      <c r="G361"/>
    </row>
    <row r="362" spans="1:7" x14ac:dyDescent="0.25">
      <c r="A362" s="74" t="s">
        <v>66</v>
      </c>
      <c r="B362" s="74"/>
      <c r="C362"/>
      <c r="D362"/>
      <c r="E362"/>
      <c r="F362"/>
      <c r="G362"/>
    </row>
    <row r="363" spans="1:7" x14ac:dyDescent="0.25">
      <c r="A363" s="67" t="s">
        <v>67</v>
      </c>
      <c r="B363" s="67">
        <v>3.7233775790342816E-2</v>
      </c>
      <c r="C363"/>
      <c r="D363"/>
      <c r="E363"/>
      <c r="F363"/>
      <c r="G363"/>
    </row>
    <row r="364" spans="1:7" x14ac:dyDescent="0.25">
      <c r="A364" s="67" t="s">
        <v>68</v>
      </c>
      <c r="B364" s="67">
        <v>1.3863540596055187E-3</v>
      </c>
      <c r="C364"/>
      <c r="D364"/>
      <c r="E364"/>
      <c r="F364"/>
      <c r="G364"/>
    </row>
    <row r="365" spans="1:7" x14ac:dyDescent="0.25">
      <c r="A365" s="67" t="s">
        <v>68</v>
      </c>
      <c r="B365" s="67">
        <v>-1.2695332966189347E-3</v>
      </c>
      <c r="C365"/>
      <c r="D365"/>
      <c r="E365"/>
      <c r="F365"/>
      <c r="G365"/>
    </row>
    <row r="366" spans="1:7" x14ac:dyDescent="0.25">
      <c r="A366" s="67" t="s">
        <v>69</v>
      </c>
      <c r="B366" s="67">
        <v>28.059405330280839</v>
      </c>
      <c r="C366"/>
      <c r="D366"/>
      <c r="E366"/>
      <c r="F366"/>
      <c r="G366"/>
    </row>
    <row r="367" spans="1:7" ht="15.75" thickBot="1" x14ac:dyDescent="0.3">
      <c r="A367" s="72" t="s">
        <v>70</v>
      </c>
      <c r="B367" s="72">
        <v>378</v>
      </c>
      <c r="C367"/>
      <c r="D367"/>
      <c r="E367"/>
      <c r="F367"/>
      <c r="G367"/>
    </row>
    <row r="368" spans="1:7" x14ac:dyDescent="0.25">
      <c r="A368"/>
      <c r="B368"/>
      <c r="C368"/>
      <c r="D368"/>
      <c r="E368"/>
      <c r="F368"/>
      <c r="G368"/>
    </row>
    <row r="369" spans="1:7" ht="15.75" thickBot="1" x14ac:dyDescent="0.3">
      <c r="A369" t="s">
        <v>71</v>
      </c>
      <c r="B369"/>
      <c r="C369"/>
      <c r="D369"/>
      <c r="E369"/>
      <c r="F369"/>
      <c r="G369"/>
    </row>
    <row r="370" spans="1:7" x14ac:dyDescent="0.25">
      <c r="A370" s="73"/>
      <c r="B370" s="73" t="s">
        <v>76</v>
      </c>
      <c r="C370" s="73" t="s">
        <v>77</v>
      </c>
      <c r="D370" s="73" t="s">
        <v>78</v>
      </c>
      <c r="E370" s="73" t="s">
        <v>79</v>
      </c>
      <c r="F370" s="73" t="s">
        <v>80</v>
      </c>
      <c r="G370"/>
    </row>
    <row r="371" spans="1:7" x14ac:dyDescent="0.25">
      <c r="A371" s="67" t="s">
        <v>72</v>
      </c>
      <c r="B371" s="67">
        <v>1</v>
      </c>
      <c r="C371" s="67">
        <v>410.98070464900229</v>
      </c>
      <c r="D371" s="67">
        <v>410.98070464900229</v>
      </c>
      <c r="E371" s="67">
        <v>0.52199279323966763</v>
      </c>
      <c r="F371" s="67">
        <v>0.47044196975409625</v>
      </c>
      <c r="G371"/>
    </row>
    <row r="372" spans="1:7" x14ac:dyDescent="0.25">
      <c r="A372" s="67" t="s">
        <v>73</v>
      </c>
      <c r="B372" s="67">
        <v>376</v>
      </c>
      <c r="C372" s="67">
        <v>296036.16553586128</v>
      </c>
      <c r="D372" s="67">
        <v>787.3302274889927</v>
      </c>
      <c r="E372" s="67"/>
      <c r="F372" s="67"/>
      <c r="G372"/>
    </row>
    <row r="373" spans="1:7" ht="15.75" thickBot="1" x14ac:dyDescent="0.3">
      <c r="A373" s="72" t="s">
        <v>74</v>
      </c>
      <c r="B373" s="72">
        <v>377</v>
      </c>
      <c r="C373" s="72">
        <v>296447.14624051028</v>
      </c>
      <c r="D373" s="72"/>
      <c r="E373" s="72"/>
      <c r="F373" s="72"/>
      <c r="G373"/>
    </row>
    <row r="374" spans="1:7" ht="15.75" thickBot="1" x14ac:dyDescent="0.3">
      <c r="A374"/>
      <c r="B374"/>
      <c r="C374"/>
      <c r="D374"/>
      <c r="E374"/>
      <c r="F374"/>
      <c r="G374"/>
    </row>
    <row r="375" spans="1:7" x14ac:dyDescent="0.25">
      <c r="A375" s="73"/>
      <c r="B375" s="73" t="s">
        <v>81</v>
      </c>
      <c r="C375" s="73" t="s">
        <v>69</v>
      </c>
      <c r="D375" s="73" t="s">
        <v>82</v>
      </c>
      <c r="E375" s="73" t="s">
        <v>83</v>
      </c>
      <c r="F375" s="73" t="s">
        <v>84</v>
      </c>
      <c r="G375" s="73" t="s">
        <v>85</v>
      </c>
    </row>
    <row r="376" spans="1:7" x14ac:dyDescent="0.25">
      <c r="A376" s="67" t="s">
        <v>75</v>
      </c>
      <c r="B376" s="67">
        <v>127.22552721736122</v>
      </c>
      <c r="C376" s="67">
        <v>3.0546656058642516</v>
      </c>
      <c r="D376" s="67">
        <v>41.649575970972933</v>
      </c>
      <c r="E376" s="67">
        <v>6.310110416388419E-143</v>
      </c>
      <c r="F376" s="67">
        <v>121.21915891914736</v>
      </c>
      <c r="G376" s="67">
        <v>133.23189551557508</v>
      </c>
    </row>
    <row r="377" spans="1:7" ht="15.75" thickBot="1" x14ac:dyDescent="0.3">
      <c r="A377" s="72" t="s">
        <v>86</v>
      </c>
      <c r="B377" s="72">
        <v>0.44082481982191035</v>
      </c>
      <c r="C377" s="72">
        <v>0.6101460234281928</v>
      </c>
      <c r="D377" s="72">
        <v>0.72249068730313604</v>
      </c>
      <c r="E377" s="72">
        <v>0.47044196975405794</v>
      </c>
      <c r="F377" s="72">
        <v>-0.75890117485483921</v>
      </c>
      <c r="G377" s="72">
        <v>1.6405508144986598</v>
      </c>
    </row>
    <row r="378" spans="1:7" x14ac:dyDescent="0.25">
      <c r="A378"/>
      <c r="B378"/>
      <c r="C378"/>
      <c r="D378"/>
      <c r="E378"/>
      <c r="F378"/>
      <c r="G378"/>
    </row>
    <row r="379" spans="1:7" x14ac:dyDescent="0.25">
      <c r="A379"/>
      <c r="B379"/>
      <c r="C379"/>
      <c r="D379"/>
      <c r="E379"/>
      <c r="F379"/>
      <c r="G379"/>
    </row>
    <row r="380" spans="1:7" x14ac:dyDescent="0.25">
      <c r="A380"/>
      <c r="B380"/>
      <c r="C380"/>
      <c r="D380"/>
      <c r="E380"/>
      <c r="F380"/>
      <c r="G380"/>
    </row>
    <row r="381" spans="1:7" x14ac:dyDescent="0.25">
      <c r="A381" s="67"/>
      <c r="B381" s="67"/>
      <c r="C381" s="67"/>
      <c r="D381" s="67"/>
      <c r="F381" s="67"/>
      <c r="G381" s="67"/>
    </row>
    <row r="382" spans="1:7" x14ac:dyDescent="0.25">
      <c r="A382" s="67"/>
      <c r="B382" s="67"/>
      <c r="C382" s="67"/>
      <c r="D382" s="67"/>
      <c r="F382" s="67"/>
      <c r="G382" s="67"/>
    </row>
    <row r="383" spans="1:7" x14ac:dyDescent="0.25">
      <c r="A383" s="67"/>
      <c r="B383" s="67"/>
      <c r="C383" s="67"/>
      <c r="D383" s="67"/>
      <c r="F383" s="67"/>
      <c r="G383" s="67"/>
    </row>
    <row r="384" spans="1:7" x14ac:dyDescent="0.25">
      <c r="A384" s="67"/>
      <c r="B384" s="67"/>
      <c r="C384" s="67"/>
      <c r="D384" s="67"/>
      <c r="F384" s="67"/>
      <c r="G384" s="67"/>
    </row>
    <row r="385" spans="1:7" x14ac:dyDescent="0.25">
      <c r="A385" s="67"/>
      <c r="B385" s="67"/>
      <c r="C385" s="67"/>
      <c r="D385" s="67"/>
      <c r="F385" s="67"/>
      <c r="G385" s="67"/>
    </row>
    <row r="386" spans="1:7" x14ac:dyDescent="0.25">
      <c r="A386" s="67"/>
      <c r="B386" s="67"/>
      <c r="C386" s="67"/>
      <c r="D386" s="67"/>
      <c r="F386" s="67"/>
      <c r="G386" s="67"/>
    </row>
    <row r="387" spans="1:7" x14ac:dyDescent="0.25">
      <c r="A387" s="67"/>
      <c r="B387" s="67"/>
      <c r="C387" s="67"/>
      <c r="D387" s="67"/>
      <c r="F387" s="67"/>
      <c r="G387" s="67"/>
    </row>
    <row r="388" spans="1:7" x14ac:dyDescent="0.25">
      <c r="A388" s="67"/>
      <c r="B388" s="67"/>
      <c r="C388" s="67"/>
      <c r="D388" s="67"/>
      <c r="F388" s="67"/>
      <c r="G388" s="67"/>
    </row>
    <row r="389" spans="1:7" x14ac:dyDescent="0.25">
      <c r="A389" s="67"/>
      <c r="B389" s="67"/>
      <c r="C389" s="67"/>
      <c r="D389" s="67"/>
      <c r="F389" s="67"/>
      <c r="G389" s="67"/>
    </row>
    <row r="390" spans="1:7" x14ac:dyDescent="0.25">
      <c r="A390" s="67"/>
      <c r="B390" s="67"/>
      <c r="C390" s="67"/>
      <c r="D390" s="67"/>
      <c r="F390" s="67"/>
      <c r="G390" s="67"/>
    </row>
    <row r="391" spans="1:7" x14ac:dyDescent="0.25">
      <c r="A391" s="67"/>
      <c r="B391" s="67"/>
      <c r="C391" s="67"/>
      <c r="D391" s="67"/>
      <c r="F391" s="67"/>
      <c r="G391" s="67"/>
    </row>
    <row r="392" spans="1:7" x14ac:dyDescent="0.25">
      <c r="A392" s="67"/>
      <c r="B392" s="67"/>
      <c r="C392" s="67"/>
      <c r="D392" s="67"/>
      <c r="F392" s="67"/>
      <c r="G392" s="67"/>
    </row>
    <row r="393" spans="1:7" x14ac:dyDescent="0.25">
      <c r="A393" s="67"/>
      <c r="B393" s="67"/>
      <c r="C393" s="67"/>
      <c r="D393" s="67"/>
      <c r="F393" s="67"/>
      <c r="G393" s="67"/>
    </row>
    <row r="394" spans="1:7" x14ac:dyDescent="0.25">
      <c r="A394" s="67"/>
      <c r="B394" s="67"/>
      <c r="C394" s="67"/>
      <c r="D394" s="67"/>
      <c r="F394" s="67"/>
      <c r="G394" s="67"/>
    </row>
    <row r="395" spans="1:7" x14ac:dyDescent="0.25">
      <c r="A395" s="67"/>
      <c r="B395" s="67"/>
      <c r="C395" s="67"/>
      <c r="D395" s="67"/>
      <c r="F395" s="67"/>
      <c r="G395" s="67"/>
    </row>
    <row r="396" spans="1:7" x14ac:dyDescent="0.25">
      <c r="A396" s="67"/>
      <c r="B396" s="67"/>
      <c r="C396" s="67"/>
      <c r="D396" s="67"/>
      <c r="F396" s="67"/>
      <c r="G396" s="67"/>
    </row>
    <row r="397" spans="1:7" x14ac:dyDescent="0.25">
      <c r="A397" s="67"/>
      <c r="B397" s="67"/>
      <c r="C397" s="67"/>
      <c r="D397" s="67"/>
      <c r="F397" s="67"/>
      <c r="G397" s="67"/>
    </row>
    <row r="398" spans="1:7" x14ac:dyDescent="0.25">
      <c r="A398" s="67"/>
      <c r="B398" s="67"/>
      <c r="C398" s="67"/>
      <c r="D398" s="67"/>
      <c r="F398" s="67"/>
      <c r="G398" s="67"/>
    </row>
    <row r="399" spans="1:7" x14ac:dyDescent="0.25">
      <c r="A399" s="67"/>
      <c r="B399" s="67"/>
      <c r="C399" s="67"/>
      <c r="D399" s="67"/>
      <c r="F399" s="67"/>
      <c r="G399" s="67"/>
    </row>
    <row r="400" spans="1:7" x14ac:dyDescent="0.25">
      <c r="A400" s="67"/>
      <c r="B400" s="67"/>
      <c r="C400" s="67"/>
      <c r="D400" s="67"/>
      <c r="F400" s="67"/>
      <c r="G400" s="67"/>
    </row>
    <row r="401" spans="1:7" x14ac:dyDescent="0.25">
      <c r="A401" s="67"/>
      <c r="B401" s="67"/>
      <c r="C401" s="67"/>
      <c r="D401" s="67"/>
      <c r="F401" s="67"/>
      <c r="G401" s="67"/>
    </row>
    <row r="402" spans="1:7" x14ac:dyDescent="0.25">
      <c r="A402" s="67"/>
      <c r="B402" s="67"/>
      <c r="C402" s="67"/>
      <c r="D402" s="67"/>
      <c r="F402" s="67"/>
      <c r="G402" s="67"/>
    </row>
  </sheetData>
  <sortState ref="G25:G402">
    <sortCondition ref="G2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A9BA2-1072-44D2-951F-94218AD877F5}">
  <sheetPr codeName="Feuil3"/>
  <dimension ref="B1:AC82"/>
  <sheetViews>
    <sheetView zoomScaleNormal="100" workbookViewId="0">
      <selection activeCell="F19" sqref="F19"/>
    </sheetView>
  </sheetViews>
  <sheetFormatPr baseColWidth="10" defaultRowHeight="15" x14ac:dyDescent="0.25"/>
  <cols>
    <col min="1" max="2" width="19" bestFit="1" customWidth="1"/>
    <col min="4" max="4" width="19" bestFit="1" customWidth="1"/>
    <col min="5" max="5" width="12.28515625" customWidth="1"/>
    <col min="6" max="6" width="20.7109375" bestFit="1" customWidth="1"/>
    <col min="8" max="8" width="20.7109375" bestFit="1" customWidth="1"/>
    <col min="9" max="9" width="19" bestFit="1" customWidth="1"/>
    <col min="10" max="10" width="10.7109375" customWidth="1"/>
    <col min="14" max="14" width="20.7109375" bestFit="1" customWidth="1"/>
    <col min="19" max="19" width="19" bestFit="1" customWidth="1"/>
    <col min="24" max="24" width="12" bestFit="1" customWidth="1"/>
    <col min="25" max="25" width="12" customWidth="1"/>
    <col min="26" max="26" width="19" bestFit="1" customWidth="1"/>
  </cols>
  <sheetData>
    <row r="1" spans="2:29" ht="15.75" thickBot="1" x14ac:dyDescent="0.3"/>
    <row r="2" spans="2:29" ht="15.75" thickBot="1" x14ac:dyDescent="0.3">
      <c r="B2" s="80" t="s">
        <v>22</v>
      </c>
      <c r="C2" s="81"/>
      <c r="D2" s="81"/>
      <c r="E2" s="81"/>
      <c r="F2" s="82"/>
      <c r="I2" s="80" t="s">
        <v>29</v>
      </c>
      <c r="J2" s="81"/>
      <c r="K2" s="82"/>
      <c r="N2" s="80" t="s">
        <v>32</v>
      </c>
      <c r="O2" s="81"/>
      <c r="P2" s="82"/>
      <c r="S2" s="80" t="s">
        <v>24</v>
      </c>
      <c r="T2" s="81"/>
      <c r="U2" s="81"/>
      <c r="V2" s="81"/>
      <c r="W2" s="82"/>
      <c r="Z2" s="80" t="s">
        <v>25</v>
      </c>
      <c r="AA2" s="81"/>
      <c r="AB2" s="81"/>
      <c r="AC2" s="82"/>
    </row>
    <row r="3" spans="2:29" ht="15.75" thickBot="1" x14ac:dyDescent="0.3">
      <c r="B3" s="8" t="s">
        <v>0</v>
      </c>
      <c r="C3" s="9" t="s">
        <v>1</v>
      </c>
      <c r="D3" s="10" t="s">
        <v>2</v>
      </c>
      <c r="E3" s="9"/>
      <c r="F3" s="11" t="s">
        <v>3</v>
      </c>
      <c r="G3" s="61" t="s">
        <v>40</v>
      </c>
      <c r="I3" s="8" t="s">
        <v>0</v>
      </c>
      <c r="J3" s="9" t="s">
        <v>1</v>
      </c>
      <c r="K3" s="11" t="s">
        <v>3</v>
      </c>
      <c r="L3" s="61" t="s">
        <v>40</v>
      </c>
      <c r="N3" s="8" t="s">
        <v>0</v>
      </c>
      <c r="O3" s="9" t="s">
        <v>1</v>
      </c>
      <c r="P3" s="11" t="s">
        <v>3</v>
      </c>
      <c r="S3" s="13" t="s">
        <v>0</v>
      </c>
      <c r="T3" s="16" t="s">
        <v>1</v>
      </c>
      <c r="U3" s="15" t="s">
        <v>2</v>
      </c>
      <c r="V3" s="38"/>
      <c r="W3" s="14" t="s">
        <v>3</v>
      </c>
      <c r="Z3" s="8" t="s">
        <v>0</v>
      </c>
      <c r="AA3" s="16" t="s">
        <v>1</v>
      </c>
      <c r="AB3" s="15" t="s">
        <v>2</v>
      </c>
      <c r="AC3" s="14" t="s">
        <v>3</v>
      </c>
    </row>
    <row r="4" spans="2:29" x14ac:dyDescent="0.25">
      <c r="B4" s="4" t="s">
        <v>4</v>
      </c>
      <c r="C4" s="2">
        <v>0.61846000000000001</v>
      </c>
      <c r="D4" s="6">
        <v>1</v>
      </c>
      <c r="E4" s="36">
        <f>C4*D4</f>
        <v>0.61846000000000001</v>
      </c>
      <c r="F4" s="25">
        <v>20.3</v>
      </c>
      <c r="G4">
        <f t="shared" ref="G4:G19" si="0">(F4-$F$21)/$F$22</f>
        <v>2.5913571221829472</v>
      </c>
      <c r="H4" s="40"/>
      <c r="I4" s="4" t="s">
        <v>4</v>
      </c>
      <c r="J4" s="2">
        <v>0.55847999999999998</v>
      </c>
      <c r="K4" s="25">
        <v>17.696339999999999</v>
      </c>
      <c r="L4">
        <f t="shared" ref="L4:L19" si="1">(K4-K$21)/K$22</f>
        <v>2.291297788058809</v>
      </c>
      <c r="M4" s="40"/>
      <c r="N4" s="1" t="s">
        <v>4</v>
      </c>
      <c r="O4" s="20">
        <v>2.0899999999999998E-3</v>
      </c>
      <c r="P4" s="33">
        <v>0.10219</v>
      </c>
      <c r="Q4" s="40">
        <f>O4*P4</f>
        <v>2.1357709999999999E-4</v>
      </c>
      <c r="R4" s="40"/>
      <c r="S4" s="1" t="s">
        <v>4</v>
      </c>
      <c r="T4" s="20">
        <v>8.0999999999999996E-4</v>
      </c>
      <c r="U4" s="17">
        <v>1</v>
      </c>
      <c r="V4" s="35">
        <f t="shared" ref="V4:V6" si="2">T4*U4</f>
        <v>8.0999999999999996E-4</v>
      </c>
      <c r="W4" s="33">
        <v>6.8690000000000001E-2</v>
      </c>
      <c r="X4" s="40">
        <f>T4*W4</f>
        <v>5.56389E-5</v>
      </c>
      <c r="Y4" s="40"/>
      <c r="Z4" s="4" t="s">
        <v>4</v>
      </c>
      <c r="AA4" s="31">
        <v>0.13</v>
      </c>
      <c r="AB4" s="28" t="s">
        <v>21</v>
      </c>
      <c r="AC4" s="23">
        <v>1.2199999999999999E-3</v>
      </c>
    </row>
    <row r="5" spans="2:29" x14ac:dyDescent="0.25">
      <c r="B5" s="4" t="s">
        <v>5</v>
      </c>
      <c r="C5" s="2">
        <v>0.31</v>
      </c>
      <c r="D5" s="6">
        <v>1</v>
      </c>
      <c r="E5" s="36">
        <f t="shared" ref="E5:E19" si="3">C5*D5</f>
        <v>0.31</v>
      </c>
      <c r="F5" s="25">
        <v>11.08</v>
      </c>
      <c r="G5">
        <f t="shared" si="0"/>
        <v>1.4382045316885719</v>
      </c>
      <c r="H5" s="40"/>
      <c r="I5" s="4" t="s">
        <v>5</v>
      </c>
      <c r="J5" s="2">
        <v>0.29021999999999998</v>
      </c>
      <c r="K5" s="25">
        <v>11.006869999999999</v>
      </c>
      <c r="L5">
        <f t="shared" si="1"/>
        <v>1.4073819289917564</v>
      </c>
      <c r="M5" s="40"/>
      <c r="N5" s="1" t="s">
        <v>5</v>
      </c>
      <c r="O5" s="20">
        <v>0.27401999999999999</v>
      </c>
      <c r="P5" s="33">
        <v>1.96835</v>
      </c>
      <c r="Q5" s="40">
        <f t="shared" ref="Q5:Q21" si="4">O5*P5</f>
        <v>0.53936726700000004</v>
      </c>
      <c r="R5" s="40"/>
      <c r="S5" s="1" t="s">
        <v>5</v>
      </c>
      <c r="T5" s="20">
        <v>0.25</v>
      </c>
      <c r="U5" s="17">
        <v>1</v>
      </c>
      <c r="V5" s="35">
        <f t="shared" si="2"/>
        <v>0.25</v>
      </c>
      <c r="W5" s="33">
        <v>1.9285600000000001</v>
      </c>
      <c r="X5" s="40">
        <f t="shared" ref="X5:X21" si="5">T5*W5</f>
        <v>0.48214000000000001</v>
      </c>
      <c r="Y5" s="40"/>
      <c r="Z5" s="4" t="s">
        <v>5</v>
      </c>
      <c r="AA5" s="31">
        <v>7.3999999999999999E-4</v>
      </c>
      <c r="AB5" s="18" t="s">
        <v>20</v>
      </c>
      <c r="AC5" s="23">
        <v>9.0000000000000006E-5</v>
      </c>
    </row>
    <row r="6" spans="2:29" x14ac:dyDescent="0.25">
      <c r="B6" s="4" t="s">
        <v>6</v>
      </c>
      <c r="C6" s="2">
        <v>0.03</v>
      </c>
      <c r="D6" s="6">
        <v>-1</v>
      </c>
      <c r="E6" s="36">
        <f t="shared" si="3"/>
        <v>-0.03</v>
      </c>
      <c r="F6" s="25">
        <v>-1.45</v>
      </c>
      <c r="G6">
        <f t="shared" si="0"/>
        <v>-0.1289323402088817</v>
      </c>
      <c r="H6" s="40"/>
      <c r="I6" s="4" t="s">
        <v>6</v>
      </c>
      <c r="J6" s="2">
        <v>7.7999999999999999E-4</v>
      </c>
      <c r="K6" s="25">
        <v>-0.25692999999999999</v>
      </c>
      <c r="L6">
        <f t="shared" si="1"/>
        <v>-8.0964898688084638E-2</v>
      </c>
      <c r="M6" s="40"/>
      <c r="N6" s="1" t="s">
        <v>6</v>
      </c>
      <c r="O6" s="21">
        <v>0.15032000000000001</v>
      </c>
      <c r="P6" s="33">
        <v>1.02643</v>
      </c>
      <c r="Q6" s="40">
        <f t="shared" si="4"/>
        <v>0.1542929576</v>
      </c>
      <c r="R6" s="40"/>
      <c r="S6" s="1" t="s">
        <v>6</v>
      </c>
      <c r="T6" s="21">
        <v>0.16968</v>
      </c>
      <c r="U6" s="17">
        <v>1</v>
      </c>
      <c r="V6" s="35">
        <f t="shared" si="2"/>
        <v>0.16968</v>
      </c>
      <c r="W6" s="33">
        <v>1.11565</v>
      </c>
      <c r="X6" s="40">
        <f t="shared" si="5"/>
        <v>0.18930349199999999</v>
      </c>
      <c r="Y6" s="40"/>
      <c r="Z6" s="4" t="s">
        <v>6</v>
      </c>
      <c r="AA6" s="31">
        <v>0.25</v>
      </c>
      <c r="AB6" s="18" t="s">
        <v>20</v>
      </c>
      <c r="AC6" s="33">
        <v>1.5499999999999999E-3</v>
      </c>
    </row>
    <row r="7" spans="2:29" x14ac:dyDescent="0.25">
      <c r="B7" s="4" t="s">
        <v>7</v>
      </c>
      <c r="C7" s="2">
        <v>0.46</v>
      </c>
      <c r="D7" s="6">
        <v>-1</v>
      </c>
      <c r="E7" s="36">
        <f t="shared" si="3"/>
        <v>-0.46</v>
      </c>
      <c r="F7" s="25">
        <v>-6.4859999999999998</v>
      </c>
      <c r="G7">
        <f t="shared" si="0"/>
        <v>-0.75878878768498503</v>
      </c>
      <c r="H7" s="40"/>
      <c r="I7" s="4" t="s">
        <v>7</v>
      </c>
      <c r="J7" s="2">
        <v>0.34794999999999998</v>
      </c>
      <c r="K7" s="25">
        <v>-5.16927</v>
      </c>
      <c r="L7">
        <f t="shared" si="1"/>
        <v>-0.73005895713059876</v>
      </c>
      <c r="M7" s="40"/>
      <c r="N7" s="1" t="s">
        <v>7</v>
      </c>
      <c r="O7" s="20">
        <v>4.5710000000000001E-2</v>
      </c>
      <c r="P7" s="23">
        <v>0.77830999999999995</v>
      </c>
      <c r="Q7" s="40">
        <f t="shared" si="4"/>
        <v>3.55765501E-2</v>
      </c>
      <c r="R7" s="40"/>
      <c r="S7" s="1" t="s">
        <v>7</v>
      </c>
      <c r="T7" s="20">
        <v>4.0039999999999999E-2</v>
      </c>
      <c r="U7" s="17">
        <v>1</v>
      </c>
      <c r="V7" s="35">
        <f t="shared" ref="V7:V21" si="6">T7*U7</f>
        <v>4.0039999999999999E-2</v>
      </c>
      <c r="W7" s="23">
        <v>0.90439999999999998</v>
      </c>
      <c r="X7" s="40">
        <f t="shared" si="5"/>
        <v>3.6212175999999999E-2</v>
      </c>
      <c r="Y7" s="40"/>
      <c r="Z7" s="4" t="s">
        <v>7</v>
      </c>
      <c r="AA7" s="31">
        <v>0.2</v>
      </c>
      <c r="AB7" s="29" t="s">
        <v>20</v>
      </c>
      <c r="AC7" s="23">
        <v>2.65E-3</v>
      </c>
    </row>
    <row r="8" spans="2:29" x14ac:dyDescent="0.25">
      <c r="B8" s="4" t="s">
        <v>8</v>
      </c>
      <c r="C8" s="2">
        <v>0.77</v>
      </c>
      <c r="D8" s="6">
        <v>-1</v>
      </c>
      <c r="E8" s="36">
        <f t="shared" si="3"/>
        <v>-0.77</v>
      </c>
      <c r="F8" s="25">
        <v>-7.93</v>
      </c>
      <c r="G8">
        <f t="shared" si="0"/>
        <v>-0.93939099383182645</v>
      </c>
      <c r="H8" s="40"/>
      <c r="I8" s="4" t="s">
        <v>8</v>
      </c>
      <c r="J8" s="2">
        <v>0.70572000000000001</v>
      </c>
      <c r="K8" s="25">
        <v>-6.3820100000000002</v>
      </c>
      <c r="L8">
        <f t="shared" si="1"/>
        <v>-0.89030485387951575</v>
      </c>
      <c r="M8" s="40"/>
      <c r="N8" s="1" t="s">
        <v>8</v>
      </c>
      <c r="O8" s="20">
        <v>2.1800000000000001E-3</v>
      </c>
      <c r="P8" s="33">
        <v>8.9859999999999995E-2</v>
      </c>
      <c r="Q8" s="40">
        <f t="shared" si="4"/>
        <v>1.9589480000000001E-4</v>
      </c>
      <c r="R8" s="40"/>
      <c r="S8" s="1" t="s">
        <v>8</v>
      </c>
      <c r="T8" s="20">
        <v>6.1700000000000001E-3</v>
      </c>
      <c r="U8" s="17">
        <v>1</v>
      </c>
      <c r="V8" s="35">
        <f t="shared" si="6"/>
        <v>6.1700000000000001E-3</v>
      </c>
      <c r="W8" s="33">
        <v>0.20826</v>
      </c>
      <c r="X8" s="40">
        <f t="shared" si="5"/>
        <v>1.2849642000000001E-3</v>
      </c>
      <c r="Y8" s="40"/>
      <c r="Z8" s="4" t="s">
        <v>8</v>
      </c>
      <c r="AA8" s="31">
        <v>0.21</v>
      </c>
      <c r="AB8" s="29" t="s">
        <v>20</v>
      </c>
      <c r="AC8" s="23">
        <v>3.3400000000000001E-3</v>
      </c>
    </row>
    <row r="9" spans="2:29" x14ac:dyDescent="0.25">
      <c r="B9" s="4" t="s">
        <v>9</v>
      </c>
      <c r="C9" s="2">
        <v>0.64</v>
      </c>
      <c r="D9" s="6">
        <v>-1</v>
      </c>
      <c r="E9" s="36">
        <f t="shared" si="3"/>
        <v>-0.64</v>
      </c>
      <c r="F9" s="25">
        <v>-7.28</v>
      </c>
      <c r="G9">
        <f t="shared" si="0"/>
        <v>-0.85809498690977193</v>
      </c>
      <c r="H9" s="40"/>
      <c r="I9" s="4" t="s">
        <v>9</v>
      </c>
      <c r="J9" s="2">
        <v>0.57074000000000003</v>
      </c>
      <c r="K9" s="25">
        <v>-6.1246299999999998</v>
      </c>
      <c r="L9">
        <f t="shared" si="1"/>
        <v>-0.85629584213319232</v>
      </c>
      <c r="M9" s="40"/>
      <c r="N9" s="1" t="s">
        <v>9</v>
      </c>
      <c r="O9" s="20">
        <v>4.0210000000000003E-2</v>
      </c>
      <c r="P9" s="23">
        <v>0.45184000000000002</v>
      </c>
      <c r="Q9" s="40">
        <f t="shared" si="4"/>
        <v>1.8168486400000003E-2</v>
      </c>
      <c r="R9" s="40"/>
      <c r="S9" s="1" t="s">
        <v>9</v>
      </c>
      <c r="T9" s="20">
        <v>3.7740000000000003E-2</v>
      </c>
      <c r="U9" s="17">
        <v>1</v>
      </c>
      <c r="V9" s="35">
        <f t="shared" si="6"/>
        <v>3.7740000000000003E-2</v>
      </c>
      <c r="W9" s="23">
        <v>0.54705999999999999</v>
      </c>
      <c r="X9" s="40">
        <f t="shared" si="5"/>
        <v>2.0646044400000001E-2</v>
      </c>
      <c r="Y9" s="40"/>
      <c r="Z9" s="4" t="s">
        <v>9</v>
      </c>
      <c r="AA9" s="31">
        <v>0.45</v>
      </c>
      <c r="AB9" s="29" t="s">
        <v>20</v>
      </c>
      <c r="AC9" s="23">
        <v>4.1700000000000001E-3</v>
      </c>
    </row>
    <row r="10" spans="2:29" x14ac:dyDescent="0.25">
      <c r="B10" s="4" t="s">
        <v>10</v>
      </c>
      <c r="C10" s="2">
        <v>0.56000000000000005</v>
      </c>
      <c r="D10" s="6">
        <v>1</v>
      </c>
      <c r="E10" s="36">
        <f t="shared" si="3"/>
        <v>0.56000000000000005</v>
      </c>
      <c r="F10" s="25">
        <v>9.2799999999999994</v>
      </c>
      <c r="G10">
        <f t="shared" si="0"/>
        <v>1.2130771279044203</v>
      </c>
      <c r="H10" s="40"/>
      <c r="I10" s="4" t="s">
        <v>10</v>
      </c>
      <c r="J10" s="2">
        <v>0.60199000000000003</v>
      </c>
      <c r="K10" s="25">
        <v>10.70153</v>
      </c>
      <c r="L10">
        <f t="shared" si="1"/>
        <v>1.3670357029966427</v>
      </c>
      <c r="M10" s="40"/>
      <c r="N10" s="1" t="s">
        <v>10</v>
      </c>
      <c r="O10" s="20">
        <v>0.10127</v>
      </c>
      <c r="P10" s="23">
        <v>-0.57382999999999995</v>
      </c>
      <c r="Q10" s="40">
        <f t="shared" si="4"/>
        <v>-5.8111764099999998E-2</v>
      </c>
      <c r="R10" s="40"/>
      <c r="S10" s="1" t="s">
        <v>10</v>
      </c>
      <c r="T10" s="20">
        <v>0.11</v>
      </c>
      <c r="U10" s="17">
        <v>-1</v>
      </c>
      <c r="V10" s="35">
        <f t="shared" si="6"/>
        <v>-0.11</v>
      </c>
      <c r="W10" s="23">
        <v>-0.54000999999999999</v>
      </c>
      <c r="X10" s="40">
        <f t="shared" si="5"/>
        <v>-5.9401099999999998E-2</v>
      </c>
      <c r="Y10" s="40"/>
      <c r="Z10" s="4" t="s">
        <v>10</v>
      </c>
      <c r="AA10" s="31">
        <v>0.14000000000000001</v>
      </c>
      <c r="AB10" s="29" t="s">
        <v>21</v>
      </c>
      <c r="AC10" s="23">
        <v>1.14E-3</v>
      </c>
    </row>
    <row r="11" spans="2:29" x14ac:dyDescent="0.25">
      <c r="B11" s="4" t="s">
        <v>11</v>
      </c>
      <c r="C11" s="2">
        <v>0.56000000000000005</v>
      </c>
      <c r="D11" s="6">
        <v>-1</v>
      </c>
      <c r="E11" s="36">
        <f t="shared" si="3"/>
        <v>-0.56000000000000005</v>
      </c>
      <c r="F11" s="25">
        <v>-8.7899999999999991</v>
      </c>
      <c r="G11">
        <f t="shared" si="0"/>
        <v>-1.0469518645286988</v>
      </c>
      <c r="H11" s="40"/>
      <c r="I11" s="4" t="s">
        <v>11</v>
      </c>
      <c r="J11" s="2">
        <v>0.36793999999999999</v>
      </c>
      <c r="K11" s="25">
        <v>-6.1403999999999996</v>
      </c>
      <c r="L11">
        <f t="shared" si="1"/>
        <v>-0.8583796175440227</v>
      </c>
      <c r="M11" s="40"/>
      <c r="N11" s="1" t="s">
        <v>11</v>
      </c>
      <c r="O11" s="20">
        <v>9.0799999999999995E-3</v>
      </c>
      <c r="P11" s="23">
        <v>0.27684999999999998</v>
      </c>
      <c r="Q11" s="40">
        <f t="shared" si="4"/>
        <v>2.5137979999999998E-3</v>
      </c>
      <c r="R11" s="40"/>
      <c r="S11" s="1" t="s">
        <v>11</v>
      </c>
      <c r="T11" s="20">
        <v>9.9799999999999993E-3</v>
      </c>
      <c r="U11" s="17">
        <v>1</v>
      </c>
      <c r="V11" s="35">
        <f t="shared" si="6"/>
        <v>9.9799999999999993E-3</v>
      </c>
      <c r="W11" s="23">
        <v>0.40400000000000003</v>
      </c>
      <c r="X11" s="40">
        <f t="shared" si="5"/>
        <v>4.0319199999999996E-3</v>
      </c>
      <c r="Y11" s="40"/>
      <c r="Z11" s="4" t="s">
        <v>11</v>
      </c>
      <c r="AA11" s="31">
        <v>3.5699999999999998E-3</v>
      </c>
      <c r="AB11" s="29" t="s">
        <v>20</v>
      </c>
      <c r="AC11" s="23">
        <v>3.5699999999999998E-3</v>
      </c>
    </row>
    <row r="12" spans="2:29" x14ac:dyDescent="0.25">
      <c r="B12" s="4" t="s">
        <v>12</v>
      </c>
      <c r="C12" s="2">
        <v>0.54</v>
      </c>
      <c r="D12" s="6">
        <v>-1</v>
      </c>
      <c r="E12" s="36">
        <f t="shared" si="3"/>
        <v>-0.54</v>
      </c>
      <c r="F12" s="26">
        <v>-9.3000000000000007</v>
      </c>
      <c r="G12">
        <f t="shared" si="0"/>
        <v>-1.110737962267542</v>
      </c>
      <c r="H12" s="40"/>
      <c r="I12" s="4" t="s">
        <v>12</v>
      </c>
      <c r="J12" s="2">
        <v>0.59018999999999999</v>
      </c>
      <c r="K12" s="26">
        <v>-9.9558400000000002</v>
      </c>
      <c r="L12">
        <f t="shared" si="1"/>
        <v>-1.3625343450962497</v>
      </c>
      <c r="M12" s="40"/>
      <c r="N12" s="1" t="s">
        <v>12</v>
      </c>
      <c r="O12" s="20">
        <v>0.15425</v>
      </c>
      <c r="P12" s="23">
        <v>1.38609</v>
      </c>
      <c r="Q12" s="40">
        <f t="shared" si="4"/>
        <v>0.2138043825</v>
      </c>
      <c r="R12" s="40"/>
      <c r="S12" s="1" t="s">
        <v>12</v>
      </c>
      <c r="T12" s="20">
        <v>0.17333000000000001</v>
      </c>
      <c r="U12" s="17">
        <v>1</v>
      </c>
      <c r="V12" s="35">
        <f t="shared" si="6"/>
        <v>0.17333000000000001</v>
      </c>
      <c r="W12" s="23">
        <v>1.33172</v>
      </c>
      <c r="X12" s="40">
        <f t="shared" si="5"/>
        <v>0.23082702760000001</v>
      </c>
      <c r="Y12" s="40"/>
      <c r="Z12" s="4" t="s">
        <v>12</v>
      </c>
      <c r="AA12" s="31">
        <v>0.49621999999999999</v>
      </c>
      <c r="AB12" s="29" t="s">
        <v>20</v>
      </c>
      <c r="AC12" s="23">
        <v>1.2700000000000001E-3</v>
      </c>
    </row>
    <row r="13" spans="2:29" x14ac:dyDescent="0.25">
      <c r="B13" s="4" t="s">
        <v>13</v>
      </c>
      <c r="C13" s="2">
        <v>4.0000000000000001E-3</v>
      </c>
      <c r="D13" s="6">
        <v>1</v>
      </c>
      <c r="E13" s="36">
        <f t="shared" si="3"/>
        <v>4.0000000000000001E-3</v>
      </c>
      <c r="F13" s="25">
        <v>0.63</v>
      </c>
      <c r="G13">
        <f t="shared" si="0"/>
        <v>0.1312148819416932</v>
      </c>
      <c r="H13" s="40"/>
      <c r="I13" s="4" t="s">
        <v>13</v>
      </c>
      <c r="J13" s="2">
        <v>0.12648999999999999</v>
      </c>
      <c r="K13" s="25">
        <v>3.97587</v>
      </c>
      <c r="L13">
        <f t="shared" si="1"/>
        <v>0.47833786345286528</v>
      </c>
      <c r="M13" s="40"/>
      <c r="N13" s="1" t="s">
        <v>13</v>
      </c>
      <c r="O13" s="20">
        <v>6.2120000000000002E-2</v>
      </c>
      <c r="P13" s="23">
        <v>-0.43307000000000001</v>
      </c>
      <c r="Q13" s="40">
        <f t="shared" si="4"/>
        <v>-2.6902308400000002E-2</v>
      </c>
      <c r="R13" s="40"/>
      <c r="S13" s="1" t="s">
        <v>13</v>
      </c>
      <c r="T13" s="20">
        <v>4.7509999999999997E-2</v>
      </c>
      <c r="U13" s="17">
        <v>-1</v>
      </c>
      <c r="V13" s="35">
        <f t="shared" si="6"/>
        <v>-4.7509999999999997E-2</v>
      </c>
      <c r="W13" s="23">
        <v>-0.35992000000000002</v>
      </c>
      <c r="X13" s="40">
        <f t="shared" si="5"/>
        <v>-1.7099799199999998E-2</v>
      </c>
      <c r="Y13" s="40"/>
      <c r="Z13" s="4" t="s">
        <v>13</v>
      </c>
      <c r="AA13" s="31">
        <v>0</v>
      </c>
      <c r="AB13" s="29" t="s">
        <v>20</v>
      </c>
      <c r="AC13" s="23">
        <v>1.0000000000000001E-5</v>
      </c>
    </row>
    <row r="14" spans="2:29" x14ac:dyDescent="0.25">
      <c r="B14" s="4" t="s">
        <v>14</v>
      </c>
      <c r="C14" s="2">
        <v>1E-3</v>
      </c>
      <c r="D14" s="6">
        <v>1</v>
      </c>
      <c r="E14" s="36">
        <f t="shared" si="3"/>
        <v>1E-3</v>
      </c>
      <c r="F14" s="25">
        <v>0.35</v>
      </c>
      <c r="G14">
        <f t="shared" si="0"/>
        <v>9.6195063575269649E-2</v>
      </c>
      <c r="H14" s="40"/>
      <c r="I14" s="4" t="s">
        <v>14</v>
      </c>
      <c r="J14" s="2">
        <v>0.19749</v>
      </c>
      <c r="K14" s="25">
        <v>5.4736900000000004</v>
      </c>
      <c r="L14">
        <f t="shared" si="1"/>
        <v>0.67625292279655225</v>
      </c>
      <c r="M14" s="40"/>
      <c r="N14" s="1" t="s">
        <v>14</v>
      </c>
      <c r="O14" s="20">
        <v>0.42530000000000001</v>
      </c>
      <c r="P14" s="23">
        <v>-0.88741999999999999</v>
      </c>
      <c r="Q14" s="40">
        <f t="shared" si="4"/>
        <v>-0.37741972600000001</v>
      </c>
      <c r="R14" s="40"/>
      <c r="S14" s="1" t="s">
        <v>14</v>
      </c>
      <c r="T14" s="20">
        <v>0.43018000000000001</v>
      </c>
      <c r="U14" s="17">
        <v>-1</v>
      </c>
      <c r="V14" s="35">
        <f t="shared" si="6"/>
        <v>-0.43018000000000001</v>
      </c>
      <c r="W14" s="23">
        <v>-0.79593999999999998</v>
      </c>
      <c r="X14" s="40">
        <f t="shared" si="5"/>
        <v>-0.34239746919999997</v>
      </c>
      <c r="Y14" s="40"/>
      <c r="Z14" s="4" t="s">
        <v>14</v>
      </c>
      <c r="AA14" s="31">
        <v>2.6710000000000001E-2</v>
      </c>
      <c r="AB14" s="29" t="s">
        <v>20</v>
      </c>
      <c r="AC14" s="23">
        <v>5.5000000000000003E-4</v>
      </c>
    </row>
    <row r="15" spans="2:29" x14ac:dyDescent="0.25">
      <c r="B15" s="4" t="s">
        <v>15</v>
      </c>
      <c r="C15" s="2">
        <v>2E-3</v>
      </c>
      <c r="D15" s="6">
        <v>-1</v>
      </c>
      <c r="E15" s="36">
        <f t="shared" si="3"/>
        <v>-2E-3</v>
      </c>
      <c r="F15" s="25">
        <v>-0.56999999999999995</v>
      </c>
      <c r="G15">
        <f t="shared" si="0"/>
        <v>-1.8870053914407704E-2</v>
      </c>
      <c r="H15" s="40"/>
      <c r="I15" s="4" t="s">
        <v>15</v>
      </c>
      <c r="J15" s="2">
        <v>5.8630000000000002E-2</v>
      </c>
      <c r="K15" s="25">
        <v>-2.5290599999999999</v>
      </c>
      <c r="L15">
        <f t="shared" si="1"/>
        <v>-0.38119372710977162</v>
      </c>
      <c r="M15" s="40"/>
      <c r="N15" s="1" t="s">
        <v>15</v>
      </c>
      <c r="O15" s="20">
        <v>4.1590000000000002E-2</v>
      </c>
      <c r="P15" s="23">
        <v>-0.33402999999999999</v>
      </c>
      <c r="Q15" s="40">
        <f t="shared" si="4"/>
        <v>-1.38923077E-2</v>
      </c>
      <c r="R15" s="40"/>
      <c r="S15" s="1" t="s">
        <v>15</v>
      </c>
      <c r="T15" s="20">
        <v>5.4820000000000001E-2</v>
      </c>
      <c r="U15" s="17">
        <v>-1</v>
      </c>
      <c r="V15" s="35">
        <f t="shared" si="6"/>
        <v>-5.4820000000000001E-2</v>
      </c>
      <c r="W15" s="23">
        <v>-0.37863999999999998</v>
      </c>
      <c r="X15" s="40">
        <f t="shared" si="5"/>
        <v>-2.0757044799999999E-2</v>
      </c>
      <c r="Y15" s="40"/>
      <c r="Z15" s="4" t="s">
        <v>15</v>
      </c>
      <c r="AA15" s="31">
        <v>3.9219999999999998E-2</v>
      </c>
      <c r="AB15" s="29" t="s">
        <v>21</v>
      </c>
      <c r="AC15" s="23">
        <v>-8.8000000000000003E-4</v>
      </c>
    </row>
    <row r="16" spans="2:29" x14ac:dyDescent="0.25">
      <c r="B16" s="4" t="s">
        <v>16</v>
      </c>
      <c r="C16" s="2">
        <v>0.06</v>
      </c>
      <c r="D16" s="6">
        <v>-1</v>
      </c>
      <c r="E16" s="36">
        <f t="shared" si="3"/>
        <v>-0.06</v>
      </c>
      <c r="F16" s="25">
        <v>-2</v>
      </c>
      <c r="G16">
        <f t="shared" si="0"/>
        <v>-0.19772126914292795</v>
      </c>
      <c r="H16" s="40"/>
      <c r="I16" s="4" t="s">
        <v>16</v>
      </c>
      <c r="J16" s="2">
        <v>4.4999999999999999E-4</v>
      </c>
      <c r="K16" s="25">
        <v>0.17377999999999999</v>
      </c>
      <c r="L16">
        <f t="shared" si="1"/>
        <v>-2.4052856379983962E-2</v>
      </c>
      <c r="M16" s="40"/>
      <c r="N16" s="1" t="s">
        <v>16</v>
      </c>
      <c r="O16" s="20">
        <v>1.08E-3</v>
      </c>
      <c r="P16" s="23">
        <v>5.722E-2</v>
      </c>
      <c r="Q16" s="40">
        <f t="shared" si="4"/>
        <v>6.1797600000000006E-5</v>
      </c>
      <c r="R16" s="40"/>
      <c r="S16" s="1" t="s">
        <v>16</v>
      </c>
      <c r="T16" s="20">
        <v>1.48E-3</v>
      </c>
      <c r="U16" s="17">
        <v>1</v>
      </c>
      <c r="V16" s="35">
        <f t="shared" si="6"/>
        <v>1.48E-3</v>
      </c>
      <c r="W16" s="23">
        <v>7.7009999999999995E-2</v>
      </c>
      <c r="X16" s="40">
        <f t="shared" si="5"/>
        <v>1.1397479999999999E-4</v>
      </c>
      <c r="Y16" s="40"/>
      <c r="Z16" s="4" t="s">
        <v>16</v>
      </c>
      <c r="AA16" s="31">
        <v>5.4850000000000003E-2</v>
      </c>
      <c r="AB16" s="29" t="s">
        <v>20</v>
      </c>
      <c r="AC16" s="23">
        <v>3.5E-4</v>
      </c>
    </row>
    <row r="17" spans="2:29" x14ac:dyDescent="0.25">
      <c r="B17" s="4" t="s">
        <v>17</v>
      </c>
      <c r="C17" s="2">
        <v>0</v>
      </c>
      <c r="D17" s="6">
        <v>1</v>
      </c>
      <c r="E17" s="36">
        <f t="shared" si="3"/>
        <v>0</v>
      </c>
      <c r="F17" s="25">
        <v>0.22</v>
      </c>
      <c r="G17">
        <f t="shared" si="0"/>
        <v>7.9935862190858714E-2</v>
      </c>
      <c r="H17" s="40"/>
      <c r="I17" s="4" t="s">
        <v>17</v>
      </c>
      <c r="J17" s="2">
        <v>4.8710000000000003E-2</v>
      </c>
      <c r="K17" s="25">
        <v>-2.1235599999999999</v>
      </c>
      <c r="L17">
        <f t="shared" si="1"/>
        <v>-0.3276128184799863</v>
      </c>
      <c r="M17" s="40"/>
      <c r="N17" s="1" t="s">
        <v>17</v>
      </c>
      <c r="O17" s="20">
        <v>0.55095000000000005</v>
      </c>
      <c r="P17" s="23">
        <v>1.3972199999999999</v>
      </c>
      <c r="Q17" s="40">
        <f t="shared" si="4"/>
        <v>0.76979835900000004</v>
      </c>
      <c r="R17" s="40"/>
      <c r="S17" s="1" t="s">
        <v>17</v>
      </c>
      <c r="T17" s="20">
        <v>0.52325999999999995</v>
      </c>
      <c r="U17" s="17">
        <v>1</v>
      </c>
      <c r="V17" s="35">
        <f t="shared" si="6"/>
        <v>0.52325999999999995</v>
      </c>
      <c r="W17" s="23">
        <v>1.2772699999999999</v>
      </c>
      <c r="X17" s="40">
        <f t="shared" si="5"/>
        <v>0.66834430019999991</v>
      </c>
      <c r="Y17" s="40"/>
      <c r="Z17" s="4" t="s">
        <v>17</v>
      </c>
      <c r="AA17" s="31">
        <v>1.4760000000000001E-2</v>
      </c>
      <c r="AB17" s="29" t="s">
        <v>21</v>
      </c>
      <c r="AC17" s="23">
        <v>3.6000000000000002E-4</v>
      </c>
    </row>
    <row r="18" spans="2:29" x14ac:dyDescent="0.25">
      <c r="B18" s="4" t="s">
        <v>18</v>
      </c>
      <c r="C18" s="2">
        <v>0.1</v>
      </c>
      <c r="D18" s="6">
        <v>-1</v>
      </c>
      <c r="E18" s="36">
        <f t="shared" si="3"/>
        <v>-0.1</v>
      </c>
      <c r="F18" s="25">
        <v>-2.98</v>
      </c>
      <c r="G18">
        <f t="shared" si="0"/>
        <v>-0.32029063342541036</v>
      </c>
      <c r="H18" s="40"/>
      <c r="I18" s="4" t="s">
        <v>18</v>
      </c>
      <c r="J18" s="2">
        <v>1.282E-2</v>
      </c>
      <c r="K18" s="25">
        <v>-1.1171899999999999</v>
      </c>
      <c r="L18">
        <f t="shared" si="1"/>
        <v>-0.19463570622904416</v>
      </c>
      <c r="M18" s="40"/>
      <c r="N18" s="1" t="s">
        <v>18</v>
      </c>
      <c r="O18" s="20">
        <v>1.4970000000000001E-2</v>
      </c>
      <c r="P18" s="23">
        <v>0.52327999999999997</v>
      </c>
      <c r="Q18" s="40">
        <f t="shared" si="4"/>
        <v>7.833501599999999E-3</v>
      </c>
      <c r="R18" s="40"/>
      <c r="S18" s="1" t="s">
        <v>18</v>
      </c>
      <c r="T18" s="20">
        <v>0.02</v>
      </c>
      <c r="U18" s="17">
        <v>1</v>
      </c>
      <c r="V18" s="35">
        <f t="shared" si="6"/>
        <v>0.02</v>
      </c>
      <c r="W18" s="23">
        <v>0.03</v>
      </c>
      <c r="X18" s="40">
        <f t="shared" si="5"/>
        <v>5.9999999999999995E-4</v>
      </c>
      <c r="Y18" s="40"/>
      <c r="Z18" s="4" t="s">
        <v>18</v>
      </c>
      <c r="AA18" s="31">
        <v>0.27640999999999999</v>
      </c>
      <c r="AB18" s="29" t="s">
        <v>20</v>
      </c>
      <c r="AC18" s="23">
        <v>2.5899999999999999E-3</v>
      </c>
    </row>
    <row r="19" spans="2:29" ht="15.75" thickBot="1" x14ac:dyDescent="0.3">
      <c r="B19" s="5" t="s">
        <v>19</v>
      </c>
      <c r="C19" s="3">
        <v>0.05</v>
      </c>
      <c r="D19" s="7">
        <v>-1</v>
      </c>
      <c r="E19" s="37">
        <f t="shared" si="3"/>
        <v>-0.05</v>
      </c>
      <c r="F19" s="27">
        <v>-1.78</v>
      </c>
      <c r="G19">
        <f t="shared" si="0"/>
        <v>-0.17020569756930945</v>
      </c>
      <c r="H19" s="40"/>
      <c r="I19" s="5" t="s">
        <v>19</v>
      </c>
      <c r="J19" s="3">
        <v>0.19155</v>
      </c>
      <c r="K19" s="27">
        <v>-3.5362</v>
      </c>
      <c r="L19">
        <f t="shared" si="1"/>
        <v>-0.51427258362617601</v>
      </c>
      <c r="M19" s="40"/>
      <c r="N19" s="1" t="s">
        <v>19</v>
      </c>
      <c r="O19" s="20">
        <v>0.38074000000000002</v>
      </c>
      <c r="P19" s="23">
        <v>0.77990999999999999</v>
      </c>
      <c r="Q19" s="40">
        <f t="shared" si="4"/>
        <v>0.2969429334</v>
      </c>
      <c r="R19" s="40"/>
      <c r="S19" s="1" t="s">
        <v>19</v>
      </c>
      <c r="T19" s="20">
        <v>1.8929999999999999E-2</v>
      </c>
      <c r="U19" s="17">
        <v>1</v>
      </c>
      <c r="V19" s="35">
        <f t="shared" si="6"/>
        <v>1.8929999999999999E-2</v>
      </c>
      <c r="W19" s="23">
        <v>0.63100999999999996</v>
      </c>
      <c r="X19" s="40">
        <f t="shared" si="5"/>
        <v>1.1945019299999998E-2</v>
      </c>
      <c r="Y19" s="40"/>
      <c r="Z19" s="5" t="s">
        <v>19</v>
      </c>
      <c r="AA19" s="32">
        <v>3.6999999999999999E-4</v>
      </c>
      <c r="AB19" s="30" t="s">
        <v>21</v>
      </c>
      <c r="AC19" s="24">
        <v>4.0000000000000003E-5</v>
      </c>
    </row>
    <row r="20" spans="2:29" x14ac:dyDescent="0.25">
      <c r="B20" s="4"/>
      <c r="C20" s="2"/>
      <c r="D20" s="34"/>
      <c r="E20" s="36"/>
      <c r="F20" s="64"/>
      <c r="H20" s="40"/>
      <c r="I20" s="65"/>
      <c r="J20" s="2"/>
      <c r="K20" s="64"/>
      <c r="M20" s="40"/>
      <c r="N20" s="1"/>
      <c r="O20" s="20"/>
      <c r="P20" s="23"/>
      <c r="Q20" s="40"/>
      <c r="R20" s="40"/>
      <c r="S20" s="1"/>
      <c r="T20" s="20"/>
      <c r="U20" s="17"/>
      <c r="V20" s="35"/>
      <c r="W20" s="23"/>
      <c r="X20" s="40"/>
      <c r="Y20" s="40"/>
      <c r="Z20" s="65"/>
      <c r="AA20" s="31"/>
      <c r="AB20" s="66"/>
      <c r="AC20" s="31"/>
    </row>
    <row r="21" spans="2:29" ht="15.75" thickBot="1" x14ac:dyDescent="0.3">
      <c r="B21" s="63" t="s">
        <v>41</v>
      </c>
      <c r="E21" t="s">
        <v>38</v>
      </c>
      <c r="F21" s="40">
        <f>AVERAGE(F4:F19)</f>
        <v>-0.4191249999999998</v>
      </c>
      <c r="J21" t="s">
        <v>38</v>
      </c>
      <c r="K21" s="40">
        <f>AVERAGE(K4:K19)</f>
        <v>0.35581187499999994</v>
      </c>
      <c r="N21" s="62" t="s">
        <v>23</v>
      </c>
      <c r="O21" s="22">
        <v>8.1799999999999998E-2</v>
      </c>
      <c r="P21" s="24">
        <v>1.60022</v>
      </c>
      <c r="Q21" s="40">
        <f t="shared" si="4"/>
        <v>0.13089799599999999</v>
      </c>
      <c r="S21" s="12" t="s">
        <v>23</v>
      </c>
      <c r="T21" s="22">
        <v>6.9970000000000004E-2</v>
      </c>
      <c r="U21" s="19">
        <v>1</v>
      </c>
      <c r="V21" s="39">
        <f t="shared" si="6"/>
        <v>6.9970000000000004E-2</v>
      </c>
      <c r="W21" s="24">
        <v>1.6180699999999999</v>
      </c>
      <c r="X21" s="40">
        <f t="shared" si="5"/>
        <v>0.11321635789999999</v>
      </c>
      <c r="Y21" s="40"/>
    </row>
    <row r="22" spans="2:29" x14ac:dyDescent="0.25">
      <c r="E22" t="s">
        <v>39</v>
      </c>
      <c r="F22">
        <f>STDEV(F4:F19)</f>
        <v>7.9954726512362395</v>
      </c>
      <c r="J22" t="s">
        <v>39</v>
      </c>
      <c r="K22">
        <f>STDEV(K4:K19)</f>
        <v>7.5679940928546525</v>
      </c>
    </row>
    <row r="23" spans="2:29" ht="15.75" thickBot="1" x14ac:dyDescent="0.3"/>
    <row r="24" spans="2:29" ht="15.75" thickBot="1" x14ac:dyDescent="0.3">
      <c r="B24" s="51"/>
      <c r="C24" s="52" t="s">
        <v>26</v>
      </c>
      <c r="D24" s="49" t="s">
        <v>0</v>
      </c>
      <c r="E24" s="50"/>
    </row>
    <row r="25" spans="2:29" x14ac:dyDescent="0.25">
      <c r="B25" s="4" t="s">
        <v>8</v>
      </c>
      <c r="C25" s="2">
        <v>-6.1060999999999996</v>
      </c>
      <c r="D25" s="46" t="s">
        <v>12</v>
      </c>
      <c r="E25" s="43">
        <v>-5.8758372096000002</v>
      </c>
    </row>
    <row r="26" spans="2:29" x14ac:dyDescent="0.25">
      <c r="B26" s="4" t="s">
        <v>12</v>
      </c>
      <c r="C26" s="2">
        <v>-5.0220000000000011</v>
      </c>
      <c r="D26" s="46" t="s">
        <v>8</v>
      </c>
      <c r="E26" s="43">
        <v>-4.5039120972000006</v>
      </c>
    </row>
    <row r="27" spans="2:29" x14ac:dyDescent="0.25">
      <c r="B27" s="4" t="s">
        <v>27</v>
      </c>
      <c r="C27" s="2">
        <v>-4.9223999999999997</v>
      </c>
      <c r="D27" s="46" t="s">
        <v>9</v>
      </c>
      <c r="E27" s="43">
        <v>-3.4955713261999999</v>
      </c>
    </row>
    <row r="28" spans="2:29" x14ac:dyDescent="0.25">
      <c r="B28" s="4" t="s">
        <v>28</v>
      </c>
      <c r="C28" s="2">
        <v>-4.6592000000000002</v>
      </c>
      <c r="D28" s="46" t="s">
        <v>11</v>
      </c>
      <c r="E28" s="43">
        <v>-2.2592987759999996</v>
      </c>
    </row>
    <row r="29" spans="2:29" x14ac:dyDescent="0.25">
      <c r="B29" s="4" t="s">
        <v>7</v>
      </c>
      <c r="C29" s="2">
        <v>-2.9835600000000002</v>
      </c>
      <c r="D29" s="46" t="s">
        <v>7</v>
      </c>
      <c r="E29" s="43">
        <v>-1.7986474964999999</v>
      </c>
    </row>
    <row r="30" spans="2:29" x14ac:dyDescent="0.25">
      <c r="B30" s="4" t="s">
        <v>18</v>
      </c>
      <c r="C30" s="2">
        <v>-0.29799999999999999</v>
      </c>
      <c r="D30" s="46" t="s">
        <v>19</v>
      </c>
      <c r="E30" s="43">
        <v>-0.67735911000000004</v>
      </c>
    </row>
    <row r="31" spans="2:29" x14ac:dyDescent="0.25">
      <c r="B31" s="4" t="s">
        <v>16</v>
      </c>
      <c r="C31" s="2">
        <v>-0.12</v>
      </c>
      <c r="D31" s="46" t="s">
        <v>15</v>
      </c>
      <c r="E31" s="43">
        <v>-0.14827878780000001</v>
      </c>
    </row>
    <row r="32" spans="2:29" x14ac:dyDescent="0.25">
      <c r="B32" s="4" t="s">
        <v>19</v>
      </c>
      <c r="C32" s="2">
        <v>-8.900000000000001E-2</v>
      </c>
      <c r="D32" s="46" t="s">
        <v>17</v>
      </c>
      <c r="E32" s="43">
        <v>-0.1034386076</v>
      </c>
    </row>
    <row r="33" spans="2:5" x14ac:dyDescent="0.25">
      <c r="B33" s="4" t="s">
        <v>6</v>
      </c>
      <c r="C33" s="2">
        <v>-4.3499999999999997E-2</v>
      </c>
      <c r="D33" s="46" t="s">
        <v>18</v>
      </c>
      <c r="E33" s="43">
        <v>-1.4322375799999999E-2</v>
      </c>
    </row>
    <row r="34" spans="2:5" x14ac:dyDescent="0.25">
      <c r="B34" s="4" t="s">
        <v>15</v>
      </c>
      <c r="C34" s="2">
        <v>-1.14E-3</v>
      </c>
      <c r="D34" s="46" t="s">
        <v>6</v>
      </c>
      <c r="E34" s="43">
        <v>-2.0040539999999999E-4</v>
      </c>
    </row>
    <row r="35" spans="2:5" x14ac:dyDescent="0.25">
      <c r="B35" s="4" t="s">
        <v>17</v>
      </c>
      <c r="C35" s="2">
        <v>0</v>
      </c>
      <c r="D35" s="46" t="s">
        <v>16</v>
      </c>
      <c r="E35" s="43">
        <v>7.8200999999999992E-5</v>
      </c>
    </row>
    <row r="36" spans="2:5" x14ac:dyDescent="0.25">
      <c r="B36" s="4" t="s">
        <v>14</v>
      </c>
      <c r="C36" s="2">
        <v>3.5E-4</v>
      </c>
      <c r="D36" s="46" t="s">
        <v>13</v>
      </c>
      <c r="E36" s="43">
        <v>0.50290779629999993</v>
      </c>
    </row>
    <row r="37" spans="2:5" x14ac:dyDescent="0.25">
      <c r="B37" s="4" t="s">
        <v>13</v>
      </c>
      <c r="C37" s="2">
        <v>2.5200000000000001E-3</v>
      </c>
      <c r="D37" s="46" t="s">
        <v>14</v>
      </c>
      <c r="E37" s="43">
        <v>1.0809990381000001</v>
      </c>
    </row>
    <row r="38" spans="2:5" x14ac:dyDescent="0.25">
      <c r="B38" s="4" t="s">
        <v>5</v>
      </c>
      <c r="C38" s="2">
        <v>3.4348000000000001</v>
      </c>
      <c r="D38" s="46" t="s">
        <v>5</v>
      </c>
      <c r="E38" s="43">
        <v>3.1944138113999996</v>
      </c>
    </row>
    <row r="39" spans="2:5" x14ac:dyDescent="0.25">
      <c r="B39" s="4" t="s">
        <v>10</v>
      </c>
      <c r="C39" s="2">
        <v>5.1968000000000005</v>
      </c>
      <c r="D39" s="46" t="s">
        <v>10</v>
      </c>
      <c r="E39" s="43">
        <v>6.4422140447</v>
      </c>
    </row>
    <row r="40" spans="2:5" ht="15.75" thickBot="1" x14ac:dyDescent="0.3">
      <c r="B40" s="5" t="s">
        <v>4</v>
      </c>
      <c r="C40" s="3">
        <v>12.554738</v>
      </c>
      <c r="D40" s="48" t="s">
        <v>4</v>
      </c>
      <c r="E40" s="44">
        <v>9.8830519631999998</v>
      </c>
    </row>
    <row r="41" spans="2:5" x14ac:dyDescent="0.25">
      <c r="E41" s="31"/>
    </row>
    <row r="44" spans="2:5" ht="15.75" thickBot="1" x14ac:dyDescent="0.3"/>
    <row r="45" spans="2:5" ht="15.75" thickBot="1" x14ac:dyDescent="0.3">
      <c r="B45" s="45" t="s">
        <v>0</v>
      </c>
      <c r="C45" s="42"/>
      <c r="D45" s="45" t="s">
        <v>0</v>
      </c>
      <c r="E45" s="42"/>
    </row>
    <row r="46" spans="2:5" x14ac:dyDescent="0.25">
      <c r="B46" s="46" t="s">
        <v>14</v>
      </c>
      <c r="C46" s="43">
        <v>-0.34239746919999997</v>
      </c>
      <c r="D46" s="46" t="s">
        <v>14</v>
      </c>
      <c r="E46" s="43">
        <v>-0.37741972600000001</v>
      </c>
    </row>
    <row r="47" spans="2:5" x14ac:dyDescent="0.25">
      <c r="B47" s="46" t="s">
        <v>10</v>
      </c>
      <c r="C47" s="43">
        <v>-5.9401099999999998E-2</v>
      </c>
      <c r="D47" s="46" t="s">
        <v>10</v>
      </c>
      <c r="E47" s="43">
        <v>-5.8111764099999998E-2</v>
      </c>
    </row>
    <row r="48" spans="2:5" x14ac:dyDescent="0.25">
      <c r="B48" s="46" t="s">
        <v>15</v>
      </c>
      <c r="C48" s="43">
        <v>-2.0757044799999999E-2</v>
      </c>
      <c r="D48" s="46" t="s">
        <v>13</v>
      </c>
      <c r="E48" s="43">
        <v>-2.6902308400000002E-2</v>
      </c>
    </row>
    <row r="49" spans="2:5" x14ac:dyDescent="0.25">
      <c r="B49" s="46" t="s">
        <v>13</v>
      </c>
      <c r="C49" s="43">
        <v>-1.7099799199999998E-2</v>
      </c>
      <c r="D49" s="46" t="s">
        <v>15</v>
      </c>
      <c r="E49" s="43">
        <v>-1.38923077E-2</v>
      </c>
    </row>
    <row r="50" spans="2:5" x14ac:dyDescent="0.25">
      <c r="B50" s="46" t="s">
        <v>4</v>
      </c>
      <c r="C50" s="43">
        <v>5.56389E-5</v>
      </c>
      <c r="D50" s="46" t="s">
        <v>16</v>
      </c>
      <c r="E50" s="43">
        <v>6.1797600000000006E-5</v>
      </c>
    </row>
    <row r="51" spans="2:5" x14ac:dyDescent="0.25">
      <c r="B51" s="46" t="s">
        <v>16</v>
      </c>
      <c r="C51" s="43">
        <v>1.1397479999999999E-4</v>
      </c>
      <c r="D51" s="46" t="s">
        <v>8</v>
      </c>
      <c r="E51" s="43">
        <v>1.9589480000000001E-4</v>
      </c>
    </row>
    <row r="52" spans="2:5" x14ac:dyDescent="0.25">
      <c r="B52" s="46" t="s">
        <v>18</v>
      </c>
      <c r="C52" s="43">
        <v>5.9999999999999995E-4</v>
      </c>
      <c r="D52" s="46" t="s">
        <v>4</v>
      </c>
      <c r="E52" s="43">
        <v>2.1357709999999999E-4</v>
      </c>
    </row>
    <row r="53" spans="2:5" x14ac:dyDescent="0.25">
      <c r="B53" s="46" t="s">
        <v>8</v>
      </c>
      <c r="C53" s="43">
        <v>1.2849642000000001E-3</v>
      </c>
      <c r="D53" s="46" t="s">
        <v>11</v>
      </c>
      <c r="E53" s="43">
        <v>2.5137979999999998E-3</v>
      </c>
    </row>
    <row r="54" spans="2:5" x14ac:dyDescent="0.25">
      <c r="B54" s="46" t="s">
        <v>11</v>
      </c>
      <c r="C54" s="43">
        <v>4.0319199999999996E-3</v>
      </c>
      <c r="D54" s="46" t="s">
        <v>18</v>
      </c>
      <c r="E54" s="43">
        <v>7.833501599999999E-3</v>
      </c>
    </row>
    <row r="55" spans="2:5" x14ac:dyDescent="0.25">
      <c r="B55" s="46" t="s">
        <v>19</v>
      </c>
      <c r="C55" s="43">
        <v>1.1945019299999998E-2</v>
      </c>
      <c r="D55" s="46" t="s">
        <v>9</v>
      </c>
      <c r="E55" s="43">
        <v>1.8168486400000003E-2</v>
      </c>
    </row>
    <row r="56" spans="2:5" x14ac:dyDescent="0.25">
      <c r="B56" s="46" t="s">
        <v>9</v>
      </c>
      <c r="C56" s="43">
        <v>2.0646044400000001E-2</v>
      </c>
      <c r="D56" s="46" t="s">
        <v>7</v>
      </c>
      <c r="E56" s="43">
        <v>3.55765501E-2</v>
      </c>
    </row>
    <row r="57" spans="2:5" x14ac:dyDescent="0.25">
      <c r="B57" s="46" t="s">
        <v>7</v>
      </c>
      <c r="C57" s="43">
        <v>3.6212175999999999E-2</v>
      </c>
      <c r="D57" s="47" t="s">
        <v>23</v>
      </c>
      <c r="E57" s="43">
        <v>0.13089799599999999</v>
      </c>
    </row>
    <row r="58" spans="2:5" x14ac:dyDescent="0.25">
      <c r="B58" s="47" t="s">
        <v>23</v>
      </c>
      <c r="C58" s="43">
        <v>0.11321635789999999</v>
      </c>
      <c r="D58" s="46" t="s">
        <v>6</v>
      </c>
      <c r="E58" s="43">
        <v>0.1542929576</v>
      </c>
    </row>
    <row r="59" spans="2:5" x14ac:dyDescent="0.25">
      <c r="B59" s="46" t="s">
        <v>6</v>
      </c>
      <c r="C59" s="43">
        <v>0.18930349199999999</v>
      </c>
      <c r="D59" s="46" t="s">
        <v>12</v>
      </c>
      <c r="E59" s="43">
        <v>0.2138043825</v>
      </c>
    </row>
    <row r="60" spans="2:5" x14ac:dyDescent="0.25">
      <c r="B60" s="46" t="s">
        <v>12</v>
      </c>
      <c r="C60" s="43">
        <v>0.23082702760000001</v>
      </c>
      <c r="D60" s="46" t="s">
        <v>19</v>
      </c>
      <c r="E60" s="43">
        <v>0.2969429334</v>
      </c>
    </row>
    <row r="61" spans="2:5" x14ac:dyDescent="0.25">
      <c r="B61" s="46" t="s">
        <v>5</v>
      </c>
      <c r="C61" s="43">
        <v>0.48214000000000001</v>
      </c>
      <c r="D61" s="46" t="s">
        <v>5</v>
      </c>
      <c r="E61" s="43">
        <v>0.53936726700000004</v>
      </c>
    </row>
    <row r="62" spans="2:5" ht="15.75" thickBot="1" x14ac:dyDescent="0.3">
      <c r="B62" s="48" t="s">
        <v>17</v>
      </c>
      <c r="C62" s="44">
        <v>0.66834430019999991</v>
      </c>
      <c r="D62" s="48" t="s">
        <v>17</v>
      </c>
      <c r="E62" s="44">
        <v>0.76979835900000004</v>
      </c>
    </row>
    <row r="64" spans="2:5" ht="15.75" thickBot="1" x14ac:dyDescent="0.3"/>
    <row r="65" spans="2:9" ht="15.75" thickBot="1" x14ac:dyDescent="0.3">
      <c r="B65" s="55" t="s">
        <v>0</v>
      </c>
      <c r="C65" s="57" t="s">
        <v>30</v>
      </c>
      <c r="D65" s="56" t="s">
        <v>31</v>
      </c>
      <c r="F65" s="60"/>
      <c r="G65" s="56" t="s">
        <v>33</v>
      </c>
      <c r="H65" s="57"/>
      <c r="I65" s="56" t="s">
        <v>31</v>
      </c>
    </row>
    <row r="66" spans="2:9" x14ac:dyDescent="0.25">
      <c r="B66" s="1" t="s">
        <v>8</v>
      </c>
      <c r="C66" s="58">
        <v>-6.1060999999999996</v>
      </c>
      <c r="D66" s="53">
        <v>-4.5039120972000006</v>
      </c>
      <c r="F66" s="46" t="s">
        <v>14</v>
      </c>
      <c r="G66" s="43">
        <v>-0.34239746919999997</v>
      </c>
      <c r="H66" s="46" t="s">
        <v>14</v>
      </c>
      <c r="I66" s="43">
        <v>-0.37741972600000001</v>
      </c>
    </row>
    <row r="67" spans="2:9" x14ac:dyDescent="0.25">
      <c r="B67" s="1" t="s">
        <v>12</v>
      </c>
      <c r="C67" s="58">
        <v>-5.0220000000000011</v>
      </c>
      <c r="D67" s="53">
        <v>-5.8758372096000002</v>
      </c>
      <c r="F67" s="46" t="s">
        <v>10</v>
      </c>
      <c r="G67" s="43">
        <v>-5.9401099999999998E-2</v>
      </c>
      <c r="H67" s="46" t="s">
        <v>10</v>
      </c>
      <c r="I67" s="43">
        <v>-5.8111764099999998E-2</v>
      </c>
    </row>
    <row r="68" spans="2:9" x14ac:dyDescent="0.25">
      <c r="B68" s="1" t="s">
        <v>11</v>
      </c>
      <c r="C68" s="58">
        <v>-4.9223999999999997</v>
      </c>
      <c r="D68" s="53">
        <v>-2.2592987759999996</v>
      </c>
      <c r="F68" s="46" t="s">
        <v>15</v>
      </c>
      <c r="G68" s="43">
        <v>-2.0757044799999999E-2</v>
      </c>
      <c r="H68" s="46" t="s">
        <v>15</v>
      </c>
      <c r="I68" s="43">
        <v>-1.38923077E-2</v>
      </c>
    </row>
    <row r="69" spans="2:9" x14ac:dyDescent="0.25">
      <c r="B69" s="1" t="s">
        <v>9</v>
      </c>
      <c r="C69" s="58">
        <v>-4.6592000000000002</v>
      </c>
      <c r="D69" s="53">
        <v>-3.4955713261999999</v>
      </c>
      <c r="F69" s="46" t="s">
        <v>13</v>
      </c>
      <c r="G69" s="43">
        <v>-1.7099799199999998E-2</v>
      </c>
      <c r="H69" s="46" t="s">
        <v>13</v>
      </c>
      <c r="I69" s="43">
        <v>-2.6902308400000002E-2</v>
      </c>
    </row>
    <row r="70" spans="2:9" x14ac:dyDescent="0.25">
      <c r="B70" s="1" t="s">
        <v>7</v>
      </c>
      <c r="C70" s="58">
        <v>-2.9835600000000002</v>
      </c>
      <c r="D70" s="53">
        <v>-1.7986474964999999</v>
      </c>
      <c r="F70" s="46" t="s">
        <v>4</v>
      </c>
      <c r="G70" s="43">
        <v>5.56389E-5</v>
      </c>
      <c r="H70" s="46" t="s">
        <v>4</v>
      </c>
      <c r="I70" s="43">
        <v>2.1357709999999999E-4</v>
      </c>
    </row>
    <row r="71" spans="2:9" x14ac:dyDescent="0.25">
      <c r="B71" s="1" t="s">
        <v>18</v>
      </c>
      <c r="C71" s="58">
        <v>-0.29799999999999999</v>
      </c>
      <c r="D71" s="53">
        <v>-1.4322375799999999E-2</v>
      </c>
      <c r="F71" s="46" t="s">
        <v>16</v>
      </c>
      <c r="G71" s="43">
        <v>1.1397479999999999E-4</v>
      </c>
      <c r="H71" s="46" t="s">
        <v>16</v>
      </c>
      <c r="I71" s="43">
        <v>6.1797600000000006E-5</v>
      </c>
    </row>
    <row r="72" spans="2:9" x14ac:dyDescent="0.25">
      <c r="B72" s="1" t="s">
        <v>16</v>
      </c>
      <c r="C72" s="58">
        <v>-0.12</v>
      </c>
      <c r="D72" s="53">
        <v>7.8200999999999992E-5</v>
      </c>
      <c r="F72" s="46" t="s">
        <v>18</v>
      </c>
      <c r="G72" s="43">
        <v>5.9999999999999995E-4</v>
      </c>
      <c r="H72" s="46" t="s">
        <v>18</v>
      </c>
      <c r="I72" s="43">
        <v>7.833501599999999E-3</v>
      </c>
    </row>
    <row r="73" spans="2:9" x14ac:dyDescent="0.25">
      <c r="B73" s="1" t="s">
        <v>19</v>
      </c>
      <c r="C73" s="58">
        <v>-8.900000000000001E-2</v>
      </c>
      <c r="D73" s="53">
        <v>-0.67735911000000004</v>
      </c>
      <c r="F73" s="46" t="s">
        <v>8</v>
      </c>
      <c r="G73" s="43">
        <v>1.2849642000000001E-3</v>
      </c>
      <c r="H73" s="46" t="s">
        <v>8</v>
      </c>
      <c r="I73" s="43">
        <v>1.9589480000000001E-4</v>
      </c>
    </row>
    <row r="74" spans="2:9" x14ac:dyDescent="0.25">
      <c r="B74" s="1" t="s">
        <v>6</v>
      </c>
      <c r="C74" s="58">
        <v>-4.3499999999999997E-2</v>
      </c>
      <c r="D74" s="53">
        <v>-2.0040539999999999E-4</v>
      </c>
      <c r="F74" s="46" t="s">
        <v>11</v>
      </c>
      <c r="G74" s="43">
        <v>4.0319199999999996E-3</v>
      </c>
      <c r="H74" s="46" t="s">
        <v>11</v>
      </c>
      <c r="I74" s="43">
        <v>2.5137979999999998E-3</v>
      </c>
    </row>
    <row r="75" spans="2:9" x14ac:dyDescent="0.25">
      <c r="B75" s="1" t="s">
        <v>15</v>
      </c>
      <c r="C75" s="58">
        <v>-1.14E-3</v>
      </c>
      <c r="D75" s="53">
        <v>-0.14827878780000001</v>
      </c>
      <c r="F75" s="46" t="s">
        <v>19</v>
      </c>
      <c r="G75" s="43">
        <v>1.1945019299999998E-2</v>
      </c>
      <c r="H75" s="46" t="s">
        <v>19</v>
      </c>
      <c r="I75" s="43">
        <v>0.2969429334</v>
      </c>
    </row>
    <row r="76" spans="2:9" x14ac:dyDescent="0.25">
      <c r="B76" s="1" t="s">
        <v>17</v>
      </c>
      <c r="C76" s="58">
        <v>0</v>
      </c>
      <c r="D76" s="53">
        <v>-0.1034386076</v>
      </c>
      <c r="F76" s="46" t="s">
        <v>9</v>
      </c>
      <c r="G76" s="43">
        <v>2.0646044400000001E-2</v>
      </c>
      <c r="H76" s="46" t="s">
        <v>9</v>
      </c>
      <c r="I76" s="43">
        <v>1.8168486400000003E-2</v>
      </c>
    </row>
    <row r="77" spans="2:9" x14ac:dyDescent="0.25">
      <c r="B77" s="1" t="s">
        <v>14</v>
      </c>
      <c r="C77" s="58">
        <v>3.5E-4</v>
      </c>
      <c r="D77" s="53">
        <v>1.0809990381000001</v>
      </c>
      <c r="F77" s="46" t="s">
        <v>7</v>
      </c>
      <c r="G77" s="43">
        <v>3.6212175999999999E-2</v>
      </c>
      <c r="H77" s="46" t="s">
        <v>7</v>
      </c>
      <c r="I77" s="43">
        <v>3.55765501E-2</v>
      </c>
    </row>
    <row r="78" spans="2:9" x14ac:dyDescent="0.25">
      <c r="B78" s="1" t="s">
        <v>13</v>
      </c>
      <c r="C78" s="58">
        <v>2.5200000000000001E-3</v>
      </c>
      <c r="D78" s="53">
        <v>0.50290779629999993</v>
      </c>
      <c r="F78" s="47" t="s">
        <v>23</v>
      </c>
      <c r="G78" s="43">
        <v>0.11321635789999999</v>
      </c>
      <c r="H78" s="47" t="s">
        <v>23</v>
      </c>
      <c r="I78" s="43">
        <v>0.13089799599999999</v>
      </c>
    </row>
    <row r="79" spans="2:9" x14ac:dyDescent="0.25">
      <c r="B79" s="1" t="s">
        <v>5</v>
      </c>
      <c r="C79" s="58">
        <v>3.4348000000000001</v>
      </c>
      <c r="D79" s="53">
        <v>3.1944138113999996</v>
      </c>
      <c r="F79" s="46" t="s">
        <v>6</v>
      </c>
      <c r="G79" s="43">
        <v>0.18930349199999999</v>
      </c>
      <c r="H79" s="46" t="s">
        <v>6</v>
      </c>
      <c r="I79" s="43">
        <v>0.1542929576</v>
      </c>
    </row>
    <row r="80" spans="2:9" x14ac:dyDescent="0.25">
      <c r="B80" s="1" t="s">
        <v>10</v>
      </c>
      <c r="C80" s="58">
        <v>5.1968000000000005</v>
      </c>
      <c r="D80" s="53">
        <v>6.4422140447</v>
      </c>
      <c r="F80" s="46" t="s">
        <v>12</v>
      </c>
      <c r="G80" s="43">
        <v>0.23082702760000001</v>
      </c>
      <c r="H80" s="46" t="s">
        <v>12</v>
      </c>
      <c r="I80" s="43">
        <v>0.2138043825</v>
      </c>
    </row>
    <row r="81" spans="2:9" ht="15.75" thickBot="1" x14ac:dyDescent="0.3">
      <c r="B81" s="41" t="s">
        <v>4</v>
      </c>
      <c r="C81" s="59">
        <v>12.554738</v>
      </c>
      <c r="D81" s="54">
        <v>9.8830519631999998</v>
      </c>
      <c r="F81" s="46" t="s">
        <v>5</v>
      </c>
      <c r="G81" s="43">
        <v>0.48214000000000001</v>
      </c>
      <c r="H81" s="46" t="s">
        <v>5</v>
      </c>
      <c r="I81" s="43">
        <v>0.53936726700000004</v>
      </c>
    </row>
    <row r="82" spans="2:9" ht="15.75" thickBot="1" x14ac:dyDescent="0.3">
      <c r="F82" s="48" t="s">
        <v>17</v>
      </c>
      <c r="G82" s="44">
        <v>0.66834430019999991</v>
      </c>
      <c r="H82" s="48" t="s">
        <v>17</v>
      </c>
      <c r="I82" s="44">
        <v>0.76979835900000004</v>
      </c>
    </row>
  </sheetData>
  <sortState ref="F66:I82">
    <sortCondition ref="G66:G82"/>
  </sortState>
  <mergeCells count="5">
    <mergeCell ref="N2:P2"/>
    <mergeCell ref="B2:F2"/>
    <mergeCell ref="S2:W2"/>
    <mergeCell ref="Z2:AC2"/>
    <mergeCell ref="I2:K2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Mbnd.mbnd" shapeId="1025" r:id="rId4">
          <objectPr defaultSize="0" r:id="rId5">
            <anchor moveWithCells="1">
              <from>
                <xdr:col>31</xdr:col>
                <xdr:colOff>276225</xdr:colOff>
                <xdr:row>33</xdr:row>
                <xdr:rowOff>114300</xdr:rowOff>
              </from>
              <to>
                <xdr:col>40</xdr:col>
                <xdr:colOff>85725</xdr:colOff>
                <xdr:row>54</xdr:row>
                <xdr:rowOff>85725</xdr:rowOff>
              </to>
            </anchor>
          </objectPr>
        </oleObject>
      </mc:Choice>
      <mc:Fallback>
        <oleObject progId="Mbnd.mbnd" shapeId="1025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0DA0F-6A4C-41D3-93E0-F21060BD64CD}">
  <sheetPr codeName="Feuil4"/>
  <dimension ref="A4:A9"/>
  <sheetViews>
    <sheetView workbookViewId="0">
      <selection activeCell="A10" sqref="A10"/>
    </sheetView>
  </sheetViews>
  <sheetFormatPr baseColWidth="10" defaultRowHeight="15" x14ac:dyDescent="0.25"/>
  <cols>
    <col min="1" max="1" width="20" customWidth="1"/>
  </cols>
  <sheetData>
    <row r="4" spans="1:1" x14ac:dyDescent="0.25">
      <c r="A4" t="s">
        <v>34</v>
      </c>
    </row>
    <row r="5" spans="1:1" x14ac:dyDescent="0.25">
      <c r="A5" t="s">
        <v>42</v>
      </c>
    </row>
    <row r="6" spans="1:1" x14ac:dyDescent="0.25">
      <c r="A6" t="s">
        <v>35</v>
      </c>
    </row>
    <row r="7" spans="1:1" x14ac:dyDescent="0.25">
      <c r="A7" t="s">
        <v>36</v>
      </c>
    </row>
    <row r="8" spans="1:1" x14ac:dyDescent="0.25">
      <c r="A8" t="s">
        <v>37</v>
      </c>
    </row>
    <row r="9" spans="1:1" x14ac:dyDescent="0.25">
      <c r="A9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Reg_taux_longs</vt:lpstr>
      <vt:lpstr>Feuil1</vt:lpstr>
      <vt:lpstr>Critères</vt:lpstr>
      <vt:lpstr>Données!Macrobond_Object1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Romaneflores</dc:creator>
  <cp:lastModifiedBy>Romaneflores</cp:lastModifiedBy>
  <dcterms:created xsi:type="dcterms:W3CDTF">2018-06-01T14:54:40Z</dcterms:created>
  <dcterms:modified xsi:type="dcterms:W3CDTF">2018-07-12T10:09:12Z</dcterms:modified>
</cp:coreProperties>
</file>