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16-1\"/>
    </mc:Choice>
  </mc:AlternateContent>
  <xr:revisionPtr revIDLastSave="0" documentId="13_ncr:1_{69FC8053-90EF-45F2-8188-4D0B9CCD6E1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Registre Personnel" sheetId="1" r:id="rId1"/>
    <sheet name="Liste complète TH 2019" sheetId="16" r:id="rId2"/>
  </sheets>
  <definedNames>
    <definedName name="_xlnm._FilterDatabase" localSheetId="0" hidden="1">'Registre Personnel'!$A$5:$V$11</definedName>
  </definedNames>
  <calcPr calcId="181029"/>
</workbook>
</file>

<file path=xl/calcChain.xml><?xml version="1.0" encoding="utf-8"?>
<calcChain xmlns="http://schemas.openxmlformats.org/spreadsheetml/2006/main">
  <c r="C8" i="16" l="1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I7" i="16"/>
  <c r="I8" i="16"/>
  <c r="I9" i="16"/>
  <c r="I10" i="16"/>
  <c r="I11" i="16"/>
  <c r="I13" i="16"/>
  <c r="I4" i="16"/>
  <c r="I5" i="16"/>
  <c r="I6" i="16"/>
  <c r="I12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3" i="16"/>
  <c r="B12" i="1" l="1"/>
  <c r="G1" i="16" l="1"/>
  <c r="C3" i="16" l="1"/>
  <c r="C4" i="16"/>
  <c r="C5" i="16"/>
  <c r="C6" i="16"/>
  <c r="C7" i="16"/>
  <c r="M2" i="1"/>
  <c r="A12" i="1" s="1"/>
  <c r="A6" i="1" l="1"/>
  <c r="A7" i="1"/>
  <c r="A10" i="1"/>
  <c r="A8" i="1"/>
  <c r="A11" i="1"/>
  <c r="A9" i="1"/>
  <c r="B7" i="1" l="1"/>
  <c r="B8" i="1" l="1"/>
  <c r="B9" i="1"/>
  <c r="B10" i="1"/>
  <c r="B11" i="1"/>
</calcChain>
</file>

<file path=xl/sharedStrings.xml><?xml version="1.0" encoding="utf-8"?>
<sst xmlns="http://schemas.openxmlformats.org/spreadsheetml/2006/main" count="139" uniqueCount="90">
  <si>
    <t>Age</t>
  </si>
  <si>
    <t>Adresse</t>
  </si>
  <si>
    <t>Cplt Adresse</t>
  </si>
  <si>
    <t>C.P.</t>
  </si>
  <si>
    <t>Ville</t>
  </si>
  <si>
    <t>N° Sécurité Sociale</t>
  </si>
  <si>
    <t>Nationalité</t>
  </si>
  <si>
    <t>Date de naissance</t>
  </si>
  <si>
    <t>Sexe</t>
  </si>
  <si>
    <t>Emploi</t>
  </si>
  <si>
    <t>Date reconnaissance RQTH</t>
  </si>
  <si>
    <t>Date d'entrée</t>
  </si>
  <si>
    <t>Date de sortie</t>
  </si>
  <si>
    <t>Type Contrat</t>
  </si>
  <si>
    <t>Type de contrat</t>
  </si>
  <si>
    <t>Nbr Heure</t>
  </si>
  <si>
    <r>
      <t>Prénom</t>
    </r>
    <r>
      <rPr>
        <sz val="7.5"/>
        <rFont val="Arial"/>
        <family val="2"/>
      </rPr>
      <t/>
    </r>
  </si>
  <si>
    <t>17h</t>
  </si>
  <si>
    <t>Ghanéenne</t>
  </si>
  <si>
    <t>65h</t>
  </si>
  <si>
    <t>151h67</t>
  </si>
  <si>
    <t>F</t>
  </si>
  <si>
    <t>CONFLANS SAINTE HONORINE</t>
  </si>
  <si>
    <t>Française</t>
  </si>
  <si>
    <t>Nom</t>
  </si>
  <si>
    <t>TH</t>
  </si>
  <si>
    <t>CDI</t>
  </si>
  <si>
    <t>TC</t>
  </si>
  <si>
    <t>OUVRIER POLYVALENT</t>
  </si>
  <si>
    <t>9 rue Antonini</t>
  </si>
  <si>
    <t>Bât. La Chaloupe</t>
  </si>
  <si>
    <t>POISSY</t>
  </si>
  <si>
    <t>Effectif</t>
  </si>
  <si>
    <t>Qualif.</t>
  </si>
  <si>
    <t>01/01/14 au 31/12/18</t>
  </si>
  <si>
    <t>01/03/14 au 28/02/19</t>
  </si>
  <si>
    <t>06/12/16 au 05/12/21</t>
  </si>
  <si>
    <t>NOM</t>
  </si>
  <si>
    <t>M</t>
  </si>
  <si>
    <t>25 Rue de Vouillé</t>
  </si>
  <si>
    <t>PARIS</t>
  </si>
  <si>
    <t>MENUISIER</t>
  </si>
  <si>
    <t>46 boulevard Devaux</t>
  </si>
  <si>
    <t>Luc</t>
  </si>
  <si>
    <t>Marion</t>
  </si>
  <si>
    <t>03/02/15 au 02/02/20</t>
  </si>
  <si>
    <t>01/07/2019 au 30/06/2024</t>
  </si>
  <si>
    <t>15 rue Auguste Renoir</t>
  </si>
  <si>
    <t>Bât. 8 - Appt 252</t>
  </si>
  <si>
    <t>CHATOU</t>
  </si>
  <si>
    <t>CLICHY LA GARENNE</t>
  </si>
  <si>
    <t>TP</t>
  </si>
  <si>
    <t>28 rue Pasteur</t>
  </si>
  <si>
    <t>Brésilienne</t>
  </si>
  <si>
    <t>108 rue Salvador Allende</t>
  </si>
  <si>
    <t>COLOMBES</t>
  </si>
  <si>
    <t>Gérard</t>
  </si>
  <si>
    <t>AGENT DE SERVICE</t>
  </si>
  <si>
    <t>INGENIEUR CHIMISTE</t>
  </si>
  <si>
    <t>N° DOSSIER</t>
  </si>
  <si>
    <t>09M62173</t>
  </si>
  <si>
    <t>09M74449</t>
  </si>
  <si>
    <t>PRÉNOM</t>
  </si>
  <si>
    <t>RENOUVELLEMENT</t>
  </si>
  <si>
    <t>28/02/19 au 30/11/24</t>
  </si>
  <si>
    <t>AGENT D'ENTRETIEN</t>
  </si>
  <si>
    <t>EMPLOYÉE DE BUREAU</t>
  </si>
  <si>
    <t>ÂGE</t>
  </si>
  <si>
    <t>RÉCAP' RQTH 2019 AU</t>
  </si>
  <si>
    <t>DATE DE NAISSANCE</t>
  </si>
  <si>
    <t>DATE REMISE DU DOSSIER A LA MDPH</t>
  </si>
  <si>
    <t>JANVIER 2019</t>
  </si>
  <si>
    <t>Arrêt longue maladie</t>
  </si>
  <si>
    <t>A.</t>
  </si>
  <si>
    <t>B.</t>
  </si>
  <si>
    <t>C.</t>
  </si>
  <si>
    <t>D.</t>
  </si>
  <si>
    <t>J.</t>
  </si>
  <si>
    <t>Pierre</t>
  </si>
  <si>
    <t>Mario</t>
  </si>
  <si>
    <t>Lisa</t>
  </si>
  <si>
    <t>Anne</t>
  </si>
  <si>
    <t>RQTH</t>
  </si>
  <si>
    <t>K.</t>
  </si>
  <si>
    <t>14 rue Maurice Berteaux</t>
  </si>
  <si>
    <t>REGISTRE DU PERSONNEL AU</t>
  </si>
  <si>
    <t>31/01/19 au 31/12/24</t>
  </si>
  <si>
    <t>14/08/1954</t>
  </si>
  <si>
    <t>DATE DEBUT RECONNAISSANCE RQTH</t>
  </si>
  <si>
    <t>DATE FIN RECONNAISSANCE RQTH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</si>
</sst>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yy;@"/>
    <numFmt numFmtId="165" formatCode="yy"/>
    <numFmt numFmtId="166" formatCode="d/mm/yy;@"/>
  </numFmts>
  <fonts count="28" x14ac:knownFonts="1">
    <font>
      <sz val="11"/>
      <color rgb="FF000000"/>
      <name val="Calibri"/>
    </font>
    <font>
      <b/>
      <sz val="6.5"/>
      <color rgb="FF000000"/>
      <name val="Arial"/>
      <family val="2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Arial"/>
      <family val="2"/>
    </font>
    <font>
      <b/>
      <sz val="5"/>
      <color rgb="FF000000"/>
      <name val="Arial"/>
      <family val="2"/>
    </font>
    <font>
      <b/>
      <u/>
      <sz val="12"/>
      <color rgb="FF000000"/>
      <name val="Arial"/>
      <family val="2"/>
    </font>
    <font>
      <sz val="7.5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26"/>
      <color rgb="FF09256F"/>
      <name val="Arial"/>
      <family val="2"/>
    </font>
    <font>
      <b/>
      <sz val="11"/>
      <color rgb="FF000000"/>
      <name val="Calibri"/>
      <family val="2"/>
    </font>
    <font>
      <b/>
      <sz val="36"/>
      <color rgb="FF09256F"/>
      <name val="Calibri"/>
      <family val="2"/>
    </font>
    <font>
      <b/>
      <sz val="14"/>
      <color rgb="FF09256F"/>
      <name val="Calibri"/>
      <family val="2"/>
      <scheme val="minor"/>
    </font>
    <font>
      <sz val="11"/>
      <color rgb="FF09256F"/>
      <name val="Calibri"/>
      <family val="2"/>
      <scheme val="minor"/>
    </font>
    <font>
      <sz val="11"/>
      <color rgb="FF09256F"/>
      <name val="Calibri"/>
      <family val="2"/>
    </font>
    <font>
      <b/>
      <sz val="11"/>
      <color rgb="FFC00000"/>
      <name val="Calibri"/>
      <family val="2"/>
      <scheme val="minor"/>
    </font>
    <font>
      <b/>
      <sz val="10"/>
      <color rgb="FF09256F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color rgb="FF09256F"/>
      <name val="Calibri"/>
      <family val="2"/>
      <scheme val="minor"/>
    </font>
    <font>
      <b/>
      <sz val="36"/>
      <color rgb="FF09256F"/>
      <name val="Calibri"/>
      <family val="2"/>
      <scheme val="minor"/>
    </font>
    <font>
      <b/>
      <sz val="12"/>
      <color rgb="FF09256F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2"/>
      <color rgb="FF09256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9976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9256F"/>
      </left>
      <right style="thin">
        <color rgb="FF09256F"/>
      </right>
      <top style="thin">
        <color rgb="FF09256F"/>
      </top>
      <bottom style="thin">
        <color rgb="FF09256F"/>
      </bottom>
      <diagonal/>
    </border>
    <border>
      <left/>
      <right/>
      <top/>
      <bottom style="thin">
        <color rgb="FF09256F"/>
      </bottom>
      <diagonal/>
    </border>
  </borders>
  <cellStyleXfs count="2">
    <xf numFmtId="0" fontId="0" fillId="0" borderId="0"/>
    <xf numFmtId="0" fontId="9" fillId="0" borderId="0"/>
  </cellStyleXfs>
  <cellXfs count="78">
    <xf numFmtId="0" fontId="0" fillId="0" borderId="0" xfId="0"/>
    <xf numFmtId="16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Border="1"/>
    <xf numFmtId="0" fontId="11" fillId="0" borderId="0" xfId="0" applyFont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4" fillId="0" borderId="0" xfId="0" applyFont="1" applyAlignment="1">
      <alignment wrapText="1"/>
    </xf>
    <xf numFmtId="14" fontId="14" fillId="0" borderId="0" xfId="0" applyNumberFormat="1" applyFont="1" applyAlignment="1">
      <alignment wrapText="1"/>
    </xf>
    <xf numFmtId="0" fontId="14" fillId="0" borderId="0" xfId="0" applyFont="1"/>
    <xf numFmtId="164" fontId="14" fillId="0" borderId="0" xfId="0" applyNumberFormat="1" applyFont="1"/>
    <xf numFmtId="165" fontId="14" fillId="0" borderId="0" xfId="0" applyNumberFormat="1" applyFont="1" applyAlignment="1">
      <alignment horizontal="center"/>
    </xf>
    <xf numFmtId="165" fontId="1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/>
    </xf>
    <xf numFmtId="165" fontId="4" fillId="0" borderId="0" xfId="0" applyNumberFormat="1" applyFont="1" applyAlignment="1">
      <alignment horizontal="center" vertical="top"/>
    </xf>
    <xf numFmtId="165" fontId="5" fillId="0" borderId="0" xfId="0" applyNumberFormat="1" applyFont="1" applyAlignment="1">
      <alignment horizontal="center" vertical="top"/>
    </xf>
    <xf numFmtId="165" fontId="6" fillId="0" borderId="0" xfId="0" applyNumberFormat="1" applyFont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5" fontId="7" fillId="0" borderId="0" xfId="0" applyNumberFormat="1" applyFont="1" applyAlignment="1">
      <alignment horizontal="center" vertical="top"/>
    </xf>
    <xf numFmtId="165" fontId="0" fillId="0" borderId="0" xfId="0" applyNumberFormat="1" applyAlignment="1">
      <alignment horizontal="center"/>
    </xf>
    <xf numFmtId="166" fontId="14" fillId="0" borderId="0" xfId="0" applyNumberFormat="1" applyFont="1"/>
    <xf numFmtId="166" fontId="0" fillId="0" borderId="0" xfId="0" applyNumberFormat="1"/>
    <xf numFmtId="166" fontId="0" fillId="0" borderId="0" xfId="0" applyNumberFormat="1" applyBorder="1"/>
    <xf numFmtId="0" fontId="13" fillId="0" borderId="0" xfId="0" applyFont="1" applyAlignment="1">
      <alignment vertical="top"/>
    </xf>
    <xf numFmtId="14" fontId="13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166" fontId="16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166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165" fontId="20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 wrapText="1"/>
    </xf>
    <xf numFmtId="166" fontId="20" fillId="2" borderId="1" xfId="0" applyNumberFormat="1" applyFont="1" applyFill="1" applyBorder="1" applyAlignment="1">
      <alignment horizontal="center" vertical="center" wrapText="1"/>
    </xf>
    <xf numFmtId="164" fontId="20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textRotation="90"/>
    </xf>
    <xf numFmtId="165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166" fontId="23" fillId="0" borderId="1" xfId="0" applyNumberFormat="1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166" fontId="26" fillId="0" borderId="1" xfId="0" applyNumberFormat="1" applyFont="1" applyBorder="1" applyAlignment="1">
      <alignment horizontal="center" vertical="center" wrapText="1"/>
    </xf>
    <xf numFmtId="165" fontId="27" fillId="0" borderId="1" xfId="0" applyNumberFormat="1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165" fontId="27" fillId="0" borderId="0" xfId="0" applyNumberFormat="1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7" fillId="0" borderId="0" xfId="1" applyFont="1" applyBorder="1" applyAlignment="1">
      <alignment horizontal="left" vertical="center" wrapText="1"/>
    </xf>
    <xf numFmtId="166" fontId="17" fillId="0" borderId="0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vertical="center"/>
    </xf>
    <xf numFmtId="164" fontId="17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13" fillId="0" borderId="0" xfId="0" applyFont="1" applyAlignment="1">
      <alignment horizontal="right" vertical="top"/>
    </xf>
    <xf numFmtId="1" fontId="3" fillId="0" borderId="0" xfId="0" applyNumberFormat="1" applyFont="1" applyBorder="1" applyAlignment="1">
      <alignment horizontal="right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center" wrapText="1"/>
    </xf>
    <xf numFmtId="14" fontId="24" fillId="0" borderId="2" xfId="0" applyNumberFormat="1" applyFont="1" applyBorder="1" applyAlignment="1">
      <alignment horizontal="left" vertical="center"/>
    </xf>
    <xf numFmtId="0" fontId="15" fillId="0" borderId="2" xfId="0" applyFont="1" applyBorder="1" applyAlignment="1">
      <alignment horizontal="right"/>
    </xf>
    <xf numFmtId="0" fontId="16" fillId="3" borderId="1" xfId="0" applyFont="1" applyFill="1" applyBorder="1" applyAlignment="1">
      <alignment horizontal="center" vertical="center" wrapText="1"/>
    </xf>
    <xf numFmtId="166" fontId="16" fillId="3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9256F"/>
      <color rgb="FFA99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190499</xdr:colOff>
          <xdr:row>2</xdr:row>
          <xdr:rowOff>35214</xdr:rowOff>
        </xdr:from>
        <xdr:to>
          <xdr:col>5</xdr:col>
          <xdr:colOff>594590</xdr:colOff>
          <xdr:row>3</xdr:row>
          <xdr:rowOff>117764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A243268-D7FC-41DE-9D77-A881068222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TH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2:V41"/>
  <sheetViews>
    <sheetView tabSelected="1" zoomScale="110" zoomScaleNormal="110" workbookViewId="0">
      <pane xSplit="4" ySplit="5" topLeftCell="I9" activePane="bottomRight" state="frozen"/>
      <selection pane="topRight" activeCell="E1" sqref="E1"/>
      <selection pane="bottomLeft" activeCell="A6" sqref="A6"/>
      <selection pane="bottomRight" activeCell="H4" sqref="H4"/>
    </sheetView>
  </sheetViews>
  <sheetFormatPr baseColWidth="10" defaultColWidth="9.1796875" defaultRowHeight="14.5" x14ac:dyDescent="0.35"/>
  <cols>
    <col min="1" max="1" width="8.1796875" style="21" customWidth="1"/>
    <col min="2" max="2" width="15.7265625" style="21" hidden="1" customWidth="1"/>
    <col min="3" max="3" width="14.7265625" style="7" customWidth="1"/>
    <col min="4" max="4" width="11.7265625" bestFit="1" customWidth="1"/>
    <col min="5" max="5" width="15.26953125" style="7" customWidth="1"/>
    <col min="6" max="6" width="10" style="7" customWidth="1"/>
    <col min="7" max="7" width="5.54296875" customWidth="1"/>
    <col min="8" max="8" width="17" style="7" customWidth="1"/>
    <col min="9" max="9" width="15.1796875" customWidth="1"/>
    <col min="10" max="10" width="10" customWidth="1"/>
    <col min="11" max="11" width="9.1796875" style="1" customWidth="1"/>
    <col min="12" max="12" width="4.81640625" bestFit="1" customWidth="1"/>
    <col min="13" max="13" width="31.54296875" style="7" bestFit="1" customWidth="1"/>
    <col min="14" max="14" width="6.54296875" customWidth="1"/>
    <col min="15" max="15" width="8.7265625" customWidth="1"/>
    <col min="16" max="16" width="12.7265625" style="23" customWidth="1"/>
    <col min="17" max="17" width="9.453125" style="1" customWidth="1"/>
    <col min="18" max="18" width="8.453125" customWidth="1"/>
    <col min="19" max="19" width="8.26953125" customWidth="1"/>
    <col min="20" max="20" width="7.453125" customWidth="1"/>
    <col min="21" max="21" width="5.81640625" customWidth="1"/>
    <col min="22" max="22" width="3.81640625" customWidth="1"/>
  </cols>
  <sheetData>
    <row r="2" spans="1:22" ht="32.5" x14ac:dyDescent="0.35">
      <c r="A2" s="70" t="s">
        <v>85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26">
        <f ca="1">TODAY()</f>
        <v>43571</v>
      </c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12"/>
      <c r="B3" s="12"/>
      <c r="C3" s="8"/>
      <c r="D3" s="9"/>
      <c r="E3" s="8"/>
      <c r="F3" s="8"/>
      <c r="G3" s="10"/>
      <c r="H3" s="8"/>
      <c r="I3" s="10"/>
      <c r="J3" s="10"/>
      <c r="K3" s="11"/>
      <c r="L3" s="10"/>
      <c r="M3" s="8"/>
      <c r="N3" s="10"/>
      <c r="O3" s="10"/>
      <c r="P3" s="22"/>
      <c r="Q3" s="11"/>
      <c r="R3" s="10"/>
      <c r="S3" s="10"/>
      <c r="T3" s="10"/>
      <c r="U3" s="10"/>
      <c r="V3" s="10"/>
    </row>
    <row r="4" spans="1:22" x14ac:dyDescent="0.35">
      <c r="A4" s="13"/>
      <c r="B4" s="13"/>
      <c r="C4" s="69"/>
      <c r="D4" s="69"/>
      <c r="E4" s="69"/>
    </row>
    <row r="5" spans="1:22" s="5" customFormat="1" ht="82.5" customHeight="1" x14ac:dyDescent="0.35">
      <c r="A5" s="36" t="s">
        <v>0</v>
      </c>
      <c r="B5" s="36" t="s">
        <v>0</v>
      </c>
      <c r="C5" s="37" t="s">
        <v>24</v>
      </c>
      <c r="D5" s="37" t="s">
        <v>16</v>
      </c>
      <c r="E5" s="37" t="s">
        <v>1</v>
      </c>
      <c r="F5" s="37" t="s">
        <v>2</v>
      </c>
      <c r="G5" s="38" t="s">
        <v>3</v>
      </c>
      <c r="H5" s="37" t="s">
        <v>4</v>
      </c>
      <c r="I5" s="37" t="s">
        <v>5</v>
      </c>
      <c r="J5" s="38" t="s">
        <v>6</v>
      </c>
      <c r="K5" s="39" t="s">
        <v>7</v>
      </c>
      <c r="L5" s="38" t="s">
        <v>8</v>
      </c>
      <c r="M5" s="37" t="s">
        <v>9</v>
      </c>
      <c r="N5" s="38" t="s">
        <v>33</v>
      </c>
      <c r="O5" s="37" t="s">
        <v>72</v>
      </c>
      <c r="P5" s="40" t="s">
        <v>10</v>
      </c>
      <c r="Q5" s="41" t="s">
        <v>11</v>
      </c>
      <c r="R5" s="37" t="s">
        <v>12</v>
      </c>
      <c r="S5" s="37" t="s">
        <v>13</v>
      </c>
      <c r="T5" s="37" t="s">
        <v>14</v>
      </c>
      <c r="U5" s="37" t="s">
        <v>15</v>
      </c>
      <c r="V5" s="42" t="s">
        <v>32</v>
      </c>
    </row>
    <row r="6" spans="1:22" s="2" customFormat="1" ht="23.15" customHeight="1" x14ac:dyDescent="0.35">
      <c r="A6" s="43" t="str">
        <f t="shared" ref="A6:A12" ca="1" si="0">DATEDIF(K6,$M$2,"y")&amp;"ans"</f>
        <v>48ans</v>
      </c>
      <c r="B6" s="43"/>
      <c r="C6" s="44" t="s">
        <v>73</v>
      </c>
      <c r="D6" s="44" t="s">
        <v>78</v>
      </c>
      <c r="E6" s="44" t="s">
        <v>39</v>
      </c>
      <c r="F6" s="44"/>
      <c r="G6" s="45">
        <v>75015</v>
      </c>
      <c r="H6" s="44" t="s">
        <v>40</v>
      </c>
      <c r="I6" s="45"/>
      <c r="J6" s="44" t="s">
        <v>23</v>
      </c>
      <c r="K6" s="46">
        <v>25862</v>
      </c>
      <c r="L6" s="44" t="s">
        <v>38</v>
      </c>
      <c r="M6" s="44" t="s">
        <v>41</v>
      </c>
      <c r="N6" s="44" t="s">
        <v>25</v>
      </c>
      <c r="O6" s="44"/>
      <c r="P6" s="47" t="s">
        <v>45</v>
      </c>
      <c r="Q6" s="48">
        <v>43409</v>
      </c>
      <c r="R6" s="44"/>
      <c r="S6" s="44" t="s">
        <v>26</v>
      </c>
      <c r="T6" s="44" t="s">
        <v>27</v>
      </c>
      <c r="U6" s="44" t="s">
        <v>20</v>
      </c>
      <c r="V6" s="44">
        <v>1</v>
      </c>
    </row>
    <row r="7" spans="1:22" s="2" customFormat="1" ht="23.15" customHeight="1" x14ac:dyDescent="0.35">
      <c r="A7" s="43" t="str">
        <f t="shared" ca="1" si="0"/>
        <v>60ans</v>
      </c>
      <c r="B7" s="43">
        <f t="shared" ref="B7:B12" ca="1" si="1">TODAY()-K7</f>
        <v>22154</v>
      </c>
      <c r="C7" s="44" t="s">
        <v>73</v>
      </c>
      <c r="D7" s="44" t="s">
        <v>43</v>
      </c>
      <c r="E7" s="44" t="s">
        <v>47</v>
      </c>
      <c r="F7" s="44" t="s">
        <v>48</v>
      </c>
      <c r="G7" s="45">
        <v>78400</v>
      </c>
      <c r="H7" s="44" t="s">
        <v>49</v>
      </c>
      <c r="I7" s="45"/>
      <c r="J7" s="44" t="s">
        <v>23</v>
      </c>
      <c r="K7" s="46">
        <v>21417</v>
      </c>
      <c r="L7" s="44" t="s">
        <v>38</v>
      </c>
      <c r="M7" s="44" t="s">
        <v>28</v>
      </c>
      <c r="N7" s="44" t="s">
        <v>25</v>
      </c>
      <c r="O7" s="44"/>
      <c r="P7" s="55" t="s">
        <v>34</v>
      </c>
      <c r="Q7" s="48">
        <v>37803</v>
      </c>
      <c r="R7" s="44"/>
      <c r="S7" s="44" t="s">
        <v>26</v>
      </c>
      <c r="T7" s="44" t="s">
        <v>27</v>
      </c>
      <c r="U7" s="44" t="s">
        <v>20</v>
      </c>
      <c r="V7" s="44">
        <v>2</v>
      </c>
    </row>
    <row r="8" spans="1:22" s="2" customFormat="1" ht="23.15" customHeight="1" x14ac:dyDescent="0.35">
      <c r="A8" s="43" t="str">
        <f t="shared" ca="1" si="0"/>
        <v>43ans</v>
      </c>
      <c r="B8" s="43">
        <f t="shared" ca="1" si="1"/>
        <v>15904</v>
      </c>
      <c r="C8" s="44" t="s">
        <v>74</v>
      </c>
      <c r="D8" s="44" t="s">
        <v>56</v>
      </c>
      <c r="E8" s="44" t="s">
        <v>52</v>
      </c>
      <c r="F8" s="44"/>
      <c r="G8" s="45">
        <v>78300</v>
      </c>
      <c r="H8" s="44" t="s">
        <v>31</v>
      </c>
      <c r="I8" s="45"/>
      <c r="J8" s="44" t="s">
        <v>23</v>
      </c>
      <c r="K8" s="46">
        <v>27667</v>
      </c>
      <c r="L8" s="44" t="s">
        <v>38</v>
      </c>
      <c r="M8" s="44" t="s">
        <v>28</v>
      </c>
      <c r="N8" s="44" t="s">
        <v>25</v>
      </c>
      <c r="O8" s="44"/>
      <c r="P8" s="55" t="s">
        <v>35</v>
      </c>
      <c r="Q8" s="48">
        <v>38355</v>
      </c>
      <c r="R8" s="44"/>
      <c r="S8" s="44" t="s">
        <v>26</v>
      </c>
      <c r="T8" s="44" t="s">
        <v>27</v>
      </c>
      <c r="U8" s="44" t="s">
        <v>20</v>
      </c>
      <c r="V8" s="44">
        <v>3</v>
      </c>
    </row>
    <row r="9" spans="1:22" s="2" customFormat="1" ht="23.15" customHeight="1" x14ac:dyDescent="0.35">
      <c r="A9" s="43" t="str">
        <f t="shared" ca="1" si="0"/>
        <v>28ans</v>
      </c>
      <c r="B9" s="43">
        <f t="shared" ca="1" si="1"/>
        <v>10453</v>
      </c>
      <c r="C9" s="44" t="s">
        <v>75</v>
      </c>
      <c r="D9" s="44" t="s">
        <v>79</v>
      </c>
      <c r="E9" s="44" t="s">
        <v>29</v>
      </c>
      <c r="F9" s="44" t="s">
        <v>30</v>
      </c>
      <c r="G9" s="45">
        <v>92110</v>
      </c>
      <c r="H9" s="44" t="s">
        <v>50</v>
      </c>
      <c r="I9" s="45"/>
      <c r="J9" s="44" t="s">
        <v>53</v>
      </c>
      <c r="K9" s="46">
        <v>33118</v>
      </c>
      <c r="L9" s="44" t="s">
        <v>38</v>
      </c>
      <c r="M9" s="44" t="s">
        <v>65</v>
      </c>
      <c r="N9" s="44" t="s">
        <v>25</v>
      </c>
      <c r="O9" s="44"/>
      <c r="P9" s="47" t="s">
        <v>46</v>
      </c>
      <c r="Q9" s="48">
        <v>42310</v>
      </c>
      <c r="R9" s="44"/>
      <c r="S9" s="44" t="s">
        <v>26</v>
      </c>
      <c r="T9" s="44" t="s">
        <v>51</v>
      </c>
      <c r="U9" s="45" t="s">
        <v>17</v>
      </c>
      <c r="V9" s="44">
        <v>4</v>
      </c>
    </row>
    <row r="10" spans="1:22" s="2" customFormat="1" ht="23.15" customHeight="1" x14ac:dyDescent="0.35">
      <c r="A10" s="43" t="str">
        <f t="shared" ca="1" si="0"/>
        <v>56ans</v>
      </c>
      <c r="B10" s="43">
        <f t="shared" ca="1" si="1"/>
        <v>20795</v>
      </c>
      <c r="C10" s="44" t="s">
        <v>76</v>
      </c>
      <c r="D10" s="44" t="s">
        <v>80</v>
      </c>
      <c r="E10" s="44" t="s">
        <v>54</v>
      </c>
      <c r="F10" s="44"/>
      <c r="G10" s="45">
        <v>92700</v>
      </c>
      <c r="H10" s="44" t="s">
        <v>55</v>
      </c>
      <c r="I10" s="45"/>
      <c r="J10" s="44" t="s">
        <v>18</v>
      </c>
      <c r="K10" s="46">
        <v>22776</v>
      </c>
      <c r="L10" s="44" t="s">
        <v>21</v>
      </c>
      <c r="M10" s="44" t="s">
        <v>57</v>
      </c>
      <c r="N10" s="44"/>
      <c r="O10" s="44"/>
      <c r="P10" s="47" t="s">
        <v>36</v>
      </c>
      <c r="Q10" s="48">
        <v>41019</v>
      </c>
      <c r="R10" s="44"/>
      <c r="S10" s="44" t="s">
        <v>26</v>
      </c>
      <c r="T10" s="44" t="s">
        <v>51</v>
      </c>
      <c r="U10" s="45" t="s">
        <v>19</v>
      </c>
      <c r="V10" s="44">
        <v>5</v>
      </c>
    </row>
    <row r="11" spans="1:22" s="2" customFormat="1" ht="23.15" customHeight="1" x14ac:dyDescent="0.35">
      <c r="A11" s="43" t="str">
        <f t="shared" ca="1" si="0"/>
        <v>36ans</v>
      </c>
      <c r="B11" s="43">
        <f t="shared" ca="1" si="1"/>
        <v>13485</v>
      </c>
      <c r="C11" s="44" t="s">
        <v>77</v>
      </c>
      <c r="D11" s="44" t="s">
        <v>81</v>
      </c>
      <c r="E11" s="44" t="s">
        <v>42</v>
      </c>
      <c r="F11" s="44"/>
      <c r="G11" s="45">
        <v>78300</v>
      </c>
      <c r="H11" s="44" t="s">
        <v>31</v>
      </c>
      <c r="I11" s="45"/>
      <c r="J11" s="44" t="s">
        <v>23</v>
      </c>
      <c r="K11" s="46">
        <v>30086</v>
      </c>
      <c r="L11" s="44" t="s">
        <v>21</v>
      </c>
      <c r="M11" s="44" t="s">
        <v>58</v>
      </c>
      <c r="N11" s="44"/>
      <c r="O11" s="44"/>
      <c r="P11" s="47" t="s">
        <v>64</v>
      </c>
      <c r="Q11" s="48">
        <v>42093</v>
      </c>
      <c r="R11" s="44"/>
      <c r="S11" s="44" t="s">
        <v>26</v>
      </c>
      <c r="T11" s="44" t="s">
        <v>27</v>
      </c>
      <c r="U11" s="49" t="s">
        <v>20</v>
      </c>
      <c r="V11" s="44">
        <v>6</v>
      </c>
    </row>
    <row r="12" spans="1:22" s="3" customFormat="1" ht="21" x14ac:dyDescent="0.35">
      <c r="A12" s="44" t="str">
        <f t="shared" ca="1" si="0"/>
        <v>64ans</v>
      </c>
      <c r="B12" s="44">
        <f t="shared" ca="1" si="1"/>
        <v>23621</v>
      </c>
      <c r="C12" s="44" t="s">
        <v>83</v>
      </c>
      <c r="D12" s="44" t="s">
        <v>44</v>
      </c>
      <c r="E12" s="44" t="s">
        <v>84</v>
      </c>
      <c r="F12" s="44"/>
      <c r="G12" s="44">
        <v>78700</v>
      </c>
      <c r="H12" s="44" t="s">
        <v>22</v>
      </c>
      <c r="I12" s="44"/>
      <c r="J12" s="44" t="s">
        <v>23</v>
      </c>
      <c r="K12" s="68" t="s">
        <v>87</v>
      </c>
      <c r="L12" s="44" t="s">
        <v>21</v>
      </c>
      <c r="M12" s="44" t="s">
        <v>66</v>
      </c>
      <c r="N12" s="44" t="s">
        <v>25</v>
      </c>
      <c r="O12" s="44"/>
      <c r="P12" s="44" t="s">
        <v>86</v>
      </c>
      <c r="Q12" s="44">
        <v>43337</v>
      </c>
      <c r="R12" s="44"/>
      <c r="S12" s="44" t="s">
        <v>26</v>
      </c>
      <c r="T12" s="44" t="s">
        <v>27</v>
      </c>
      <c r="U12" s="44" t="s">
        <v>20</v>
      </c>
      <c r="V12" s="44">
        <v>7</v>
      </c>
    </row>
    <row r="13" spans="1:22" s="3" customFormat="1" ht="14.25" customHeight="1" x14ac:dyDescent="0.35">
      <c r="A13" s="14"/>
      <c r="B13" s="14"/>
      <c r="C13" s="6"/>
      <c r="E13" s="6"/>
      <c r="F13" s="6"/>
      <c r="H13" s="6"/>
      <c r="K13" s="4"/>
      <c r="M13" s="6"/>
      <c r="P13" s="24"/>
      <c r="Q13" s="71"/>
      <c r="R13" s="71"/>
      <c r="S13" s="71"/>
    </row>
    <row r="14" spans="1:22" s="3" customFormat="1" ht="14.25" customHeight="1" x14ac:dyDescent="0.35">
      <c r="A14" s="14"/>
      <c r="B14" s="14"/>
      <c r="C14" s="6"/>
      <c r="E14" s="6"/>
      <c r="F14" s="6"/>
      <c r="H14" s="6"/>
      <c r="K14" s="4"/>
      <c r="M14" s="6"/>
      <c r="P14" s="24"/>
      <c r="Q14" s="71"/>
      <c r="R14" s="71"/>
      <c r="S14" s="71"/>
    </row>
    <row r="15" spans="1:22" s="3" customFormat="1" ht="14.5" customHeight="1" x14ac:dyDescent="0.35">
      <c r="A15" s="14"/>
      <c r="B15" s="14"/>
      <c r="C15" s="6"/>
      <c r="E15" s="6"/>
      <c r="F15" s="6"/>
      <c r="H15" s="6"/>
      <c r="K15" s="4"/>
      <c r="M15" s="6"/>
      <c r="P15" s="24"/>
      <c r="Q15" s="71"/>
      <c r="R15" s="71"/>
      <c r="S15" s="71"/>
    </row>
    <row r="16" spans="1:22" s="3" customFormat="1" ht="14.5" customHeight="1" x14ac:dyDescent="0.35">
      <c r="A16" s="14"/>
      <c r="B16" s="14"/>
      <c r="C16" s="6"/>
      <c r="E16" s="6"/>
      <c r="F16" s="6"/>
      <c r="H16" s="6"/>
      <c r="K16" s="4"/>
      <c r="M16" s="6"/>
      <c r="P16" s="24"/>
      <c r="Q16" s="71"/>
      <c r="R16" s="71"/>
      <c r="S16" s="71"/>
    </row>
    <row r="17" spans="1:19" s="3" customFormat="1" ht="14.25" customHeight="1" x14ac:dyDescent="0.35">
      <c r="A17" s="14"/>
      <c r="B17" s="14"/>
      <c r="C17" s="6"/>
      <c r="E17" s="6"/>
      <c r="F17" s="6"/>
      <c r="H17" s="6"/>
      <c r="K17" s="4"/>
      <c r="M17" s="6"/>
      <c r="P17" s="24"/>
      <c r="Q17" s="71"/>
      <c r="R17" s="71"/>
      <c r="S17" s="71"/>
    </row>
    <row r="18" spans="1:19" s="3" customFormat="1" ht="14.25" customHeight="1" x14ac:dyDescent="0.35">
      <c r="A18" s="14"/>
      <c r="B18" s="14"/>
      <c r="C18" s="6"/>
      <c r="E18" s="6"/>
      <c r="F18" s="6"/>
      <c r="H18" s="6"/>
      <c r="K18" s="4"/>
      <c r="M18" s="6"/>
      <c r="P18" s="24"/>
      <c r="Q18" s="71"/>
      <c r="R18" s="71"/>
      <c r="S18" s="71"/>
    </row>
    <row r="19" spans="1:19" s="3" customFormat="1" ht="14.5" customHeight="1" x14ac:dyDescent="0.35">
      <c r="A19" s="14"/>
      <c r="B19" s="14"/>
      <c r="C19" s="6"/>
      <c r="E19" s="6"/>
      <c r="F19" s="6"/>
      <c r="H19" s="6"/>
      <c r="K19" s="4"/>
      <c r="M19" s="6"/>
      <c r="P19" s="24"/>
      <c r="Q19" s="71"/>
      <c r="R19" s="71"/>
      <c r="S19" s="71"/>
    </row>
    <row r="20" spans="1:19" s="3" customFormat="1" ht="14.5" customHeight="1" x14ac:dyDescent="0.35">
      <c r="A20" s="14"/>
      <c r="B20" s="14"/>
      <c r="C20" s="6"/>
      <c r="E20" s="6"/>
      <c r="F20" s="6"/>
      <c r="H20" s="6"/>
      <c r="K20" s="4"/>
      <c r="M20" s="6"/>
      <c r="P20" s="24"/>
      <c r="Q20" s="71"/>
      <c r="R20" s="71"/>
      <c r="S20" s="71"/>
    </row>
    <row r="21" spans="1:19" s="3" customFormat="1" ht="14.25" customHeight="1" x14ac:dyDescent="0.35">
      <c r="A21" s="14"/>
      <c r="B21" s="14"/>
      <c r="C21" s="6"/>
      <c r="E21" s="6"/>
      <c r="F21" s="6"/>
      <c r="H21" s="6"/>
      <c r="K21" s="4"/>
      <c r="M21" s="6"/>
      <c r="P21" s="24"/>
      <c r="Q21" s="71"/>
      <c r="R21" s="71"/>
      <c r="S21" s="71"/>
    </row>
    <row r="22" spans="1:19" s="3" customFormat="1" ht="14.5" customHeight="1" x14ac:dyDescent="0.35">
      <c r="A22" s="14"/>
      <c r="B22" s="14"/>
      <c r="C22" s="6"/>
      <c r="E22" s="6"/>
      <c r="F22" s="6"/>
      <c r="H22" s="6"/>
      <c r="K22" s="4"/>
      <c r="M22" s="6"/>
      <c r="P22" s="24"/>
      <c r="Q22" s="71"/>
      <c r="R22" s="71"/>
      <c r="S22" s="71"/>
    </row>
    <row r="23" spans="1:19" s="3" customFormat="1" ht="14.25" customHeight="1" x14ac:dyDescent="0.35">
      <c r="A23" s="14"/>
      <c r="B23" s="14"/>
      <c r="C23" s="6"/>
      <c r="E23" s="6"/>
      <c r="F23" s="6"/>
      <c r="H23" s="6"/>
      <c r="K23" s="4"/>
      <c r="M23" s="6"/>
      <c r="P23" s="24"/>
      <c r="Q23" s="71"/>
      <c r="R23" s="71"/>
      <c r="S23" s="71"/>
    </row>
    <row r="24" spans="1:19" s="3" customFormat="1" ht="14.5" customHeight="1" x14ac:dyDescent="0.35">
      <c r="A24" s="14"/>
      <c r="B24" s="14"/>
      <c r="C24" s="6"/>
      <c r="E24" s="6"/>
      <c r="F24" s="6"/>
      <c r="H24" s="6"/>
      <c r="K24" s="4"/>
      <c r="M24" s="6"/>
      <c r="P24" s="24"/>
      <c r="Q24" s="71"/>
      <c r="R24" s="71"/>
      <c r="S24" s="71"/>
    </row>
    <row r="25" spans="1:19" s="3" customFormat="1" ht="14.5" customHeight="1" x14ac:dyDescent="0.35">
      <c r="A25" s="14"/>
      <c r="B25" s="14"/>
      <c r="C25" s="6"/>
      <c r="E25" s="6"/>
      <c r="F25" s="6"/>
      <c r="H25" s="6"/>
      <c r="K25" s="4"/>
      <c r="M25" s="6"/>
      <c r="P25" s="24"/>
      <c r="Q25" s="71"/>
      <c r="R25" s="71"/>
      <c r="S25" s="71"/>
    </row>
    <row r="26" spans="1:19" s="3" customFormat="1" ht="14.25" customHeight="1" x14ac:dyDescent="0.35">
      <c r="A26" s="14"/>
      <c r="B26" s="14"/>
      <c r="C26" s="6"/>
      <c r="E26" s="6"/>
      <c r="F26" s="6"/>
      <c r="H26" s="6"/>
      <c r="K26" s="4"/>
      <c r="M26" s="6"/>
      <c r="P26" s="24"/>
      <c r="Q26" s="71"/>
      <c r="R26" s="71"/>
      <c r="S26" s="71"/>
    </row>
    <row r="27" spans="1:19" s="3" customFormat="1" ht="14.5" customHeight="1" x14ac:dyDescent="0.35">
      <c r="A27" s="14"/>
      <c r="B27" s="14"/>
      <c r="C27" s="6"/>
      <c r="E27" s="6"/>
      <c r="F27" s="6"/>
      <c r="H27" s="6"/>
      <c r="K27" s="4"/>
      <c r="M27" s="6"/>
      <c r="P27" s="24"/>
      <c r="Q27" s="71"/>
      <c r="R27" s="71"/>
      <c r="S27" s="71"/>
    </row>
    <row r="28" spans="1:19" s="3" customFormat="1" ht="14.5" customHeight="1" x14ac:dyDescent="0.35">
      <c r="A28" s="14"/>
      <c r="B28" s="14"/>
      <c r="C28" s="6"/>
      <c r="E28" s="6"/>
      <c r="F28" s="6"/>
      <c r="H28" s="6"/>
      <c r="K28" s="4"/>
      <c r="M28" s="6"/>
      <c r="P28" s="24"/>
      <c r="Q28" s="71"/>
      <c r="R28" s="71"/>
      <c r="S28" s="71"/>
    </row>
    <row r="29" spans="1:19" s="3" customFormat="1" ht="14.25" customHeight="1" x14ac:dyDescent="0.35">
      <c r="A29" s="14"/>
      <c r="B29" s="14"/>
      <c r="C29" s="6"/>
      <c r="E29" s="6"/>
      <c r="F29" s="6"/>
      <c r="H29" s="6"/>
      <c r="K29" s="4"/>
      <c r="M29" s="6"/>
      <c r="P29" s="24"/>
      <c r="Q29" s="71"/>
      <c r="R29" s="71"/>
      <c r="S29" s="71"/>
    </row>
    <row r="30" spans="1:19" s="3" customFormat="1" ht="14.5" customHeight="1" x14ac:dyDescent="0.35">
      <c r="A30" s="14"/>
      <c r="B30" s="14"/>
      <c r="C30" s="6"/>
      <c r="E30" s="6"/>
      <c r="F30" s="6"/>
      <c r="H30" s="6"/>
      <c r="K30" s="4"/>
      <c r="M30" s="6"/>
      <c r="P30" s="24"/>
      <c r="Q30" s="71"/>
      <c r="R30" s="71"/>
      <c r="S30" s="71"/>
    </row>
    <row r="31" spans="1:19" s="3" customFormat="1" ht="14.5" customHeight="1" x14ac:dyDescent="0.35">
      <c r="A31" s="14"/>
      <c r="B31" s="14"/>
      <c r="C31" s="6"/>
      <c r="E31" s="6"/>
      <c r="F31" s="6"/>
      <c r="H31" s="6"/>
      <c r="K31" s="4"/>
      <c r="M31" s="6"/>
      <c r="P31" s="24"/>
      <c r="Q31" s="71"/>
      <c r="R31" s="71"/>
      <c r="S31" s="71"/>
    </row>
    <row r="32" spans="1:19" s="3" customFormat="1" ht="14.5" customHeight="1" x14ac:dyDescent="0.35">
      <c r="A32" s="14"/>
      <c r="B32" s="14"/>
      <c r="C32" s="6"/>
      <c r="E32" s="6"/>
      <c r="F32" s="6"/>
      <c r="H32" s="6"/>
      <c r="K32" s="4"/>
      <c r="M32" s="6"/>
      <c r="P32" s="24"/>
      <c r="Q32" s="71"/>
      <c r="R32" s="71"/>
      <c r="S32" s="71"/>
    </row>
    <row r="34" spans="1:2" x14ac:dyDescent="0.35">
      <c r="A34" s="15"/>
      <c r="B34" s="15"/>
    </row>
    <row r="35" spans="1:2" ht="20" x14ac:dyDescent="0.35">
      <c r="A35" s="16"/>
      <c r="B35" s="16"/>
    </row>
    <row r="38" spans="1:2" x14ac:dyDescent="0.35">
      <c r="A38" s="17"/>
      <c r="B38" s="17"/>
    </row>
    <row r="39" spans="1:2" x14ac:dyDescent="0.35">
      <c r="A39" s="18"/>
      <c r="B39" s="18"/>
    </row>
    <row r="40" spans="1:2" x14ac:dyDescent="0.35">
      <c r="A40" s="19"/>
      <c r="B40" s="19"/>
    </row>
    <row r="41" spans="1:2" ht="15.5" x14ac:dyDescent="0.35">
      <c r="A41" s="20"/>
      <c r="B41" s="20"/>
    </row>
  </sheetData>
  <autoFilter ref="A5:V11" xr:uid="{00000000-0009-0000-0000-000000000000}"/>
  <mergeCells count="22">
    <mergeCell ref="Q26:S26"/>
    <mergeCell ref="Q32:S32"/>
    <mergeCell ref="Q27:S27"/>
    <mergeCell ref="Q28:S28"/>
    <mergeCell ref="Q29:S29"/>
    <mergeCell ref="Q30:S30"/>
    <mergeCell ref="Q31:S31"/>
    <mergeCell ref="Q21:S21"/>
    <mergeCell ref="Q22:S22"/>
    <mergeCell ref="Q23:S23"/>
    <mergeCell ref="Q24:S24"/>
    <mergeCell ref="Q25:S25"/>
    <mergeCell ref="Q16:S16"/>
    <mergeCell ref="Q17:S17"/>
    <mergeCell ref="Q18:S18"/>
    <mergeCell ref="Q19:S19"/>
    <mergeCell ref="Q20:S20"/>
    <mergeCell ref="C4:E4"/>
    <mergeCell ref="A2:L2"/>
    <mergeCell ref="Q13:S13"/>
    <mergeCell ref="Q14:S14"/>
    <mergeCell ref="Q15:S15"/>
  </mergeCells>
  <pageMargins left="0.11811023622047245" right="0.11811023622047245" top="0" bottom="0" header="0.31496062992125984" footer="0.31496062992125984"/>
  <pageSetup paperSize="8" scale="9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TH">
                <anchor moveWithCells="1" sizeWithCells="1">
                  <from>
                    <xdr:col>4</xdr:col>
                    <xdr:colOff>190500</xdr:colOff>
                    <xdr:row>2</xdr:row>
                    <xdr:rowOff>38100</xdr:rowOff>
                  </from>
                  <to>
                    <xdr:col>5</xdr:col>
                    <xdr:colOff>596900</xdr:colOff>
                    <xdr:row>3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J55"/>
  <sheetViews>
    <sheetView zoomScale="90" zoomScaleNormal="90" workbookViewId="0">
      <selection activeCell="F14" sqref="F14"/>
    </sheetView>
  </sheetViews>
  <sheetFormatPr baseColWidth="10" defaultRowHeight="14.5" x14ac:dyDescent="0.35"/>
  <cols>
    <col min="4" max="4" width="11.81640625" bestFit="1" customWidth="1"/>
    <col min="5" max="5" width="20.54296875" style="27" customWidth="1"/>
    <col min="6" max="6" width="17.81640625" style="27" customWidth="1"/>
    <col min="7" max="7" width="28.81640625" bestFit="1" customWidth="1"/>
    <col min="8" max="8" width="28.81640625" customWidth="1"/>
    <col min="9" max="9" width="23.7265625" style="28" customWidth="1"/>
    <col min="10" max="10" width="23.81640625" customWidth="1"/>
  </cols>
  <sheetData>
    <row r="1" spans="1:10" ht="46" x14ac:dyDescent="1">
      <c r="B1" s="75" t="s">
        <v>68</v>
      </c>
      <c r="C1" s="75"/>
      <c r="D1" s="75"/>
      <c r="E1" s="75"/>
      <c r="F1" s="75"/>
      <c r="G1" s="74">
        <f ca="1">TODAY()</f>
        <v>43571</v>
      </c>
      <c r="H1" s="74"/>
      <c r="I1" s="74"/>
    </row>
    <row r="2" spans="1:10" ht="37" x14ac:dyDescent="0.35">
      <c r="A2" s="54" t="s">
        <v>82</v>
      </c>
      <c r="B2" s="29" t="s">
        <v>59</v>
      </c>
      <c r="C2" s="76" t="s">
        <v>67</v>
      </c>
      <c r="D2" s="51" t="s">
        <v>69</v>
      </c>
      <c r="E2" s="29" t="s">
        <v>37</v>
      </c>
      <c r="F2" s="29" t="s">
        <v>62</v>
      </c>
      <c r="G2" s="30" t="s">
        <v>88</v>
      </c>
      <c r="H2" s="30" t="s">
        <v>89</v>
      </c>
      <c r="I2" s="77" t="s">
        <v>63</v>
      </c>
      <c r="J2" s="30" t="s">
        <v>70</v>
      </c>
    </row>
    <row r="3" spans="1:10" ht="15.5" x14ac:dyDescent="0.35">
      <c r="A3" s="50" t="s">
        <v>25</v>
      </c>
      <c r="B3" s="50">
        <v>13255269</v>
      </c>
      <c r="C3" s="56" t="str">
        <f ca="1">IF(E3="","",DATEDIF(D3,$G$1,"y")&amp;"ans")</f>
        <v>48ans</v>
      </c>
      <c r="D3" s="67">
        <v>25862</v>
      </c>
      <c r="E3" s="31" t="s">
        <v>73</v>
      </c>
      <c r="F3" s="31" t="s">
        <v>78</v>
      </c>
      <c r="G3" s="32">
        <v>42038</v>
      </c>
      <c r="H3" s="32">
        <v>43863</v>
      </c>
      <c r="I3" s="33" t="str">
        <f ca="1">IF(E3="","",IF(J3&lt;&gt;"","EN COURS",IF(H3&lt;TODAY(),"PERIME","A JOUR")))</f>
        <v>A JOUR</v>
      </c>
      <c r="J3" s="52"/>
    </row>
    <row r="4" spans="1:10" ht="15.5" x14ac:dyDescent="0.35">
      <c r="A4" s="50" t="s">
        <v>25</v>
      </c>
      <c r="B4" s="50">
        <v>949116</v>
      </c>
      <c r="C4" s="56" t="str">
        <f t="shared" ref="C4:C45" ca="1" si="0">IF(E4="","",DATEDIF(D4,$G$1,"y")&amp;"ans")</f>
        <v>60ans</v>
      </c>
      <c r="D4" s="67">
        <v>21417</v>
      </c>
      <c r="E4" s="34" t="s">
        <v>73</v>
      </c>
      <c r="F4" s="34" t="s">
        <v>43</v>
      </c>
      <c r="G4" s="35">
        <v>41640</v>
      </c>
      <c r="H4" s="35">
        <v>43465</v>
      </c>
      <c r="I4" s="33" t="str">
        <f t="shared" ref="I4:I45" ca="1" si="1">IF(E4="","",IF(J4&lt;&gt;"","EN COURS",IF(H4&lt;TODAY(),"PERIME","A JOUR")))</f>
        <v>EN COURS</v>
      </c>
      <c r="J4" s="53" t="s">
        <v>71</v>
      </c>
    </row>
    <row r="5" spans="1:10" ht="15.5" x14ac:dyDescent="0.35">
      <c r="A5" s="50" t="s">
        <v>25</v>
      </c>
      <c r="B5" s="50" t="s">
        <v>60</v>
      </c>
      <c r="C5" s="56" t="str">
        <f t="shared" ca="1" si="0"/>
        <v>43ans</v>
      </c>
      <c r="D5" s="67">
        <v>27667</v>
      </c>
      <c r="E5" s="34" t="s">
        <v>74</v>
      </c>
      <c r="F5" s="34" t="s">
        <v>56</v>
      </c>
      <c r="G5" s="35">
        <v>41699</v>
      </c>
      <c r="H5" s="35">
        <v>43524</v>
      </c>
      <c r="I5" s="33" t="str">
        <f t="shared" ca="1" si="1"/>
        <v>EN COURS</v>
      </c>
      <c r="J5" s="53" t="s">
        <v>71</v>
      </c>
    </row>
    <row r="6" spans="1:10" ht="15.5" x14ac:dyDescent="0.35">
      <c r="A6" s="50" t="s">
        <v>25</v>
      </c>
      <c r="B6" s="50" t="s">
        <v>61</v>
      </c>
      <c r="C6" s="56" t="str">
        <f t="shared" ca="1" si="0"/>
        <v>28ans</v>
      </c>
      <c r="D6" s="67">
        <v>33118</v>
      </c>
      <c r="E6" s="31" t="s">
        <v>75</v>
      </c>
      <c r="F6" s="31" t="s">
        <v>79</v>
      </c>
      <c r="G6" s="32">
        <v>43647</v>
      </c>
      <c r="H6" s="32">
        <v>45473</v>
      </c>
      <c r="I6" s="33" t="str">
        <f t="shared" ca="1" si="1"/>
        <v>A JOUR</v>
      </c>
      <c r="J6" s="53"/>
    </row>
    <row r="7" spans="1:10" ht="15.5" x14ac:dyDescent="0.35">
      <c r="A7" s="50" t="s">
        <v>25</v>
      </c>
      <c r="B7" s="50"/>
      <c r="C7" s="56" t="str">
        <f t="shared" ca="1" si="0"/>
        <v>64ans</v>
      </c>
      <c r="D7" s="67" t="s">
        <v>87</v>
      </c>
      <c r="E7" s="31" t="s">
        <v>83</v>
      </c>
      <c r="F7" s="31" t="s">
        <v>44</v>
      </c>
      <c r="G7" s="32">
        <v>43496</v>
      </c>
      <c r="H7" s="32">
        <v>45657</v>
      </c>
      <c r="I7" s="33" t="str">
        <f t="shared" ca="1" si="1"/>
        <v>A JOUR</v>
      </c>
      <c r="J7" s="53"/>
    </row>
    <row r="8" spans="1:10" ht="15.5" x14ac:dyDescent="0.35">
      <c r="A8" s="50"/>
      <c r="B8" s="50"/>
      <c r="C8" s="56" t="str">
        <f t="shared" si="0"/>
        <v/>
      </c>
      <c r="D8" s="67"/>
      <c r="E8" s="31"/>
      <c r="F8" s="31"/>
      <c r="G8" s="32"/>
      <c r="H8" s="32"/>
      <c r="I8" s="33" t="str">
        <f t="shared" ca="1" si="1"/>
        <v/>
      </c>
      <c r="J8" s="53"/>
    </row>
    <row r="9" spans="1:10" ht="15.5" x14ac:dyDescent="0.35">
      <c r="A9" s="50"/>
      <c r="B9" s="50"/>
      <c r="C9" s="56" t="str">
        <f t="shared" si="0"/>
        <v/>
      </c>
      <c r="D9" s="67"/>
      <c r="E9" s="31"/>
      <c r="F9" s="31"/>
      <c r="G9" s="32"/>
      <c r="H9" s="32"/>
      <c r="I9" s="33" t="str">
        <f t="shared" ca="1" si="1"/>
        <v/>
      </c>
      <c r="J9" s="53"/>
    </row>
    <row r="10" spans="1:10" ht="15.5" x14ac:dyDescent="0.35">
      <c r="A10" s="50"/>
      <c r="B10" s="50"/>
      <c r="C10" s="56" t="str">
        <f t="shared" si="0"/>
        <v/>
      </c>
      <c r="D10" s="67"/>
      <c r="E10" s="31"/>
      <c r="F10" s="31"/>
      <c r="G10" s="32"/>
      <c r="H10" s="32"/>
      <c r="I10" s="33" t="str">
        <f t="shared" ca="1" si="1"/>
        <v/>
      </c>
      <c r="J10" s="53"/>
    </row>
    <row r="11" spans="1:10" ht="15.5" x14ac:dyDescent="0.35">
      <c r="A11" s="50"/>
      <c r="B11" s="50"/>
      <c r="C11" s="56" t="str">
        <f t="shared" si="0"/>
        <v/>
      </c>
      <c r="D11" s="67"/>
      <c r="E11" s="31"/>
      <c r="F11" s="31"/>
      <c r="G11" s="32"/>
      <c r="H11" s="32"/>
      <c r="I11" s="33" t="str">
        <f t="shared" ca="1" si="1"/>
        <v/>
      </c>
      <c r="J11" s="53"/>
    </row>
    <row r="12" spans="1:10" ht="15.5" x14ac:dyDescent="0.35">
      <c r="A12" s="50"/>
      <c r="B12" s="50"/>
      <c r="C12" s="56" t="str">
        <f t="shared" si="0"/>
        <v/>
      </c>
      <c r="D12" s="67"/>
      <c r="E12" s="31"/>
      <c r="F12" s="31"/>
      <c r="G12" s="32"/>
      <c r="H12" s="32"/>
      <c r="I12" s="33" t="str">
        <f t="shared" ca="1" si="1"/>
        <v/>
      </c>
      <c r="J12" s="53"/>
    </row>
    <row r="13" spans="1:10" ht="15.5" x14ac:dyDescent="0.35">
      <c r="A13" s="50"/>
      <c r="B13" s="50"/>
      <c r="C13" s="56" t="str">
        <f t="shared" si="0"/>
        <v/>
      </c>
      <c r="D13" s="67"/>
      <c r="E13" s="31"/>
      <c r="F13" s="31"/>
      <c r="G13" s="32"/>
      <c r="H13" s="32"/>
      <c r="I13" s="33" t="str">
        <f ca="1">IF(E13="","",IF(J13&lt;&gt;"","EN COURS",IF(H13&lt;TODAY(),"PERIME","A JOUR")))</f>
        <v/>
      </c>
      <c r="J13" s="53"/>
    </row>
    <row r="14" spans="1:10" ht="15.5" x14ac:dyDescent="0.35">
      <c r="A14" s="50"/>
      <c r="B14" s="50"/>
      <c r="C14" s="56" t="str">
        <f t="shared" si="0"/>
        <v/>
      </c>
      <c r="D14" s="67"/>
      <c r="E14" s="31"/>
      <c r="F14" s="31"/>
      <c r="G14" s="32"/>
      <c r="H14" s="32"/>
      <c r="I14" s="33" t="str">
        <f t="shared" ca="1" si="1"/>
        <v/>
      </c>
      <c r="J14" s="53"/>
    </row>
    <row r="15" spans="1:10" ht="15.5" x14ac:dyDescent="0.35">
      <c r="A15" s="50"/>
      <c r="B15" s="50"/>
      <c r="C15" s="56" t="str">
        <f t="shared" si="0"/>
        <v/>
      </c>
      <c r="D15" s="67"/>
      <c r="E15" s="31"/>
      <c r="F15" s="31"/>
      <c r="G15" s="32"/>
      <c r="H15" s="32"/>
      <c r="I15" s="33" t="str">
        <f t="shared" ca="1" si="1"/>
        <v/>
      </c>
      <c r="J15" s="53"/>
    </row>
    <row r="16" spans="1:10" ht="15.5" x14ac:dyDescent="0.35">
      <c r="A16" s="50"/>
      <c r="B16" s="50"/>
      <c r="C16" s="56" t="str">
        <f t="shared" si="0"/>
        <v/>
      </c>
      <c r="D16" s="67"/>
      <c r="E16" s="31"/>
      <c r="F16" s="31"/>
      <c r="G16" s="32"/>
      <c r="H16" s="32"/>
      <c r="I16" s="33" t="str">
        <f t="shared" ca="1" si="1"/>
        <v/>
      </c>
      <c r="J16" s="53"/>
    </row>
    <row r="17" spans="1:10" ht="15.5" x14ac:dyDescent="0.35">
      <c r="A17" s="50"/>
      <c r="B17" s="50"/>
      <c r="C17" s="56" t="str">
        <f t="shared" si="0"/>
        <v/>
      </c>
      <c r="D17" s="67"/>
      <c r="E17" s="31"/>
      <c r="F17" s="31"/>
      <c r="G17" s="32"/>
      <c r="H17" s="32"/>
      <c r="I17" s="33" t="str">
        <f t="shared" ca="1" si="1"/>
        <v/>
      </c>
      <c r="J17" s="53"/>
    </row>
    <row r="18" spans="1:10" ht="15.5" x14ac:dyDescent="0.35">
      <c r="A18" s="50"/>
      <c r="B18" s="50"/>
      <c r="C18" s="56" t="str">
        <f t="shared" si="0"/>
        <v/>
      </c>
      <c r="D18" s="67"/>
      <c r="E18" s="31"/>
      <c r="F18" s="31"/>
      <c r="G18" s="32"/>
      <c r="H18" s="32"/>
      <c r="I18" s="33" t="str">
        <f t="shared" ca="1" si="1"/>
        <v/>
      </c>
      <c r="J18" s="53"/>
    </row>
    <row r="19" spans="1:10" ht="15.5" x14ac:dyDescent="0.35">
      <c r="A19" s="50"/>
      <c r="B19" s="50"/>
      <c r="C19" s="56" t="str">
        <f t="shared" si="0"/>
        <v/>
      </c>
      <c r="D19" s="67"/>
      <c r="E19" s="31"/>
      <c r="F19" s="31"/>
      <c r="G19" s="32"/>
      <c r="H19" s="32"/>
      <c r="I19" s="33" t="str">
        <f t="shared" ca="1" si="1"/>
        <v/>
      </c>
      <c r="J19" s="53"/>
    </row>
    <row r="20" spans="1:10" ht="15.5" x14ac:dyDescent="0.35">
      <c r="A20" s="50"/>
      <c r="B20" s="50"/>
      <c r="C20" s="56" t="str">
        <f t="shared" si="0"/>
        <v/>
      </c>
      <c r="D20" s="67"/>
      <c r="E20" s="31"/>
      <c r="F20" s="31"/>
      <c r="G20" s="32"/>
      <c r="H20" s="32"/>
      <c r="I20" s="33" t="str">
        <f t="shared" ca="1" si="1"/>
        <v/>
      </c>
      <c r="J20" s="53"/>
    </row>
    <row r="21" spans="1:10" ht="15.5" x14ac:dyDescent="0.35">
      <c r="A21" s="50"/>
      <c r="B21" s="50"/>
      <c r="C21" s="56" t="str">
        <f t="shared" si="0"/>
        <v/>
      </c>
      <c r="D21" s="67"/>
      <c r="E21" s="31"/>
      <c r="F21" s="31"/>
      <c r="G21" s="32"/>
      <c r="H21" s="32"/>
      <c r="I21" s="33" t="str">
        <f t="shared" ca="1" si="1"/>
        <v/>
      </c>
      <c r="J21" s="53"/>
    </row>
    <row r="22" spans="1:10" ht="15.5" x14ac:dyDescent="0.35">
      <c r="A22" s="50"/>
      <c r="B22" s="50"/>
      <c r="C22" s="56" t="str">
        <f t="shared" si="0"/>
        <v/>
      </c>
      <c r="D22" s="67"/>
      <c r="E22" s="31"/>
      <c r="F22" s="31"/>
      <c r="G22" s="32"/>
      <c r="H22" s="32"/>
      <c r="I22" s="33" t="str">
        <f t="shared" ca="1" si="1"/>
        <v/>
      </c>
      <c r="J22" s="53"/>
    </row>
    <row r="23" spans="1:10" ht="15.5" x14ac:dyDescent="0.35">
      <c r="A23" s="50"/>
      <c r="B23" s="50"/>
      <c r="C23" s="56" t="str">
        <f t="shared" si="0"/>
        <v/>
      </c>
      <c r="D23" s="67"/>
      <c r="E23" s="31"/>
      <c r="F23" s="31"/>
      <c r="G23" s="32"/>
      <c r="H23" s="32"/>
      <c r="I23" s="33" t="str">
        <f t="shared" ca="1" si="1"/>
        <v/>
      </c>
      <c r="J23" s="53"/>
    </row>
    <row r="24" spans="1:10" ht="15.5" x14ac:dyDescent="0.35">
      <c r="A24" s="50"/>
      <c r="B24" s="50"/>
      <c r="C24" s="56" t="str">
        <f t="shared" si="0"/>
        <v/>
      </c>
      <c r="D24" s="67"/>
      <c r="E24" s="31"/>
      <c r="F24" s="31"/>
      <c r="G24" s="32"/>
      <c r="H24" s="32"/>
      <c r="I24" s="33" t="str">
        <f t="shared" ca="1" si="1"/>
        <v/>
      </c>
      <c r="J24" s="53"/>
    </row>
    <row r="25" spans="1:10" ht="15.5" x14ac:dyDescent="0.35">
      <c r="A25" s="50"/>
      <c r="B25" s="50"/>
      <c r="C25" s="56" t="str">
        <f t="shared" si="0"/>
        <v/>
      </c>
      <c r="D25" s="67"/>
      <c r="E25" s="31"/>
      <c r="F25" s="31"/>
      <c r="G25" s="32"/>
      <c r="H25" s="32"/>
      <c r="I25" s="33" t="str">
        <f t="shared" ca="1" si="1"/>
        <v/>
      </c>
      <c r="J25" s="53"/>
    </row>
    <row r="26" spans="1:10" ht="15.5" x14ac:dyDescent="0.35">
      <c r="A26" s="50"/>
      <c r="B26" s="50"/>
      <c r="C26" s="56" t="str">
        <f t="shared" si="0"/>
        <v/>
      </c>
      <c r="D26" s="67"/>
      <c r="E26" s="31"/>
      <c r="F26" s="31"/>
      <c r="G26" s="32"/>
      <c r="H26" s="32"/>
      <c r="I26" s="33" t="str">
        <f t="shared" ca="1" si="1"/>
        <v/>
      </c>
      <c r="J26" s="53"/>
    </row>
    <row r="27" spans="1:10" ht="15.5" x14ac:dyDescent="0.35">
      <c r="A27" s="50"/>
      <c r="B27" s="50"/>
      <c r="C27" s="56" t="str">
        <f t="shared" si="0"/>
        <v/>
      </c>
      <c r="D27" s="67"/>
      <c r="E27" s="31"/>
      <c r="F27" s="31"/>
      <c r="G27" s="32"/>
      <c r="H27" s="32"/>
      <c r="I27" s="33" t="str">
        <f t="shared" ca="1" si="1"/>
        <v/>
      </c>
      <c r="J27" s="53"/>
    </row>
    <row r="28" spans="1:10" ht="15.5" x14ac:dyDescent="0.35">
      <c r="A28" s="50"/>
      <c r="B28" s="50"/>
      <c r="C28" s="56" t="str">
        <f t="shared" si="0"/>
        <v/>
      </c>
      <c r="D28" s="67"/>
      <c r="E28" s="31"/>
      <c r="F28" s="31"/>
      <c r="G28" s="32"/>
      <c r="H28" s="32"/>
      <c r="I28" s="33" t="str">
        <f t="shared" ca="1" si="1"/>
        <v/>
      </c>
      <c r="J28" s="53"/>
    </row>
    <row r="29" spans="1:10" ht="15.5" x14ac:dyDescent="0.35">
      <c r="A29" s="50"/>
      <c r="B29" s="50"/>
      <c r="C29" s="56" t="str">
        <f t="shared" si="0"/>
        <v/>
      </c>
      <c r="D29" s="67"/>
      <c r="E29" s="31"/>
      <c r="F29" s="31"/>
      <c r="G29" s="32"/>
      <c r="H29" s="32"/>
      <c r="I29" s="33" t="str">
        <f t="shared" ca="1" si="1"/>
        <v/>
      </c>
      <c r="J29" s="53"/>
    </row>
    <row r="30" spans="1:10" ht="15.5" x14ac:dyDescent="0.35">
      <c r="A30" s="50"/>
      <c r="B30" s="50"/>
      <c r="C30" s="56" t="str">
        <f t="shared" si="0"/>
        <v/>
      </c>
      <c r="D30" s="67"/>
      <c r="E30" s="31"/>
      <c r="F30" s="31"/>
      <c r="G30" s="32"/>
      <c r="H30" s="32"/>
      <c r="I30" s="33" t="str">
        <f t="shared" ca="1" si="1"/>
        <v/>
      </c>
      <c r="J30" s="53"/>
    </row>
    <row r="31" spans="1:10" ht="15.5" x14ac:dyDescent="0.35">
      <c r="A31" s="50"/>
      <c r="B31" s="50"/>
      <c r="C31" s="56" t="str">
        <f t="shared" si="0"/>
        <v/>
      </c>
      <c r="D31" s="67"/>
      <c r="E31" s="31"/>
      <c r="F31" s="31"/>
      <c r="G31" s="32"/>
      <c r="H31" s="32"/>
      <c r="I31" s="33" t="str">
        <f t="shared" ca="1" si="1"/>
        <v/>
      </c>
      <c r="J31" s="53"/>
    </row>
    <row r="32" spans="1:10" ht="15.5" x14ac:dyDescent="0.35">
      <c r="A32" s="50"/>
      <c r="B32" s="50"/>
      <c r="C32" s="56" t="str">
        <f t="shared" si="0"/>
        <v/>
      </c>
      <c r="D32" s="67"/>
      <c r="E32" s="31"/>
      <c r="F32" s="31"/>
      <c r="G32" s="32"/>
      <c r="H32" s="32"/>
      <c r="I32" s="33" t="str">
        <f t="shared" ca="1" si="1"/>
        <v/>
      </c>
      <c r="J32" s="53"/>
    </row>
    <row r="33" spans="1:10" ht="15.5" x14ac:dyDescent="0.35">
      <c r="A33" s="50"/>
      <c r="B33" s="50"/>
      <c r="C33" s="56" t="str">
        <f t="shared" si="0"/>
        <v/>
      </c>
      <c r="D33" s="67"/>
      <c r="E33" s="31"/>
      <c r="F33" s="31"/>
      <c r="G33" s="32"/>
      <c r="H33" s="32"/>
      <c r="I33" s="33" t="str">
        <f t="shared" ca="1" si="1"/>
        <v/>
      </c>
      <c r="J33" s="53"/>
    </row>
    <row r="34" spans="1:10" ht="15.5" x14ac:dyDescent="0.35">
      <c r="A34" s="50"/>
      <c r="B34" s="50"/>
      <c r="C34" s="56" t="str">
        <f t="shared" si="0"/>
        <v/>
      </c>
      <c r="D34" s="67"/>
      <c r="E34" s="31"/>
      <c r="F34" s="31"/>
      <c r="G34" s="32"/>
      <c r="H34" s="32"/>
      <c r="I34" s="33" t="str">
        <f t="shared" ca="1" si="1"/>
        <v/>
      </c>
      <c r="J34" s="53"/>
    </row>
    <row r="35" spans="1:10" ht="15.5" x14ac:dyDescent="0.35">
      <c r="A35" s="50"/>
      <c r="B35" s="50"/>
      <c r="C35" s="56" t="str">
        <f t="shared" si="0"/>
        <v/>
      </c>
      <c r="D35" s="67"/>
      <c r="E35" s="31"/>
      <c r="F35" s="31"/>
      <c r="G35" s="32"/>
      <c r="H35" s="32"/>
      <c r="I35" s="33" t="str">
        <f t="shared" ca="1" si="1"/>
        <v/>
      </c>
      <c r="J35" s="53"/>
    </row>
    <row r="36" spans="1:10" ht="15.5" x14ac:dyDescent="0.35">
      <c r="A36" s="50"/>
      <c r="B36" s="50"/>
      <c r="C36" s="56" t="str">
        <f t="shared" si="0"/>
        <v/>
      </c>
      <c r="D36" s="67"/>
      <c r="E36" s="31"/>
      <c r="F36" s="31"/>
      <c r="G36" s="32"/>
      <c r="H36" s="32"/>
      <c r="I36" s="33" t="str">
        <f t="shared" ca="1" si="1"/>
        <v/>
      </c>
      <c r="J36" s="53"/>
    </row>
    <row r="37" spans="1:10" ht="15.5" x14ac:dyDescent="0.35">
      <c r="A37" s="50"/>
      <c r="B37" s="50"/>
      <c r="C37" s="56" t="str">
        <f t="shared" si="0"/>
        <v/>
      </c>
      <c r="D37" s="67"/>
      <c r="E37" s="31"/>
      <c r="F37" s="31"/>
      <c r="G37" s="32"/>
      <c r="H37" s="32"/>
      <c r="I37" s="33" t="str">
        <f t="shared" ca="1" si="1"/>
        <v/>
      </c>
      <c r="J37" s="53"/>
    </row>
    <row r="38" spans="1:10" ht="15.5" x14ac:dyDescent="0.35">
      <c r="A38" s="50"/>
      <c r="B38" s="50"/>
      <c r="C38" s="56" t="str">
        <f t="shared" si="0"/>
        <v/>
      </c>
      <c r="D38" s="67"/>
      <c r="E38" s="31"/>
      <c r="F38" s="31"/>
      <c r="G38" s="32"/>
      <c r="H38" s="32"/>
      <c r="I38" s="33" t="str">
        <f t="shared" ca="1" si="1"/>
        <v/>
      </c>
      <c r="J38" s="53"/>
    </row>
    <row r="39" spans="1:10" ht="15.5" x14ac:dyDescent="0.35">
      <c r="A39" s="50"/>
      <c r="B39" s="50"/>
      <c r="C39" s="56" t="str">
        <f t="shared" si="0"/>
        <v/>
      </c>
      <c r="D39" s="67"/>
      <c r="E39" s="31"/>
      <c r="F39" s="31"/>
      <c r="G39" s="32"/>
      <c r="H39" s="32"/>
      <c r="I39" s="33" t="str">
        <f t="shared" ca="1" si="1"/>
        <v/>
      </c>
      <c r="J39" s="53"/>
    </row>
    <row r="40" spans="1:10" ht="15.5" x14ac:dyDescent="0.35">
      <c r="A40" s="50"/>
      <c r="B40" s="50"/>
      <c r="C40" s="56" t="str">
        <f t="shared" si="0"/>
        <v/>
      </c>
      <c r="D40" s="67"/>
      <c r="E40" s="31"/>
      <c r="F40" s="31"/>
      <c r="G40" s="32"/>
      <c r="H40" s="32"/>
      <c r="I40" s="33" t="str">
        <f t="shared" ca="1" si="1"/>
        <v/>
      </c>
      <c r="J40" s="53"/>
    </row>
    <row r="41" spans="1:10" ht="15.5" x14ac:dyDescent="0.35">
      <c r="A41" s="50"/>
      <c r="B41" s="50"/>
      <c r="C41" s="56" t="str">
        <f t="shared" si="0"/>
        <v/>
      </c>
      <c r="D41" s="67"/>
      <c r="E41" s="31"/>
      <c r="F41" s="31"/>
      <c r="G41" s="32"/>
      <c r="H41" s="32"/>
      <c r="I41" s="33" t="str">
        <f t="shared" ca="1" si="1"/>
        <v/>
      </c>
      <c r="J41" s="53"/>
    </row>
    <row r="42" spans="1:10" ht="15.5" x14ac:dyDescent="0.35">
      <c r="A42" s="50"/>
      <c r="B42" s="50"/>
      <c r="C42" s="56" t="str">
        <f t="shared" si="0"/>
        <v/>
      </c>
      <c r="D42" s="67"/>
      <c r="E42" s="31"/>
      <c r="F42" s="31"/>
      <c r="G42" s="32"/>
      <c r="H42" s="32"/>
      <c r="I42" s="33" t="str">
        <f t="shared" ca="1" si="1"/>
        <v/>
      </c>
      <c r="J42" s="53"/>
    </row>
    <row r="43" spans="1:10" ht="15.5" x14ac:dyDescent="0.35">
      <c r="A43" s="50"/>
      <c r="B43" s="50"/>
      <c r="C43" s="56" t="str">
        <f t="shared" si="0"/>
        <v/>
      </c>
      <c r="D43" s="67"/>
      <c r="E43" s="31"/>
      <c r="F43" s="31"/>
      <c r="G43" s="32"/>
      <c r="H43" s="32"/>
      <c r="I43" s="33" t="str">
        <f t="shared" ca="1" si="1"/>
        <v/>
      </c>
      <c r="J43" s="53"/>
    </row>
    <row r="44" spans="1:10" ht="15.5" x14ac:dyDescent="0.35">
      <c r="A44" s="50"/>
      <c r="B44" s="50"/>
      <c r="C44" s="56" t="str">
        <f t="shared" si="0"/>
        <v/>
      </c>
      <c r="D44" s="67"/>
      <c r="E44" s="31"/>
      <c r="F44" s="31"/>
      <c r="G44" s="32"/>
      <c r="H44" s="32"/>
      <c r="I44" s="33" t="str">
        <f t="shared" ca="1" si="1"/>
        <v/>
      </c>
      <c r="J44" s="53"/>
    </row>
    <row r="45" spans="1:10" ht="15.5" x14ac:dyDescent="0.35">
      <c r="A45" s="50"/>
      <c r="B45" s="50"/>
      <c r="C45" s="56" t="str">
        <f t="shared" si="0"/>
        <v/>
      </c>
      <c r="D45" s="67"/>
      <c r="E45" s="31"/>
      <c r="F45" s="31"/>
      <c r="G45" s="32"/>
      <c r="H45" s="32"/>
      <c r="I45" s="33" t="str">
        <f t="shared" ca="1" si="1"/>
        <v/>
      </c>
      <c r="J45" s="53"/>
    </row>
    <row r="46" spans="1:10" ht="15.5" x14ac:dyDescent="0.35">
      <c r="B46" s="58"/>
      <c r="C46" s="59"/>
      <c r="D46" s="60"/>
      <c r="E46" s="63"/>
      <c r="F46" s="63"/>
      <c r="G46" s="64"/>
      <c r="H46" s="64"/>
      <c r="I46" s="62"/>
      <c r="J46" s="61"/>
    </row>
    <row r="47" spans="1:10" ht="15.5" x14ac:dyDescent="0.35">
      <c r="B47" s="58"/>
      <c r="C47" s="59"/>
      <c r="D47" s="60"/>
      <c r="E47" s="63"/>
      <c r="F47" s="63"/>
      <c r="G47" s="64"/>
      <c r="H47" s="64"/>
      <c r="I47" s="62"/>
      <c r="J47" s="61"/>
    </row>
    <row r="48" spans="1:10" ht="15.5" x14ac:dyDescent="0.35">
      <c r="B48" s="58"/>
      <c r="C48" s="59"/>
      <c r="D48" s="60"/>
      <c r="E48" s="63"/>
      <c r="F48" s="63"/>
      <c r="G48" s="64"/>
      <c r="H48" s="64"/>
      <c r="I48" s="62"/>
      <c r="J48" s="61"/>
    </row>
    <row r="49" spans="2:10" x14ac:dyDescent="0.35">
      <c r="B49" s="3"/>
      <c r="C49" s="3"/>
      <c r="D49" s="3"/>
      <c r="E49" s="65"/>
      <c r="F49" s="65"/>
      <c r="G49" s="3"/>
      <c r="H49" s="3"/>
      <c r="I49" s="66"/>
      <c r="J49" s="3"/>
    </row>
    <row r="50" spans="2:10" ht="18.5" x14ac:dyDescent="0.35">
      <c r="B50" s="72"/>
      <c r="C50" s="72"/>
      <c r="D50" s="72"/>
    </row>
    <row r="51" spans="2:10" ht="18.5" x14ac:dyDescent="0.35">
      <c r="B51" s="72"/>
      <c r="C51" s="72"/>
      <c r="D51" s="57"/>
    </row>
    <row r="52" spans="2:10" ht="57" customHeight="1" x14ac:dyDescent="0.35">
      <c r="B52" s="72"/>
      <c r="C52" s="72"/>
      <c r="D52" s="57"/>
    </row>
    <row r="53" spans="2:10" ht="18.5" x14ac:dyDescent="0.35">
      <c r="B53" s="72"/>
      <c r="C53" s="72"/>
      <c r="D53" s="57"/>
    </row>
    <row r="54" spans="2:10" ht="38.25" customHeight="1" x14ac:dyDescent="0.35">
      <c r="B54" s="72"/>
      <c r="C54" s="72"/>
      <c r="D54" s="57"/>
    </row>
    <row r="55" spans="2:10" ht="18.5" x14ac:dyDescent="0.35">
      <c r="B55" s="73"/>
      <c r="C55" s="73"/>
      <c r="D55" s="57"/>
    </row>
  </sheetData>
  <mergeCells count="8">
    <mergeCell ref="B54:C54"/>
    <mergeCell ref="B50:D50"/>
    <mergeCell ref="B55:C55"/>
    <mergeCell ref="G1:I1"/>
    <mergeCell ref="B1:F1"/>
    <mergeCell ref="B51:C51"/>
    <mergeCell ref="B52:C52"/>
    <mergeCell ref="B53:C53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Registre Personnel</vt:lpstr>
      <vt:lpstr>Liste complète TH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Domitille Ferreira</dc:creator>
  <cp:lastModifiedBy>Cindy DOLOMIEU</cp:lastModifiedBy>
  <cp:lastPrinted>2019-04-15T10:07:22Z</cp:lastPrinted>
  <dcterms:created xsi:type="dcterms:W3CDTF">2018-10-11T10:56:33Z</dcterms:created>
  <dcterms:modified xsi:type="dcterms:W3CDTF">2019-04-16T13:47:34Z</dcterms:modified>
</cp:coreProperties>
</file>