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indy DOLOMIEU\Documents\Mes documents\Travail\Excel\Forum Excel Pratique\20181008-1\"/>
    </mc:Choice>
  </mc:AlternateContent>
  <xr:revisionPtr revIDLastSave="0" documentId="13_ncr:1_{FA730BFB-8200-4CDD-8F1F-5913A08B33DC}" xr6:coauthVersionLast="37" xr6:coauthVersionMax="37" xr10:uidLastSave="{00000000-0000-0000-0000-000000000000}"/>
  <bookViews>
    <workbookView xWindow="0" yWindow="0" windowWidth="19200" windowHeight="6650" xr2:uid="{DE708134-7F6B-4F43-BB0F-2664598816F8}"/>
  </bookViews>
  <sheets>
    <sheet name="Résultat" sheetId="4" r:id="rId1"/>
    <sheet name="Calculs" sheetId="1" r:id="rId2"/>
    <sheet name="Paramètres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1" l="1"/>
  <c r="A8" i="1" s="1"/>
  <c r="A9" i="1" s="1"/>
  <c r="A10" i="1" s="1"/>
  <c r="A11" i="1" s="1"/>
  <c r="A12" i="1" s="1"/>
  <c r="A13" i="1" s="1"/>
  <c r="A14" i="1" s="1"/>
  <c r="A3" i="4" l="1"/>
  <c r="H5" i="3"/>
  <c r="G5" i="3"/>
  <c r="F5" i="3"/>
  <c r="E5" i="3"/>
  <c r="D5" i="3"/>
  <c r="C5" i="3"/>
  <c r="B5" i="3"/>
  <c r="H4" i="3"/>
  <c r="G4" i="3"/>
  <c r="F4" i="3"/>
  <c r="E4" i="3"/>
  <c r="D4" i="3"/>
  <c r="C4" i="3"/>
  <c r="B4" i="3"/>
  <c r="A4" i="4" l="1"/>
  <c r="A5" i="4" s="1"/>
  <c r="A6" i="4" s="1"/>
  <c r="A7" i="4" s="1"/>
  <c r="A8" i="4" s="1"/>
  <c r="A9" i="4" s="1"/>
  <c r="A10" i="4" s="1"/>
  <c r="B18" i="1" l="1"/>
  <c r="B17" i="1" l="1"/>
  <c r="D17" i="1" s="1"/>
  <c r="B23" i="1"/>
  <c r="C23" i="1" s="1"/>
  <c r="B21" i="1"/>
  <c r="E21" i="1" s="1"/>
  <c r="B19" i="1"/>
  <c r="E19" i="1" s="1"/>
  <c r="B24" i="1"/>
  <c r="C24" i="1" s="1"/>
  <c r="F24" i="1" s="1"/>
  <c r="E9" i="4" s="1"/>
  <c r="B22" i="1"/>
  <c r="C22" i="1" s="1"/>
  <c r="F22" i="1" s="1"/>
  <c r="E7" i="4" s="1"/>
  <c r="B20" i="1"/>
  <c r="E20" i="1" s="1"/>
  <c r="C18" i="1"/>
  <c r="E18" i="1"/>
  <c r="D18" i="1"/>
  <c r="E23" i="1" l="1"/>
  <c r="D23" i="1"/>
  <c r="C17" i="1"/>
  <c r="F17" i="1" s="1"/>
  <c r="E2" i="4" s="1"/>
  <c r="E17" i="1"/>
  <c r="D20" i="1"/>
  <c r="G20" i="1" s="1"/>
  <c r="F5" i="4" s="1"/>
  <c r="D24" i="1"/>
  <c r="E24" i="1"/>
  <c r="D22" i="1"/>
  <c r="C21" i="1"/>
  <c r="C20" i="1"/>
  <c r="D21" i="1"/>
  <c r="C19" i="1"/>
  <c r="D19" i="1"/>
  <c r="E22" i="1"/>
  <c r="G22" i="1" l="1"/>
  <c r="F7" i="4" s="1"/>
  <c r="H21" i="1"/>
  <c r="G6" i="4" s="1"/>
  <c r="F21" i="1"/>
  <c r="E6" i="4" s="1"/>
  <c r="G21" i="1"/>
  <c r="F6" i="4" s="1"/>
  <c r="F23" i="1"/>
  <c r="E8" i="4" s="1"/>
  <c r="G23" i="1"/>
  <c r="F8" i="4" s="1"/>
  <c r="G24" i="1"/>
  <c r="F9" i="4" s="1"/>
  <c r="H24" i="1"/>
  <c r="G9" i="4" s="1"/>
  <c r="F19" i="1"/>
  <c r="E4" i="4" s="1"/>
  <c r="F20" i="1"/>
  <c r="E5" i="4" s="1"/>
  <c r="G18" i="1"/>
  <c r="F3" i="4" s="1"/>
  <c r="H20" i="1"/>
  <c r="G5" i="4" s="1"/>
  <c r="H18" i="1"/>
  <c r="G3" i="4" s="1"/>
  <c r="H22" i="1"/>
  <c r="G7" i="4" s="1"/>
  <c r="G19" i="1"/>
  <c r="F4" i="4" s="1"/>
  <c r="G17" i="1"/>
  <c r="F2" i="4" s="1"/>
  <c r="H17" i="1"/>
  <c r="G2" i="4" s="1"/>
  <c r="F18" i="1"/>
  <c r="E3" i="4" s="1"/>
  <c r="H19" i="1"/>
  <c r="G4" i="4" s="1"/>
  <c r="H23" i="1"/>
  <c r="G8" i="4" s="1"/>
</calcChain>
</file>

<file path=xl/sharedStrings.xml><?xml version="1.0" encoding="utf-8"?>
<sst xmlns="http://schemas.openxmlformats.org/spreadsheetml/2006/main" count="62" uniqueCount="40">
  <si>
    <t>Nombre de joueurs</t>
  </si>
  <si>
    <t>1 match : 8 périodes de 2 minutes. 3 personnes par équipe.</t>
  </si>
  <si>
    <t>Liste joueurs</t>
  </si>
  <si>
    <t>Période</t>
  </si>
  <si>
    <t>Joueur 1</t>
  </si>
  <si>
    <t>Joueur 2</t>
  </si>
  <si>
    <t>Joueur 3</t>
  </si>
  <si>
    <t>3x8</t>
  </si>
  <si>
    <t>4x6</t>
  </si>
  <si>
    <t>6x4</t>
  </si>
  <si>
    <t>8x3</t>
  </si>
  <si>
    <t>Nbjoueurs x Nbpériodes</t>
  </si>
  <si>
    <t>Période 1</t>
  </si>
  <si>
    <t>Période 2</t>
  </si>
  <si>
    <t>Période 3</t>
  </si>
  <si>
    <t>Période 4</t>
  </si>
  <si>
    <t>Période 5</t>
  </si>
  <si>
    <t>Période 6</t>
  </si>
  <si>
    <t>Période 7</t>
  </si>
  <si>
    <t>Période 8</t>
  </si>
  <si>
    <t>1*4 (N°5) + 4*5</t>
  </si>
  <si>
    <t>3x4 (N°1,2,4)+ 4x3</t>
  </si>
  <si>
    <t>6x3 + 3x2 (N°6,7)</t>
  </si>
  <si>
    <t>N°</t>
  </si>
  <si>
    <t>Random</t>
  </si>
  <si>
    <t>Joueur 4</t>
  </si>
  <si>
    <t>Joueur 5</t>
  </si>
  <si>
    <t>Joueur 6</t>
  </si>
  <si>
    <t>Groupe</t>
  </si>
  <si>
    <t>Julien</t>
  </si>
  <si>
    <t>Maxime</t>
  </si>
  <si>
    <t>Léo</t>
  </si>
  <si>
    <t>Ethan</t>
  </si>
  <si>
    <t>Alex</t>
  </si>
  <si>
    <t>Nombre de combinaisons possibles</t>
  </si>
  <si>
    <t>Nombre moyen de périodes par joueur</t>
  </si>
  <si>
    <t>Fred</t>
  </si>
  <si>
    <t>Lucas</t>
  </si>
  <si>
    <t>Nathan</t>
  </si>
  <si>
    <t>Grégory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</si>
</sst>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CCCCFF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0" fillId="0" borderId="4" xfId="0" applyBorder="1"/>
    <xf numFmtId="0" fontId="0" fillId="2" borderId="5" xfId="0" applyFill="1" applyBorder="1"/>
    <xf numFmtId="0" fontId="0" fillId="0" borderId="6" xfId="0" applyBorder="1"/>
    <xf numFmtId="0" fontId="0" fillId="2" borderId="7" xfId="0" applyFill="1" applyBorder="1"/>
    <xf numFmtId="0" fontId="0" fillId="0" borderId="8" xfId="0" applyBorder="1"/>
    <xf numFmtId="0" fontId="0" fillId="2" borderId="9" xfId="0" applyFill="1" applyBorder="1"/>
    <xf numFmtId="0" fontId="2" fillId="0" borderId="0" xfId="0" applyFont="1" applyAlignment="1"/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Fill="1" applyAlignment="1">
      <alignment horizontal="center"/>
    </xf>
    <xf numFmtId="164" fontId="0" fillId="0" borderId="1" xfId="0" applyNumberForma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164" fontId="0" fillId="0" borderId="7" xfId="0" applyNumberFormat="1" applyBorder="1" applyAlignment="1">
      <alignment horizontal="center" vertical="center" wrapText="1"/>
    </xf>
    <xf numFmtId="0" fontId="0" fillId="0" borderId="7" xfId="0" applyNumberFormat="1" applyBorder="1" applyAlignment="1">
      <alignment horizontal="center" vertical="center" wrapText="1"/>
    </xf>
    <xf numFmtId="0" fontId="0" fillId="0" borderId="15" xfId="0" applyNumberFormat="1" applyBorder="1" applyAlignment="1">
      <alignment horizontal="center" vertical="center" wrapText="1"/>
    </xf>
    <xf numFmtId="0" fontId="0" fillId="0" borderId="9" xfId="0" applyNumberFormat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164" fontId="0" fillId="0" borderId="25" xfId="0" applyNumberFormat="1" applyBorder="1" applyAlignment="1">
      <alignment horizontal="center" vertical="center" wrapText="1"/>
    </xf>
    <xf numFmtId="0" fontId="0" fillId="0" borderId="25" xfId="0" applyNumberFormat="1" applyBorder="1" applyAlignment="1">
      <alignment horizontal="center" vertical="center" wrapText="1"/>
    </xf>
    <xf numFmtId="0" fontId="0" fillId="0" borderId="26" xfId="0" applyNumberForma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/>
    </xf>
    <xf numFmtId="0" fontId="0" fillId="0" borderId="24" xfId="0" applyNumberFormat="1" applyBorder="1" applyAlignment="1">
      <alignment horizontal="center" vertical="center" wrapText="1"/>
    </xf>
    <xf numFmtId="0" fontId="0" fillId="0" borderId="14" xfId="0" applyNumberFormat="1" applyBorder="1" applyAlignment="1">
      <alignment horizontal="center" vertical="center" wrapText="1"/>
    </xf>
    <xf numFmtId="0" fontId="0" fillId="0" borderId="5" xfId="0" applyNumberFormat="1" applyBorder="1" applyAlignment="1">
      <alignment horizontal="center" vertical="center" wrapText="1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CCFF"/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254000</xdr:colOff>
          <xdr:row>1</xdr:row>
          <xdr:rowOff>0</xdr:rowOff>
        </xdr:from>
        <xdr:to>
          <xdr:col>2</xdr:col>
          <xdr:colOff>1695450</xdr:colOff>
          <xdr:row>2</xdr:row>
          <xdr:rowOff>133350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Générer match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</xdr:col>
      <xdr:colOff>260350</xdr:colOff>
      <xdr:row>2</xdr:row>
      <xdr:rowOff>139700</xdr:rowOff>
    </xdr:from>
    <xdr:to>
      <xdr:col>2</xdr:col>
      <xdr:colOff>1698405</xdr:colOff>
      <xdr:row>8</xdr:row>
      <xdr:rowOff>114300</xdr:rowOff>
    </xdr:to>
    <xdr:pic>
      <xdr:nvPicPr>
        <xdr:cNvPr id="3" name="Image 2" descr="RÃ©sultat de recherche d'images pour &quot;basket 3x3&quot;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9900" y="514350"/>
          <a:ext cx="1438055" cy="1079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7C05AF-1B79-40E2-9600-C5CF7D3DF42F}">
  <sheetPr codeName="Feuil4">
    <tabColor theme="5"/>
  </sheetPr>
  <dimension ref="A1:G10"/>
  <sheetViews>
    <sheetView showGridLines="0" tabSelected="1" workbookViewId="0">
      <selection activeCell="B11" sqref="B11"/>
    </sheetView>
  </sheetViews>
  <sheetFormatPr baseColWidth="10" defaultRowHeight="14.5" x14ac:dyDescent="0.35"/>
  <cols>
    <col min="1" max="1" width="3.453125" customWidth="1"/>
    <col min="2" max="2" width="17.7265625" customWidth="1"/>
    <col min="3" max="3" width="27.81640625" customWidth="1"/>
  </cols>
  <sheetData>
    <row r="1" spans="1:7" ht="15" thickBot="1" x14ac:dyDescent="0.4">
      <c r="A1" s="80" t="s">
        <v>2</v>
      </c>
      <c r="B1" s="81"/>
      <c r="D1" s="11" t="s">
        <v>3</v>
      </c>
      <c r="E1" s="12" t="s">
        <v>4</v>
      </c>
      <c r="F1" s="12" t="s">
        <v>5</v>
      </c>
      <c r="G1" s="12" t="s">
        <v>6</v>
      </c>
    </row>
    <row r="2" spans="1:7" x14ac:dyDescent="0.35">
      <c r="A2" s="13">
        <v>1</v>
      </c>
      <c r="B2" s="14" t="s">
        <v>29</v>
      </c>
      <c r="D2" s="7">
        <v>1</v>
      </c>
      <c r="E2" s="9" t="str">
        <f ca="1">Calculs!F17</f>
        <v>Léo</v>
      </c>
      <c r="F2" s="9" t="str">
        <f ca="1">Calculs!G17</f>
        <v>Alex</v>
      </c>
      <c r="G2" s="9" t="str">
        <f ca="1">Calculs!H17</f>
        <v>Ethan</v>
      </c>
    </row>
    <row r="3" spans="1:7" x14ac:dyDescent="0.35">
      <c r="A3" s="15">
        <f>IF(ISBLANK(B3),"",A2+1)</f>
        <v>2</v>
      </c>
      <c r="B3" s="16" t="s">
        <v>30</v>
      </c>
      <c r="D3" s="8">
        <v>2</v>
      </c>
      <c r="E3" s="10" t="str">
        <f ca="1">Calculs!F18</f>
        <v>Lucas</v>
      </c>
      <c r="F3" s="10" t="str">
        <f ca="1">Calculs!G18</f>
        <v>Julien</v>
      </c>
      <c r="G3" s="10" t="str">
        <f ca="1">Calculs!H18</f>
        <v>Maxime</v>
      </c>
    </row>
    <row r="4" spans="1:7" x14ac:dyDescent="0.35">
      <c r="A4" s="15">
        <f t="shared" ref="A4:A10" si="0">IF(ISBLANK(B4),"",A3+1)</f>
        <v>3</v>
      </c>
      <c r="B4" s="16" t="s">
        <v>31</v>
      </c>
      <c r="D4" s="7">
        <v>3</v>
      </c>
      <c r="E4" s="9" t="str">
        <f ca="1">Calculs!F19</f>
        <v>Grégory</v>
      </c>
      <c r="F4" s="9" t="str">
        <f ca="1">Calculs!G19</f>
        <v>Nathan</v>
      </c>
      <c r="G4" s="9" t="str">
        <f ca="1">Calculs!H19</f>
        <v>Fred</v>
      </c>
    </row>
    <row r="5" spans="1:7" x14ac:dyDescent="0.35">
      <c r="A5" s="15">
        <f t="shared" si="0"/>
        <v>4</v>
      </c>
      <c r="B5" s="16" t="s">
        <v>33</v>
      </c>
      <c r="D5" s="8">
        <v>4</v>
      </c>
      <c r="E5" s="10" t="str">
        <f ca="1">Calculs!F20</f>
        <v>Léo</v>
      </c>
      <c r="F5" s="10" t="str">
        <f ca="1">Calculs!G20</f>
        <v>Grégory</v>
      </c>
      <c r="G5" s="10" t="str">
        <f ca="1">Calculs!H20</f>
        <v>Lucas</v>
      </c>
    </row>
    <row r="6" spans="1:7" x14ac:dyDescent="0.35">
      <c r="A6" s="15">
        <f t="shared" si="0"/>
        <v>5</v>
      </c>
      <c r="B6" s="16" t="s">
        <v>36</v>
      </c>
      <c r="D6" s="7">
        <v>5</v>
      </c>
      <c r="E6" s="9" t="str">
        <f ca="1">Calculs!F21</f>
        <v>Alex</v>
      </c>
      <c r="F6" s="9" t="str">
        <f ca="1">Calculs!G21</f>
        <v>Nathan</v>
      </c>
      <c r="G6" s="9" t="str">
        <f ca="1">Calculs!H21</f>
        <v>Julien</v>
      </c>
    </row>
    <row r="7" spans="1:7" x14ac:dyDescent="0.35">
      <c r="A7" s="15">
        <f t="shared" si="0"/>
        <v>6</v>
      </c>
      <c r="B7" s="16" t="s">
        <v>37</v>
      </c>
      <c r="D7" s="8">
        <v>6</v>
      </c>
      <c r="E7" s="10" t="str">
        <f ca="1">Calculs!F22</f>
        <v>Ethan</v>
      </c>
      <c r="F7" s="10" t="str">
        <f ca="1">Calculs!G22</f>
        <v>Fred</v>
      </c>
      <c r="G7" s="10" t="str">
        <f ca="1">Calculs!H22</f>
        <v>Maxime</v>
      </c>
    </row>
    <row r="8" spans="1:7" x14ac:dyDescent="0.35">
      <c r="A8" s="15">
        <f t="shared" si="0"/>
        <v>7</v>
      </c>
      <c r="B8" s="16" t="s">
        <v>32</v>
      </c>
      <c r="D8" s="7">
        <v>7</v>
      </c>
      <c r="E8" s="9" t="str">
        <f ca="1">Calculs!F23</f>
        <v>Léo</v>
      </c>
      <c r="F8" s="9" t="str">
        <f ca="1">Calculs!G23</f>
        <v>Nathan</v>
      </c>
      <c r="G8" s="9" t="str">
        <f ca="1">Calculs!H23</f>
        <v>Maxime</v>
      </c>
    </row>
    <row r="9" spans="1:7" x14ac:dyDescent="0.35">
      <c r="A9" s="15">
        <f t="shared" si="0"/>
        <v>8</v>
      </c>
      <c r="B9" s="16" t="s">
        <v>38</v>
      </c>
      <c r="D9" s="8">
        <v>8</v>
      </c>
      <c r="E9" s="10" t="str">
        <f ca="1">Calculs!F24</f>
        <v>Ethan</v>
      </c>
      <c r="F9" s="10" t="str">
        <f ca="1">Calculs!G24</f>
        <v>Grégory</v>
      </c>
      <c r="G9" s="10" t="str">
        <f ca="1">Calculs!H24</f>
        <v>Julien</v>
      </c>
    </row>
    <row r="10" spans="1:7" ht="15" thickBot="1" x14ac:dyDescent="0.4">
      <c r="A10" s="17">
        <f t="shared" si="0"/>
        <v>9</v>
      </c>
      <c r="B10" s="18" t="s">
        <v>39</v>
      </c>
    </row>
  </sheetData>
  <mergeCells count="1">
    <mergeCell ref="A1:B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Feuil1.GénérerMatch">
                <anchor moveWithCells="1" sizeWithCells="1">
                  <from>
                    <xdr:col>2</xdr:col>
                    <xdr:colOff>254000</xdr:colOff>
                    <xdr:row>1</xdr:row>
                    <xdr:rowOff>0</xdr:rowOff>
                  </from>
                  <to>
                    <xdr:col>2</xdr:col>
                    <xdr:colOff>1695450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875BC5-B4B6-4F47-A218-397A8855BEAA}">
  <sheetPr codeName="Feuil1"/>
  <dimension ref="A1:H24"/>
  <sheetViews>
    <sheetView workbookViewId="0">
      <selection activeCell="B5" sqref="B5:C14"/>
    </sheetView>
  </sheetViews>
  <sheetFormatPr baseColWidth="10" defaultRowHeight="14.5" x14ac:dyDescent="0.35"/>
  <cols>
    <col min="1" max="1" width="9.36328125" style="6" customWidth="1"/>
    <col min="2" max="2" width="12.81640625" style="6" customWidth="1"/>
    <col min="3" max="8" width="9.90625" style="6" customWidth="1"/>
    <col min="9" max="16384" width="10.90625" style="6"/>
  </cols>
  <sheetData>
    <row r="1" spans="1:8" x14ac:dyDescent="0.35">
      <c r="A1" s="19" t="s">
        <v>0</v>
      </c>
    </row>
    <row r="2" spans="1:8" x14ac:dyDescent="0.35">
      <c r="A2" s="52">
        <v>9</v>
      </c>
    </row>
    <row r="5" spans="1:8" x14ac:dyDescent="0.35">
      <c r="A5" s="21" t="s">
        <v>23</v>
      </c>
      <c r="B5" s="21" t="s">
        <v>2</v>
      </c>
      <c r="C5" s="21" t="s">
        <v>24</v>
      </c>
    </row>
    <row r="6" spans="1:8" x14ac:dyDescent="0.35">
      <c r="A6" s="20">
        <v>1</v>
      </c>
      <c r="B6" s="20" t="s">
        <v>31</v>
      </c>
      <c r="C6" s="20">
        <v>0.25818449258804321</v>
      </c>
    </row>
    <row r="7" spans="1:8" x14ac:dyDescent="0.35">
      <c r="A7" s="20">
        <f t="shared" ref="A7:A11" si="0">IF(B7=0,"",A6+1)</f>
        <v>2</v>
      </c>
      <c r="B7" s="20" t="s">
        <v>33</v>
      </c>
      <c r="C7" s="20">
        <v>0.32851600646972656</v>
      </c>
    </row>
    <row r="8" spans="1:8" x14ac:dyDescent="0.35">
      <c r="A8" s="20">
        <f t="shared" si="0"/>
        <v>3</v>
      </c>
      <c r="B8" s="20" t="s">
        <v>32</v>
      </c>
      <c r="C8" s="20">
        <v>0.39122706651687622</v>
      </c>
    </row>
    <row r="9" spans="1:8" x14ac:dyDescent="0.35">
      <c r="A9" s="20">
        <f t="shared" si="0"/>
        <v>4</v>
      </c>
      <c r="B9" s="20" t="s">
        <v>39</v>
      </c>
      <c r="C9" s="20">
        <v>0.53310531377792358</v>
      </c>
    </row>
    <row r="10" spans="1:8" x14ac:dyDescent="0.35">
      <c r="A10" s="20">
        <f t="shared" si="0"/>
        <v>5</v>
      </c>
      <c r="B10" s="20" t="s">
        <v>38</v>
      </c>
      <c r="C10" s="20">
        <v>0.70014023780822754</v>
      </c>
    </row>
    <row r="11" spans="1:8" x14ac:dyDescent="0.35">
      <c r="A11" s="20">
        <f t="shared" si="0"/>
        <v>6</v>
      </c>
      <c r="B11" s="20" t="s">
        <v>36</v>
      </c>
      <c r="C11" s="20">
        <v>0.71023386716842651</v>
      </c>
    </row>
    <row r="12" spans="1:8" x14ac:dyDescent="0.35">
      <c r="A12" s="20">
        <f>IF(B12=0,"",A11+1)</f>
        <v>7</v>
      </c>
      <c r="B12" s="20" t="s">
        <v>37</v>
      </c>
      <c r="C12" s="20">
        <v>0.72444307804107666</v>
      </c>
    </row>
    <row r="13" spans="1:8" x14ac:dyDescent="0.35">
      <c r="A13" s="20">
        <f t="shared" ref="A13:A14" si="1">IF(B13=0,"",A12+1)</f>
        <v>8</v>
      </c>
      <c r="B13" s="20" t="s">
        <v>29</v>
      </c>
      <c r="C13" s="20">
        <v>0.74021047353744507</v>
      </c>
    </row>
    <row r="14" spans="1:8" x14ac:dyDescent="0.35">
      <c r="A14" s="20">
        <f t="shared" si="1"/>
        <v>9</v>
      </c>
      <c r="B14" s="20" t="s">
        <v>30</v>
      </c>
      <c r="C14" s="20">
        <v>0.826651930809021</v>
      </c>
    </row>
    <row r="15" spans="1:8" ht="15" thickBot="1" x14ac:dyDescent="0.4"/>
    <row r="16" spans="1:8" ht="15" thickBot="1" x14ac:dyDescent="0.4">
      <c r="A16" s="31"/>
      <c r="B16" s="32" t="s">
        <v>28</v>
      </c>
      <c r="C16" s="33" t="s">
        <v>4</v>
      </c>
      <c r="D16" s="34" t="s">
        <v>5</v>
      </c>
      <c r="E16" s="35" t="s">
        <v>6</v>
      </c>
      <c r="F16" s="36" t="s">
        <v>25</v>
      </c>
      <c r="G16" s="34" t="s">
        <v>26</v>
      </c>
      <c r="H16" s="37" t="s">
        <v>27</v>
      </c>
    </row>
    <row r="17" spans="1:8" x14ac:dyDescent="0.35">
      <c r="A17" s="38" t="s">
        <v>12</v>
      </c>
      <c r="B17" s="39">
        <f ca="1">OFFSET(Paramètres!A7,0,Calculs!$A$2-2)</f>
        <v>123</v>
      </c>
      <c r="C17" s="28" t="str">
        <f ca="1">LEFT(B17,1)</f>
        <v>1</v>
      </c>
      <c r="D17" s="23" t="str">
        <f ca="1">LEFT(RIGHT(B17,2),1)</f>
        <v>2</v>
      </c>
      <c r="E17" s="25" t="str">
        <f ca="1">RIGHT(B17,1)</f>
        <v>3</v>
      </c>
      <c r="F17" s="40" t="str">
        <f ca="1">VLOOKUP(C17+0,$A$6:$B$14,2,FALSE)</f>
        <v>Léo</v>
      </c>
      <c r="G17" s="41" t="str">
        <f t="shared" ref="G17:H24" ca="1" si="2">VLOOKUP(D17+0,$A$6:$B$14,2,FALSE)</f>
        <v>Alex</v>
      </c>
      <c r="H17" s="42" t="str">
        <f t="shared" ca="1" si="2"/>
        <v>Ethan</v>
      </c>
    </row>
    <row r="18" spans="1:8" x14ac:dyDescent="0.35">
      <c r="A18" s="43" t="s">
        <v>13</v>
      </c>
      <c r="B18" s="44">
        <f ca="1">OFFSET(Paramètres!A8,0,Calculs!$A$2-2)</f>
        <v>789</v>
      </c>
      <c r="C18" s="29" t="str">
        <f t="shared" ref="C18:C24" ca="1" si="3">LEFT(B18,1)</f>
        <v>7</v>
      </c>
      <c r="D18" s="22" t="str">
        <f t="shared" ref="D18:D24" ca="1" si="4">LEFT(RIGHT(B18,2),1)</f>
        <v>8</v>
      </c>
      <c r="E18" s="26" t="str">
        <f t="shared" ref="E18:E24" ca="1" si="5">RIGHT(B18,1)</f>
        <v>9</v>
      </c>
      <c r="F18" s="45" t="str">
        <f t="shared" ref="F18:F24" ca="1" si="6">VLOOKUP(C18+0,$A$6:$B$14,2,FALSE)</f>
        <v>Lucas</v>
      </c>
      <c r="G18" s="20" t="str">
        <f t="shared" ca="1" si="2"/>
        <v>Julien</v>
      </c>
      <c r="H18" s="46" t="str">
        <f t="shared" ca="1" si="2"/>
        <v>Maxime</v>
      </c>
    </row>
    <row r="19" spans="1:8" x14ac:dyDescent="0.35">
      <c r="A19" s="43" t="s">
        <v>14</v>
      </c>
      <c r="B19" s="44">
        <f ca="1">OFFSET(Paramètres!A9,0,Calculs!$A$2-2)</f>
        <v>456</v>
      </c>
      <c r="C19" s="29" t="str">
        <f t="shared" ca="1" si="3"/>
        <v>4</v>
      </c>
      <c r="D19" s="22" t="str">
        <f t="shared" ca="1" si="4"/>
        <v>5</v>
      </c>
      <c r="E19" s="26" t="str">
        <f t="shared" ca="1" si="5"/>
        <v>6</v>
      </c>
      <c r="F19" s="45" t="str">
        <f t="shared" ca="1" si="6"/>
        <v>Grégory</v>
      </c>
      <c r="G19" s="20" t="str">
        <f t="shared" ca="1" si="2"/>
        <v>Nathan</v>
      </c>
      <c r="H19" s="46" t="str">
        <f t="shared" ca="1" si="2"/>
        <v>Fred</v>
      </c>
    </row>
    <row r="20" spans="1:8" x14ac:dyDescent="0.35">
      <c r="A20" s="43" t="s">
        <v>15</v>
      </c>
      <c r="B20" s="44">
        <f ca="1">OFFSET(Paramètres!A10,0,Calculs!$A$2-2)</f>
        <v>147</v>
      </c>
      <c r="C20" s="29" t="str">
        <f t="shared" ca="1" si="3"/>
        <v>1</v>
      </c>
      <c r="D20" s="22" t="str">
        <f t="shared" ca="1" si="4"/>
        <v>4</v>
      </c>
      <c r="E20" s="26" t="str">
        <f t="shared" ca="1" si="5"/>
        <v>7</v>
      </c>
      <c r="F20" s="45" t="str">
        <f t="shared" ca="1" si="6"/>
        <v>Léo</v>
      </c>
      <c r="G20" s="20" t="str">
        <f t="shared" ca="1" si="2"/>
        <v>Grégory</v>
      </c>
      <c r="H20" s="46" t="str">
        <f t="shared" ca="1" si="2"/>
        <v>Lucas</v>
      </c>
    </row>
    <row r="21" spans="1:8" x14ac:dyDescent="0.35">
      <c r="A21" s="43" t="s">
        <v>16</v>
      </c>
      <c r="B21" s="44">
        <f ca="1">OFFSET(Paramètres!A11,0,Calculs!$A$2-2)</f>
        <v>258</v>
      </c>
      <c r="C21" s="29" t="str">
        <f t="shared" ca="1" si="3"/>
        <v>2</v>
      </c>
      <c r="D21" s="22" t="str">
        <f t="shared" ca="1" si="4"/>
        <v>5</v>
      </c>
      <c r="E21" s="26" t="str">
        <f t="shared" ca="1" si="5"/>
        <v>8</v>
      </c>
      <c r="F21" s="45" t="str">
        <f t="shared" ca="1" si="6"/>
        <v>Alex</v>
      </c>
      <c r="G21" s="20" t="str">
        <f t="shared" ca="1" si="2"/>
        <v>Nathan</v>
      </c>
      <c r="H21" s="46" t="str">
        <f t="shared" ca="1" si="2"/>
        <v>Julien</v>
      </c>
    </row>
    <row r="22" spans="1:8" x14ac:dyDescent="0.35">
      <c r="A22" s="43" t="s">
        <v>17</v>
      </c>
      <c r="B22" s="44">
        <f ca="1">OFFSET(Paramètres!A12,0,Calculs!$A$2-2)</f>
        <v>369</v>
      </c>
      <c r="C22" s="29" t="str">
        <f t="shared" ca="1" si="3"/>
        <v>3</v>
      </c>
      <c r="D22" s="22" t="str">
        <f t="shared" ca="1" si="4"/>
        <v>6</v>
      </c>
      <c r="E22" s="26" t="str">
        <f t="shared" ca="1" si="5"/>
        <v>9</v>
      </c>
      <c r="F22" s="45" t="str">
        <f t="shared" ca="1" si="6"/>
        <v>Ethan</v>
      </c>
      <c r="G22" s="20" t="str">
        <f t="shared" ca="1" si="2"/>
        <v>Fred</v>
      </c>
      <c r="H22" s="46" t="str">
        <f t="shared" ca="1" si="2"/>
        <v>Maxime</v>
      </c>
    </row>
    <row r="23" spans="1:8" x14ac:dyDescent="0.35">
      <c r="A23" s="43" t="s">
        <v>18</v>
      </c>
      <c r="B23" s="44">
        <f ca="1">OFFSET(Paramètres!A13,0,Calculs!$A$2-2)</f>
        <v>159</v>
      </c>
      <c r="C23" s="29" t="str">
        <f t="shared" ca="1" si="3"/>
        <v>1</v>
      </c>
      <c r="D23" s="22" t="str">
        <f t="shared" ca="1" si="4"/>
        <v>5</v>
      </c>
      <c r="E23" s="26" t="str">
        <f t="shared" ca="1" si="5"/>
        <v>9</v>
      </c>
      <c r="F23" s="45" t="str">
        <f t="shared" ca="1" si="6"/>
        <v>Léo</v>
      </c>
      <c r="G23" s="20" t="str">
        <f t="shared" ca="1" si="2"/>
        <v>Nathan</v>
      </c>
      <c r="H23" s="46" t="str">
        <f t="shared" ca="1" si="2"/>
        <v>Maxime</v>
      </c>
    </row>
    <row r="24" spans="1:8" ht="15" thickBot="1" x14ac:dyDescent="0.4">
      <c r="A24" s="47" t="s">
        <v>19</v>
      </c>
      <c r="B24" s="48">
        <f ca="1">OFFSET(Paramètres!A14,0,Calculs!$A$2-2)</f>
        <v>348</v>
      </c>
      <c r="C24" s="30" t="str">
        <f t="shared" ca="1" si="3"/>
        <v>3</v>
      </c>
      <c r="D24" s="24" t="str">
        <f t="shared" ca="1" si="4"/>
        <v>4</v>
      </c>
      <c r="E24" s="27" t="str">
        <f t="shared" ca="1" si="5"/>
        <v>8</v>
      </c>
      <c r="F24" s="49" t="str">
        <f t="shared" ca="1" si="6"/>
        <v>Ethan</v>
      </c>
      <c r="G24" s="50" t="str">
        <f t="shared" ca="1" si="2"/>
        <v>Grégory</v>
      </c>
      <c r="H24" s="51" t="str">
        <f t="shared" ca="1" si="2"/>
        <v>Julien</v>
      </c>
    </row>
  </sheetData>
  <sortState ref="B6:C14">
    <sortCondition ref="C6:C14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2C885E-DEBA-4F6B-B81F-742501891DCA}">
  <sheetPr codeName="Feuil3"/>
  <dimension ref="A1:I14"/>
  <sheetViews>
    <sheetView workbookViewId="0">
      <selection activeCell="K13" sqref="K13"/>
    </sheetView>
  </sheetViews>
  <sheetFormatPr baseColWidth="10" defaultRowHeight="14.5" x14ac:dyDescent="0.35"/>
  <cols>
    <col min="1" max="1" width="34.08984375" style="1" customWidth="1"/>
    <col min="2" max="9" width="10.1796875" style="2" customWidth="1"/>
    <col min="10" max="16384" width="10.90625" style="1"/>
  </cols>
  <sheetData>
    <row r="1" spans="1:9" x14ac:dyDescent="0.35">
      <c r="A1" s="5" t="s">
        <v>1</v>
      </c>
    </row>
    <row r="2" spans="1:9" ht="15" thickBot="1" x14ac:dyDescent="0.4"/>
    <row r="3" spans="1:9" ht="15" thickBot="1" x14ac:dyDescent="0.4">
      <c r="A3" s="68" t="s">
        <v>0</v>
      </c>
      <c r="B3" s="63">
        <v>3</v>
      </c>
      <c r="C3" s="61">
        <v>4</v>
      </c>
      <c r="D3" s="61">
        <v>5</v>
      </c>
      <c r="E3" s="61">
        <v>6</v>
      </c>
      <c r="F3" s="61">
        <v>7</v>
      </c>
      <c r="G3" s="61">
        <v>8</v>
      </c>
      <c r="H3" s="62">
        <v>9</v>
      </c>
    </row>
    <row r="4" spans="1:9" x14ac:dyDescent="0.35">
      <c r="A4" s="69" t="s">
        <v>34</v>
      </c>
      <c r="B4" s="64">
        <f t="shared" ref="B4:H4" si="0">(B3*(B3-1)*(B3-2))/6</f>
        <v>1</v>
      </c>
      <c r="C4" s="59">
        <f t="shared" si="0"/>
        <v>4</v>
      </c>
      <c r="D4" s="59">
        <f t="shared" si="0"/>
        <v>10</v>
      </c>
      <c r="E4" s="59">
        <f t="shared" si="0"/>
        <v>20</v>
      </c>
      <c r="F4" s="59">
        <f t="shared" si="0"/>
        <v>35</v>
      </c>
      <c r="G4" s="59">
        <f t="shared" si="0"/>
        <v>56</v>
      </c>
      <c r="H4" s="60">
        <f t="shared" si="0"/>
        <v>84</v>
      </c>
    </row>
    <row r="5" spans="1:9" x14ac:dyDescent="0.35">
      <c r="A5" s="70" t="s">
        <v>35</v>
      </c>
      <c r="B5" s="65">
        <f t="shared" ref="B5:H5" si="1">(8*3)/B3</f>
        <v>8</v>
      </c>
      <c r="C5" s="53">
        <f t="shared" si="1"/>
        <v>6</v>
      </c>
      <c r="D5" s="53">
        <f t="shared" si="1"/>
        <v>4.8</v>
      </c>
      <c r="E5" s="53">
        <f t="shared" si="1"/>
        <v>4</v>
      </c>
      <c r="F5" s="53">
        <f t="shared" si="1"/>
        <v>3.4285714285714284</v>
      </c>
      <c r="G5" s="53">
        <f t="shared" si="1"/>
        <v>3</v>
      </c>
      <c r="H5" s="55">
        <f t="shared" si="1"/>
        <v>2.6666666666666665</v>
      </c>
      <c r="I5" s="3"/>
    </row>
    <row r="6" spans="1:9" ht="44" thickBot="1" x14ac:dyDescent="0.4">
      <c r="A6" s="72" t="s">
        <v>11</v>
      </c>
      <c r="B6" s="73" t="s">
        <v>7</v>
      </c>
      <c r="C6" s="74" t="s">
        <v>8</v>
      </c>
      <c r="D6" s="74" t="s">
        <v>20</v>
      </c>
      <c r="E6" s="74" t="s">
        <v>9</v>
      </c>
      <c r="F6" s="74" t="s">
        <v>21</v>
      </c>
      <c r="G6" s="74" t="s">
        <v>10</v>
      </c>
      <c r="H6" s="75" t="s">
        <v>22</v>
      </c>
    </row>
    <row r="7" spans="1:9" x14ac:dyDescent="0.35">
      <c r="A7" s="76" t="s">
        <v>12</v>
      </c>
      <c r="B7" s="77">
        <v>123</v>
      </c>
      <c r="C7" s="78">
        <v>123</v>
      </c>
      <c r="D7" s="78">
        <v>123</v>
      </c>
      <c r="E7" s="78">
        <v>123</v>
      </c>
      <c r="F7" s="78">
        <v>123</v>
      </c>
      <c r="G7" s="78">
        <v>123</v>
      </c>
      <c r="H7" s="79">
        <v>123</v>
      </c>
      <c r="I7" s="4"/>
    </row>
    <row r="8" spans="1:9" x14ac:dyDescent="0.35">
      <c r="A8" s="70" t="s">
        <v>13</v>
      </c>
      <c r="B8" s="66">
        <v>123</v>
      </c>
      <c r="C8" s="54">
        <v>124</v>
      </c>
      <c r="D8" s="54">
        <v>145</v>
      </c>
      <c r="E8" s="54">
        <v>456</v>
      </c>
      <c r="F8" s="54">
        <v>456</v>
      </c>
      <c r="G8" s="54">
        <v>678</v>
      </c>
      <c r="H8" s="56">
        <v>789</v>
      </c>
      <c r="I8" s="4"/>
    </row>
    <row r="9" spans="1:9" x14ac:dyDescent="0.35">
      <c r="A9" s="70" t="s">
        <v>14</v>
      </c>
      <c r="B9" s="66">
        <v>123</v>
      </c>
      <c r="C9" s="54">
        <v>134</v>
      </c>
      <c r="D9" s="54">
        <v>234</v>
      </c>
      <c r="E9" s="54">
        <v>124</v>
      </c>
      <c r="F9" s="54">
        <v>257</v>
      </c>
      <c r="G9" s="54">
        <v>456</v>
      </c>
      <c r="H9" s="56">
        <v>456</v>
      </c>
      <c r="I9" s="4"/>
    </row>
    <row r="10" spans="1:9" x14ac:dyDescent="0.35">
      <c r="A10" s="70" t="s">
        <v>15</v>
      </c>
      <c r="B10" s="66">
        <v>123</v>
      </c>
      <c r="C10" s="54">
        <v>234</v>
      </c>
      <c r="D10" s="54">
        <v>125</v>
      </c>
      <c r="E10" s="54">
        <v>356</v>
      </c>
      <c r="F10" s="54">
        <v>714</v>
      </c>
      <c r="G10" s="54">
        <v>178</v>
      </c>
      <c r="H10" s="56">
        <v>147</v>
      </c>
      <c r="I10" s="4"/>
    </row>
    <row r="11" spans="1:9" x14ac:dyDescent="0.35">
      <c r="A11" s="70" t="s">
        <v>16</v>
      </c>
      <c r="B11" s="66">
        <v>123</v>
      </c>
      <c r="C11" s="54">
        <v>123</v>
      </c>
      <c r="D11" s="54">
        <v>134</v>
      </c>
      <c r="E11" s="54">
        <v>136</v>
      </c>
      <c r="F11" s="54">
        <v>346</v>
      </c>
      <c r="G11" s="54">
        <v>247</v>
      </c>
      <c r="H11" s="56">
        <v>258</v>
      </c>
      <c r="I11" s="4"/>
    </row>
    <row r="12" spans="1:9" x14ac:dyDescent="0.35">
      <c r="A12" s="70" t="s">
        <v>17</v>
      </c>
      <c r="B12" s="66">
        <v>123</v>
      </c>
      <c r="C12" s="54">
        <v>124</v>
      </c>
      <c r="D12" s="54">
        <v>345</v>
      </c>
      <c r="E12" s="54">
        <v>245</v>
      </c>
      <c r="F12" s="54">
        <v>125</v>
      </c>
      <c r="G12" s="54">
        <v>348</v>
      </c>
      <c r="H12" s="56">
        <v>369</v>
      </c>
      <c r="I12" s="4"/>
    </row>
    <row r="13" spans="1:9" x14ac:dyDescent="0.35">
      <c r="A13" s="70" t="s">
        <v>18</v>
      </c>
      <c r="B13" s="66">
        <v>123</v>
      </c>
      <c r="C13" s="54">
        <v>134</v>
      </c>
      <c r="D13" s="54">
        <v>124</v>
      </c>
      <c r="E13" s="54">
        <v>146</v>
      </c>
      <c r="F13" s="54">
        <v>234</v>
      </c>
      <c r="G13" s="54">
        <v>357</v>
      </c>
      <c r="H13" s="56">
        <v>159</v>
      </c>
      <c r="I13" s="4"/>
    </row>
    <row r="14" spans="1:9" ht="15" thickBot="1" x14ac:dyDescent="0.4">
      <c r="A14" s="71" t="s">
        <v>19</v>
      </c>
      <c r="B14" s="67">
        <v>123</v>
      </c>
      <c r="C14" s="57">
        <v>234</v>
      </c>
      <c r="D14" s="57">
        <v>235</v>
      </c>
      <c r="E14" s="57">
        <v>235</v>
      </c>
      <c r="F14" s="57">
        <v>167</v>
      </c>
      <c r="G14" s="57">
        <v>126</v>
      </c>
      <c r="H14" s="58">
        <v>348</v>
      </c>
      <c r="I1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Résultat</vt:lpstr>
      <vt:lpstr>Calculs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Cindy DOLOMIEU</dc:creator>
  <cp:lastModifiedBy>Cindy DOLOMIEU</cp:lastModifiedBy>
  <dcterms:created xsi:type="dcterms:W3CDTF">2018-10-08T12:00:05Z</dcterms:created>
  <dcterms:modified xsi:type="dcterms:W3CDTF">2018-10-09T13:58:14Z</dcterms:modified>
</cp:coreProperties>
</file>