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indy DOLOMIEU\Documents\Mes documents\Travail\Excel\Forum Excel Pratique\20181008-2\"/>
    </mc:Choice>
  </mc:AlternateContent>
  <xr:revisionPtr revIDLastSave="0" documentId="13_ncr:1_{51C5E499-D54F-477F-8BD7-A77D13D208ED}" xr6:coauthVersionLast="37" xr6:coauthVersionMax="37" xr10:uidLastSave="{00000000-0000-0000-0000-000000000000}"/>
  <bookViews>
    <workbookView xWindow="0" yWindow="0" windowWidth="19200" windowHeight="6650" activeTab="1" xr2:uid="{00000000-000D-0000-FFFF-FFFF00000000}"/>
  </bookViews>
  <sheets>
    <sheet name="1er Article FY19" sheetId="3" r:id="rId1"/>
    <sheet name="Gestion FAI" sheetId="2" r:id="rId2"/>
  </sheets>
  <externalReferences>
    <externalReference r:id="rId3"/>
  </externalReferences>
  <definedNames>
    <definedName name="_xlnm._FilterDatabase" localSheetId="0" hidden="1">'1er Article FY19'!$A$1:$R$254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5" i="2" l="1"/>
  <c r="E15" i="2"/>
  <c r="F15" i="2"/>
  <c r="G15" i="2"/>
  <c r="H15" i="2"/>
  <c r="I15" i="2"/>
  <c r="J15" i="2"/>
  <c r="K15" i="2"/>
  <c r="L15" i="2"/>
  <c r="M15" i="2"/>
  <c r="N15" i="2"/>
  <c r="D16" i="2"/>
  <c r="E16" i="2"/>
  <c r="F16" i="2"/>
  <c r="G16" i="2"/>
  <c r="H16" i="2"/>
  <c r="I16" i="2"/>
  <c r="J16" i="2"/>
  <c r="K16" i="2"/>
  <c r="L16" i="2"/>
  <c r="M16" i="2"/>
  <c r="N16" i="2"/>
  <c r="C16" i="2"/>
  <c r="C15" i="2"/>
  <c r="D2" i="2"/>
  <c r="E2" i="2"/>
  <c r="F2" i="2"/>
  <c r="G2" i="2"/>
  <c r="H2" i="2"/>
  <c r="I2" i="2"/>
  <c r="J2" i="2"/>
  <c r="K2" i="2"/>
  <c r="L2" i="2"/>
  <c r="M2" i="2"/>
  <c r="N2" i="2"/>
  <c r="D3" i="2"/>
  <c r="E3" i="2"/>
  <c r="F3" i="2"/>
  <c r="G3" i="2"/>
  <c r="H3" i="2"/>
  <c r="I3" i="2"/>
  <c r="J3" i="2"/>
  <c r="K3" i="2"/>
  <c r="L3" i="2"/>
  <c r="M3" i="2"/>
  <c r="N3" i="2"/>
  <c r="C3" i="2"/>
  <c r="C2" i="2"/>
  <c r="U14" i="3"/>
  <c r="V14" i="3"/>
  <c r="U15" i="3"/>
  <c r="V15" i="3"/>
  <c r="U16" i="3"/>
  <c r="V16" i="3"/>
  <c r="U17" i="3"/>
  <c r="V17" i="3"/>
  <c r="U18" i="3"/>
  <c r="V18" i="3"/>
  <c r="U19" i="3"/>
  <c r="V19" i="3"/>
  <c r="U20" i="3"/>
  <c r="V20" i="3"/>
  <c r="U21" i="3"/>
  <c r="V21" i="3"/>
  <c r="U22" i="3"/>
  <c r="M13" i="2" s="1"/>
  <c r="V22" i="3"/>
  <c r="U23" i="3"/>
  <c r="V23" i="3"/>
  <c r="U24" i="3"/>
  <c r="V24" i="3"/>
  <c r="U25" i="3"/>
  <c r="V25" i="3"/>
  <c r="U26" i="3"/>
  <c r="V26" i="3"/>
  <c r="U27" i="3"/>
  <c r="V27" i="3"/>
  <c r="U28" i="3"/>
  <c r="V28" i="3"/>
  <c r="U29" i="3"/>
  <c r="V29" i="3"/>
  <c r="U30" i="3"/>
  <c r="V30" i="3"/>
  <c r="U31" i="3"/>
  <c r="V31" i="3"/>
  <c r="U32" i="3"/>
  <c r="V32" i="3"/>
  <c r="U33" i="3"/>
  <c r="V33" i="3"/>
  <c r="U34" i="3"/>
  <c r="V34" i="3"/>
  <c r="U35" i="3"/>
  <c r="V35" i="3"/>
  <c r="U36" i="3"/>
  <c r="V36" i="3"/>
  <c r="U37" i="3"/>
  <c r="V37" i="3"/>
  <c r="U38" i="3"/>
  <c r="V38" i="3"/>
  <c r="U39" i="3"/>
  <c r="V39" i="3"/>
  <c r="U40" i="3"/>
  <c r="V40" i="3"/>
  <c r="U41" i="3"/>
  <c r="V41" i="3"/>
  <c r="U42" i="3"/>
  <c r="V42" i="3"/>
  <c r="U43" i="3"/>
  <c r="V43" i="3"/>
  <c r="U44" i="3"/>
  <c r="V44" i="3"/>
  <c r="U45" i="3"/>
  <c r="V45" i="3"/>
  <c r="U46" i="3"/>
  <c r="V46" i="3"/>
  <c r="U47" i="3"/>
  <c r="V47" i="3"/>
  <c r="U48" i="3"/>
  <c r="V48" i="3"/>
  <c r="U49" i="3"/>
  <c r="V49" i="3"/>
  <c r="U50" i="3"/>
  <c r="V50" i="3"/>
  <c r="U51" i="3"/>
  <c r="V51" i="3"/>
  <c r="U52" i="3"/>
  <c r="V52" i="3"/>
  <c r="U53" i="3"/>
  <c r="V53" i="3"/>
  <c r="U54" i="3"/>
  <c r="V54" i="3"/>
  <c r="U55" i="3"/>
  <c r="V55" i="3"/>
  <c r="U56" i="3"/>
  <c r="V56" i="3"/>
  <c r="U57" i="3"/>
  <c r="V57" i="3"/>
  <c r="U58" i="3"/>
  <c r="V58" i="3"/>
  <c r="U59" i="3"/>
  <c r="V59" i="3"/>
  <c r="U60" i="3"/>
  <c r="V60" i="3"/>
  <c r="U61" i="3"/>
  <c r="V61" i="3"/>
  <c r="U62" i="3"/>
  <c r="V62" i="3"/>
  <c r="U63" i="3"/>
  <c r="V63" i="3"/>
  <c r="U64" i="3"/>
  <c r="V64" i="3"/>
  <c r="U65" i="3"/>
  <c r="V65" i="3"/>
  <c r="U66" i="3"/>
  <c r="V66" i="3"/>
  <c r="U67" i="3"/>
  <c r="V67" i="3"/>
  <c r="U68" i="3"/>
  <c r="V68" i="3"/>
  <c r="U69" i="3"/>
  <c r="V69" i="3"/>
  <c r="U70" i="3"/>
  <c r="V70" i="3"/>
  <c r="U71" i="3"/>
  <c r="V71" i="3"/>
  <c r="U72" i="3"/>
  <c r="V72" i="3"/>
  <c r="U73" i="3"/>
  <c r="V73" i="3"/>
  <c r="U74" i="3"/>
  <c r="V74" i="3"/>
  <c r="U75" i="3"/>
  <c r="V75" i="3"/>
  <c r="U76" i="3"/>
  <c r="V76" i="3"/>
  <c r="U77" i="3"/>
  <c r="V77" i="3"/>
  <c r="U78" i="3"/>
  <c r="V78" i="3"/>
  <c r="U79" i="3"/>
  <c r="V79" i="3"/>
  <c r="U80" i="3"/>
  <c r="V80" i="3"/>
  <c r="U81" i="3"/>
  <c r="V81" i="3"/>
  <c r="U82" i="3"/>
  <c r="V82" i="3"/>
  <c r="U83" i="3"/>
  <c r="V83" i="3"/>
  <c r="U84" i="3"/>
  <c r="V84" i="3"/>
  <c r="U85" i="3"/>
  <c r="V85" i="3"/>
  <c r="U86" i="3"/>
  <c r="V86" i="3"/>
  <c r="U87" i="3"/>
  <c r="V87" i="3"/>
  <c r="U88" i="3"/>
  <c r="V88" i="3"/>
  <c r="U89" i="3"/>
  <c r="V89" i="3"/>
  <c r="U90" i="3"/>
  <c r="V90" i="3"/>
  <c r="U91" i="3"/>
  <c r="V91" i="3"/>
  <c r="U92" i="3"/>
  <c r="V92" i="3"/>
  <c r="U93" i="3"/>
  <c r="V93" i="3"/>
  <c r="U94" i="3"/>
  <c r="V94" i="3"/>
  <c r="U95" i="3"/>
  <c r="V95" i="3"/>
  <c r="U96" i="3"/>
  <c r="V96" i="3"/>
  <c r="U97" i="3"/>
  <c r="V97" i="3"/>
  <c r="U98" i="3"/>
  <c r="V98" i="3"/>
  <c r="U99" i="3"/>
  <c r="V99" i="3"/>
  <c r="U100" i="3"/>
  <c r="V100" i="3"/>
  <c r="U101" i="3"/>
  <c r="V101" i="3"/>
  <c r="U102" i="3"/>
  <c r="V102" i="3"/>
  <c r="U103" i="3"/>
  <c r="V103" i="3"/>
  <c r="U104" i="3"/>
  <c r="V104" i="3"/>
  <c r="U105" i="3"/>
  <c r="V105" i="3"/>
  <c r="U106" i="3"/>
  <c r="V106" i="3"/>
  <c r="U107" i="3"/>
  <c r="V107" i="3"/>
  <c r="U108" i="3"/>
  <c r="V108" i="3"/>
  <c r="U109" i="3"/>
  <c r="V109" i="3"/>
  <c r="U110" i="3"/>
  <c r="V110" i="3"/>
  <c r="U111" i="3"/>
  <c r="V111" i="3"/>
  <c r="U112" i="3"/>
  <c r="V112" i="3"/>
  <c r="U113" i="3"/>
  <c r="V113" i="3"/>
  <c r="U114" i="3"/>
  <c r="V114" i="3"/>
  <c r="U115" i="3"/>
  <c r="V115" i="3"/>
  <c r="U116" i="3"/>
  <c r="V116" i="3"/>
  <c r="U117" i="3"/>
  <c r="V117" i="3"/>
  <c r="U118" i="3"/>
  <c r="V118" i="3"/>
  <c r="U119" i="3"/>
  <c r="V119" i="3"/>
  <c r="U120" i="3"/>
  <c r="V120" i="3"/>
  <c r="U121" i="3"/>
  <c r="V121" i="3"/>
  <c r="U122" i="3"/>
  <c r="V122" i="3"/>
  <c r="U123" i="3"/>
  <c r="V123" i="3"/>
  <c r="U124" i="3"/>
  <c r="V124" i="3"/>
  <c r="U125" i="3"/>
  <c r="V125" i="3"/>
  <c r="U126" i="3"/>
  <c r="V126" i="3"/>
  <c r="U127" i="3"/>
  <c r="V127" i="3"/>
  <c r="U128" i="3"/>
  <c r="V128" i="3"/>
  <c r="U129" i="3"/>
  <c r="V129" i="3"/>
  <c r="U130" i="3"/>
  <c r="V130" i="3"/>
  <c r="U131" i="3"/>
  <c r="V131" i="3"/>
  <c r="U132" i="3"/>
  <c r="V132" i="3"/>
  <c r="U133" i="3"/>
  <c r="V133" i="3"/>
  <c r="U134" i="3"/>
  <c r="V134" i="3"/>
  <c r="U135" i="3"/>
  <c r="V135" i="3"/>
  <c r="U136" i="3"/>
  <c r="V136" i="3"/>
  <c r="U137" i="3"/>
  <c r="V137" i="3"/>
  <c r="U138" i="3"/>
  <c r="V138" i="3"/>
  <c r="U139" i="3"/>
  <c r="V139" i="3"/>
  <c r="U140" i="3"/>
  <c r="V140" i="3"/>
  <c r="U141" i="3"/>
  <c r="V141" i="3"/>
  <c r="U142" i="3"/>
  <c r="V142" i="3"/>
  <c r="U143" i="3"/>
  <c r="V143" i="3"/>
  <c r="U144" i="3"/>
  <c r="V144" i="3"/>
  <c r="U145" i="3"/>
  <c r="V145" i="3"/>
  <c r="U146" i="3"/>
  <c r="V146" i="3"/>
  <c r="U147" i="3"/>
  <c r="V147" i="3"/>
  <c r="U148" i="3"/>
  <c r="V148" i="3"/>
  <c r="U149" i="3"/>
  <c r="V149" i="3"/>
  <c r="U150" i="3"/>
  <c r="V150" i="3"/>
  <c r="U151" i="3"/>
  <c r="V151" i="3"/>
  <c r="U152" i="3"/>
  <c r="V152" i="3"/>
  <c r="U153" i="3"/>
  <c r="V153" i="3"/>
  <c r="U154" i="3"/>
  <c r="V154" i="3"/>
  <c r="U155" i="3"/>
  <c r="V155" i="3"/>
  <c r="U156" i="3"/>
  <c r="V156" i="3"/>
  <c r="U157" i="3"/>
  <c r="V157" i="3"/>
  <c r="U158" i="3"/>
  <c r="V158" i="3"/>
  <c r="U159" i="3"/>
  <c r="V159" i="3"/>
  <c r="U160" i="3"/>
  <c r="V160" i="3"/>
  <c r="U161" i="3"/>
  <c r="V161" i="3"/>
  <c r="U162" i="3"/>
  <c r="V162" i="3"/>
  <c r="U163" i="3"/>
  <c r="V163" i="3"/>
  <c r="U164" i="3"/>
  <c r="V164" i="3"/>
  <c r="U165" i="3"/>
  <c r="V165" i="3"/>
  <c r="U166" i="3"/>
  <c r="V166" i="3"/>
  <c r="U167" i="3"/>
  <c r="V167" i="3"/>
  <c r="U168" i="3"/>
  <c r="V168" i="3"/>
  <c r="U169" i="3"/>
  <c r="V169" i="3"/>
  <c r="U170" i="3"/>
  <c r="V170" i="3"/>
  <c r="U171" i="3"/>
  <c r="V171" i="3"/>
  <c r="U172" i="3"/>
  <c r="V172" i="3"/>
  <c r="U173" i="3"/>
  <c r="V173" i="3"/>
  <c r="U174" i="3"/>
  <c r="V174" i="3"/>
  <c r="U175" i="3"/>
  <c r="V175" i="3"/>
  <c r="U176" i="3"/>
  <c r="V176" i="3"/>
  <c r="U177" i="3"/>
  <c r="V177" i="3"/>
  <c r="U178" i="3"/>
  <c r="V178" i="3"/>
  <c r="U179" i="3"/>
  <c r="V179" i="3"/>
  <c r="U180" i="3"/>
  <c r="V180" i="3"/>
  <c r="U181" i="3"/>
  <c r="V181" i="3"/>
  <c r="U182" i="3"/>
  <c r="V182" i="3"/>
  <c r="U183" i="3"/>
  <c r="V183" i="3"/>
  <c r="U184" i="3"/>
  <c r="V184" i="3"/>
  <c r="U185" i="3"/>
  <c r="V185" i="3"/>
  <c r="U186" i="3"/>
  <c r="V186" i="3"/>
  <c r="U187" i="3"/>
  <c r="V187" i="3"/>
  <c r="U188" i="3"/>
  <c r="V188" i="3"/>
  <c r="U189" i="3"/>
  <c r="V189" i="3"/>
  <c r="U190" i="3"/>
  <c r="V190" i="3"/>
  <c r="U191" i="3"/>
  <c r="V191" i="3"/>
  <c r="U192" i="3"/>
  <c r="V192" i="3"/>
  <c r="U193" i="3"/>
  <c r="V193" i="3"/>
  <c r="U194" i="3"/>
  <c r="V194" i="3"/>
  <c r="U195" i="3"/>
  <c r="V195" i="3"/>
  <c r="U196" i="3"/>
  <c r="V196" i="3"/>
  <c r="U197" i="3"/>
  <c r="V197" i="3"/>
  <c r="U198" i="3"/>
  <c r="V198" i="3"/>
  <c r="U199" i="3"/>
  <c r="V199" i="3"/>
  <c r="U200" i="3"/>
  <c r="V200" i="3"/>
  <c r="U201" i="3"/>
  <c r="V201" i="3"/>
  <c r="U202" i="3"/>
  <c r="V202" i="3"/>
  <c r="U203" i="3"/>
  <c r="V203" i="3"/>
  <c r="U204" i="3"/>
  <c r="V204" i="3"/>
  <c r="U205" i="3"/>
  <c r="V205" i="3"/>
  <c r="U206" i="3"/>
  <c r="V206" i="3"/>
  <c r="U207" i="3"/>
  <c r="V207" i="3"/>
  <c r="U208" i="3"/>
  <c r="V208" i="3"/>
  <c r="U209" i="3"/>
  <c r="V209" i="3"/>
  <c r="U210" i="3"/>
  <c r="V210" i="3"/>
  <c r="U211" i="3"/>
  <c r="V211" i="3"/>
  <c r="U212" i="3"/>
  <c r="V212" i="3"/>
  <c r="U213" i="3"/>
  <c r="V213" i="3"/>
  <c r="U214" i="3"/>
  <c r="V214" i="3"/>
  <c r="U215" i="3"/>
  <c r="V215" i="3"/>
  <c r="U216" i="3"/>
  <c r="V216" i="3"/>
  <c r="U217" i="3"/>
  <c r="V217" i="3"/>
  <c r="U218" i="3"/>
  <c r="V218" i="3"/>
  <c r="U219" i="3"/>
  <c r="V219" i="3"/>
  <c r="U220" i="3"/>
  <c r="V220" i="3"/>
  <c r="U221" i="3"/>
  <c r="V221" i="3"/>
  <c r="U222" i="3"/>
  <c r="V222" i="3"/>
  <c r="U223" i="3"/>
  <c r="V223" i="3"/>
  <c r="U224" i="3"/>
  <c r="V224" i="3"/>
  <c r="U225" i="3"/>
  <c r="V225" i="3"/>
  <c r="U226" i="3"/>
  <c r="V226" i="3"/>
  <c r="U227" i="3"/>
  <c r="V227" i="3"/>
  <c r="U228" i="3"/>
  <c r="V228" i="3"/>
  <c r="U229" i="3"/>
  <c r="V229" i="3"/>
  <c r="U230" i="3"/>
  <c r="V230" i="3"/>
  <c r="U231" i="3"/>
  <c r="V231" i="3"/>
  <c r="U232" i="3"/>
  <c r="V232" i="3"/>
  <c r="U233" i="3"/>
  <c r="V233" i="3"/>
  <c r="U234" i="3"/>
  <c r="V234" i="3"/>
  <c r="U235" i="3"/>
  <c r="V235" i="3"/>
  <c r="U236" i="3"/>
  <c r="V236" i="3"/>
  <c r="U237" i="3"/>
  <c r="V237" i="3"/>
  <c r="U238" i="3"/>
  <c r="V238" i="3"/>
  <c r="U239" i="3"/>
  <c r="V239" i="3"/>
  <c r="U240" i="3"/>
  <c r="V240" i="3"/>
  <c r="U241" i="3"/>
  <c r="V241" i="3"/>
  <c r="U242" i="3"/>
  <c r="V242" i="3"/>
  <c r="U243" i="3"/>
  <c r="V243" i="3"/>
  <c r="U244" i="3"/>
  <c r="V244" i="3"/>
  <c r="U245" i="3"/>
  <c r="V245" i="3"/>
  <c r="U246" i="3"/>
  <c r="V246" i="3"/>
  <c r="U247" i="3"/>
  <c r="V247" i="3"/>
  <c r="U248" i="3"/>
  <c r="V248" i="3"/>
  <c r="U249" i="3"/>
  <c r="V249" i="3"/>
  <c r="U250" i="3"/>
  <c r="V250" i="3"/>
  <c r="U251" i="3"/>
  <c r="V251" i="3"/>
  <c r="U252" i="3"/>
  <c r="V252" i="3"/>
  <c r="U253" i="3"/>
  <c r="V253" i="3"/>
  <c r="U254" i="3"/>
  <c r="V254" i="3"/>
  <c r="U4" i="3"/>
  <c r="V4" i="3"/>
  <c r="U5" i="3"/>
  <c r="V5" i="3"/>
  <c r="U6" i="3"/>
  <c r="V6" i="3"/>
  <c r="U7" i="3"/>
  <c r="V7" i="3"/>
  <c r="U8" i="3"/>
  <c r="V8" i="3"/>
  <c r="U9" i="3"/>
  <c r="N5" i="2" s="1"/>
  <c r="V9" i="3"/>
  <c r="U10" i="3"/>
  <c r="V10" i="3"/>
  <c r="U11" i="3"/>
  <c r="I9" i="2" s="1"/>
  <c r="V11" i="3"/>
  <c r="U12" i="3"/>
  <c r="V12" i="3"/>
  <c r="U13" i="3"/>
  <c r="V13" i="3"/>
  <c r="V3" i="3"/>
  <c r="U3" i="3"/>
  <c r="D7" i="2" l="1"/>
  <c r="C7" i="2"/>
  <c r="M9" i="2"/>
  <c r="E8" i="2"/>
  <c r="G7" i="2"/>
  <c r="F13" i="2"/>
  <c r="C5" i="2"/>
  <c r="F9" i="2"/>
  <c r="E7" i="2"/>
  <c r="J5" i="2"/>
  <c r="I13" i="2"/>
  <c r="E9" i="2"/>
  <c r="F5" i="2"/>
  <c r="E13" i="2"/>
  <c r="K7" i="2"/>
  <c r="C6" i="2"/>
  <c r="K6" i="2"/>
  <c r="G6" i="2"/>
  <c r="L12" i="2"/>
  <c r="H12" i="2"/>
  <c r="D12" i="2"/>
  <c r="K11" i="2"/>
  <c r="G11" i="2"/>
  <c r="N10" i="2"/>
  <c r="J10" i="2"/>
  <c r="F10" i="2"/>
  <c r="L8" i="2"/>
  <c r="H8" i="2"/>
  <c r="D8" i="2"/>
  <c r="M5" i="2"/>
  <c r="I5" i="2"/>
  <c r="E5" i="2"/>
  <c r="N6" i="2"/>
  <c r="J6" i="2"/>
  <c r="F6" i="2"/>
  <c r="C8" i="2"/>
  <c r="C12" i="2"/>
  <c r="M14" i="2"/>
  <c r="I14" i="2"/>
  <c r="E14" i="2"/>
  <c r="L13" i="2"/>
  <c r="H13" i="2"/>
  <c r="D13" i="2"/>
  <c r="K12" i="2"/>
  <c r="G12" i="2"/>
  <c r="N11" i="2"/>
  <c r="J11" i="2"/>
  <c r="F11" i="2"/>
  <c r="M10" i="2"/>
  <c r="I10" i="2"/>
  <c r="E10" i="2"/>
  <c r="L9" i="2"/>
  <c r="H9" i="2"/>
  <c r="D9" i="2"/>
  <c r="K8" i="2"/>
  <c r="G8" i="2"/>
  <c r="N7" i="2"/>
  <c r="J7" i="2"/>
  <c r="F7" i="2"/>
  <c r="F17" i="2" s="1"/>
  <c r="C11" i="2"/>
  <c r="N14" i="2"/>
  <c r="J14" i="2"/>
  <c r="F14" i="2"/>
  <c r="L5" i="2"/>
  <c r="H5" i="2"/>
  <c r="D5" i="2"/>
  <c r="M6" i="2"/>
  <c r="I6" i="2"/>
  <c r="E6" i="2"/>
  <c r="C9" i="2"/>
  <c r="C13" i="2"/>
  <c r="L14" i="2"/>
  <c r="H14" i="2"/>
  <c r="D14" i="2"/>
  <c r="K13" i="2"/>
  <c r="G13" i="2"/>
  <c r="N12" i="2"/>
  <c r="J12" i="2"/>
  <c r="F12" i="2"/>
  <c r="M11" i="2"/>
  <c r="I11" i="2"/>
  <c r="E11" i="2"/>
  <c r="L10" i="2"/>
  <c r="H10" i="2"/>
  <c r="D10" i="2"/>
  <c r="K9" i="2"/>
  <c r="G9" i="2"/>
  <c r="N8" i="2"/>
  <c r="J8" i="2"/>
  <c r="F8" i="2"/>
  <c r="M7" i="2"/>
  <c r="M17" i="2" s="1"/>
  <c r="M19" i="2" s="1"/>
  <c r="I7" i="2"/>
  <c r="K5" i="2"/>
  <c r="G5" i="2"/>
  <c r="L6" i="2"/>
  <c r="L18" i="2" s="1"/>
  <c r="H6" i="2"/>
  <c r="D6" i="2"/>
  <c r="C10" i="2"/>
  <c r="C14" i="2"/>
  <c r="O14" i="2" s="1"/>
  <c r="K14" i="2"/>
  <c r="G14" i="2"/>
  <c r="N13" i="2"/>
  <c r="N17" i="2" s="1"/>
  <c r="J13" i="2"/>
  <c r="J17" i="2" s="1"/>
  <c r="M12" i="2"/>
  <c r="I12" i="2"/>
  <c r="E12" i="2"/>
  <c r="E18" i="2" s="1"/>
  <c r="L11" i="2"/>
  <c r="H11" i="2"/>
  <c r="D11" i="2"/>
  <c r="K10" i="2"/>
  <c r="K18" i="2" s="1"/>
  <c r="G10" i="2"/>
  <c r="O10" i="2" s="1"/>
  <c r="N9" i="2"/>
  <c r="J9" i="2"/>
  <c r="M8" i="2"/>
  <c r="I8" i="2"/>
  <c r="O8" i="2" s="1"/>
  <c r="L7" i="2"/>
  <c r="H7" i="2"/>
  <c r="N18" i="2"/>
  <c r="M18" i="2"/>
  <c r="J18" i="2"/>
  <c r="H18" i="2"/>
  <c r="F18" i="2"/>
  <c r="D18" i="2"/>
  <c r="I17" i="2"/>
  <c r="H17" i="2"/>
  <c r="E17" i="2"/>
  <c r="D17" i="2"/>
  <c r="C17" i="2"/>
  <c r="O16" i="2"/>
  <c r="O15" i="2"/>
  <c r="O6" i="2"/>
  <c r="G17" i="2" l="1"/>
  <c r="O7" i="2"/>
  <c r="K17" i="2"/>
  <c r="C18" i="2"/>
  <c r="C19" i="2" s="1"/>
  <c r="L17" i="2"/>
  <c r="I18" i="2"/>
  <c r="O12" i="2"/>
  <c r="O11" i="2"/>
  <c r="O5" i="2"/>
  <c r="O9" i="2"/>
  <c r="O13" i="2"/>
  <c r="G18" i="2"/>
  <c r="G19" i="2" s="1"/>
  <c r="F19" i="2"/>
  <c r="O18" i="2"/>
  <c r="E19" i="2"/>
  <c r="I19" i="2"/>
  <c r="N19" i="2"/>
  <c r="J19" i="2"/>
  <c r="D19" i="2"/>
  <c r="H19" i="2"/>
  <c r="L19" i="2"/>
  <c r="O17" i="2" l="1"/>
  <c r="O19" i="2"/>
</calcChain>
</file>

<file path=xl/sharedStrings.xml><?xml version="1.0" encoding="utf-8"?>
<sst xmlns="http://schemas.openxmlformats.org/spreadsheetml/2006/main" count="106" uniqueCount="34">
  <si>
    <t>BE</t>
  </si>
  <si>
    <t>Date solde</t>
  </si>
  <si>
    <t>Actions suite FAI</t>
  </si>
  <si>
    <t>CHANGEMENT FOURNISSEUR</t>
  </si>
  <si>
    <t>NOUVEL ARTICLE</t>
  </si>
  <si>
    <t>REPRISE DE FABRICATION</t>
  </si>
  <si>
    <t>SORTIE PURGATOIRE</t>
  </si>
  <si>
    <t>AUTRES</t>
  </si>
  <si>
    <t>FAI AEROTECH</t>
  </si>
  <si>
    <t>ARRET DE PROCEDURE</t>
  </si>
  <si>
    <t>Remarques</t>
  </si>
  <si>
    <t>Date d'ouverture</t>
  </si>
  <si>
    <t>Emetteur</t>
  </si>
  <si>
    <t>Articles</t>
  </si>
  <si>
    <t>VSL</t>
  </si>
  <si>
    <t>Oui</t>
  </si>
  <si>
    <t>STP</t>
  </si>
  <si>
    <t>VSL LD</t>
  </si>
  <si>
    <t>LD</t>
  </si>
  <si>
    <t>Causes 1er article</t>
  </si>
  <si>
    <t>TOTAL CUMUL</t>
  </si>
  <si>
    <t>Temps passé</t>
  </si>
  <si>
    <t>TOTAL 1er article</t>
  </si>
  <si>
    <t>TOTAL temps passé</t>
  </si>
  <si>
    <t>RATIO</t>
  </si>
  <si>
    <t>N/A</t>
  </si>
  <si>
    <t>X</t>
  </si>
  <si>
    <t>TEMPS</t>
  </si>
  <si>
    <t>EXERCICE 2018-2019</t>
  </si>
  <si>
    <t xml:space="preserve">First Win </t>
  </si>
  <si>
    <t>Mois soldé</t>
  </si>
  <si>
    <t>Année soldé</t>
  </si>
  <si>
    <t>Mois</t>
  </si>
  <si>
    <t>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</si>
</sst>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0.0"/>
  </numFmts>
  <fonts count="10" x14ac:knownFonts="1">
    <font>
      <sz val="11"/>
      <color theme="1"/>
      <name val="Calibri"/>
      <family val="2"/>
      <scheme val="minor"/>
    </font>
    <font>
      <sz val="12"/>
      <name val="Times New Roman"/>
      <family val="1"/>
    </font>
    <font>
      <sz val="8"/>
      <name val="Arial"/>
      <family val="2"/>
    </font>
    <font>
      <b/>
      <sz val="8"/>
      <name val="Arial"/>
      <family val="2"/>
    </font>
    <font>
      <b/>
      <sz val="11"/>
      <name val="Times New Roman"/>
      <family val="1"/>
    </font>
    <font>
      <b/>
      <sz val="10"/>
      <name val="Arial"/>
      <family val="2"/>
    </font>
    <font>
      <strike/>
      <sz val="12"/>
      <name val="Times New Roman"/>
      <family val="1"/>
    </font>
    <font>
      <sz val="10"/>
      <name val="Times New Roman"/>
      <family val="1"/>
    </font>
    <font>
      <sz val="12"/>
      <color rgb="FFFF0000"/>
      <name val="Times New Roman"/>
      <family val="1"/>
    </font>
    <font>
      <b/>
      <sz val="11"/>
      <color theme="1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599963377788628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</fills>
  <borders count="3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auto="1"/>
      </left>
      <right style="medium">
        <color auto="1"/>
      </right>
      <top style="dashed">
        <color auto="1"/>
      </top>
      <bottom style="dashed">
        <color auto="1"/>
      </bottom>
      <diagonal/>
    </border>
    <border>
      <left/>
      <right/>
      <top style="medium">
        <color auto="1"/>
      </top>
      <bottom style="dashed">
        <color auto="1"/>
      </bottom>
      <diagonal/>
    </border>
    <border>
      <left/>
      <right style="medium">
        <color auto="1"/>
      </right>
      <top style="dashed">
        <color auto="1"/>
      </top>
      <bottom style="dashed">
        <color auto="1"/>
      </bottom>
      <diagonal/>
    </border>
    <border>
      <left style="medium">
        <color auto="1"/>
      </left>
      <right style="thick">
        <color auto="1"/>
      </right>
      <top style="dashed">
        <color auto="1"/>
      </top>
      <bottom style="dashed">
        <color auto="1"/>
      </bottom>
      <diagonal/>
    </border>
    <border>
      <left style="medium">
        <color auto="1"/>
      </left>
      <right/>
      <top style="dashed">
        <color auto="1"/>
      </top>
      <bottom style="dashed">
        <color auto="1"/>
      </bottom>
      <diagonal/>
    </border>
    <border>
      <left/>
      <right style="thick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ck">
        <color auto="1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98">
    <xf numFmtId="0" fontId="0" fillId="0" borderId="0" xfId="0"/>
    <xf numFmtId="0" fontId="0" fillId="0" borderId="0" xfId="0" applyAlignment="1">
      <alignment wrapText="1"/>
    </xf>
    <xf numFmtId="0" fontId="2" fillId="7" borderId="2" xfId="0" applyFont="1" applyFill="1" applyBorder="1" applyAlignment="1">
      <alignment horizontal="center"/>
    </xf>
    <xf numFmtId="0" fontId="2" fillId="8" borderId="3" xfId="0" applyFont="1" applyFill="1" applyBorder="1" applyAlignment="1">
      <alignment horizontal="center"/>
    </xf>
    <xf numFmtId="0" fontId="0" fillId="0" borderId="9" xfId="0" applyBorder="1" applyAlignment="1">
      <alignment horizontal="center" vertical="center"/>
    </xf>
    <xf numFmtId="17" fontId="0" fillId="0" borderId="10" xfId="0" applyNumberFormat="1" applyBorder="1" applyAlignment="1">
      <alignment horizontal="center" vertical="center"/>
    </xf>
    <xf numFmtId="0" fontId="0" fillId="0" borderId="11" xfId="0" applyBorder="1" applyAlignment="1">
      <alignment horizontal="center" vertical="center" wrapText="1"/>
    </xf>
    <xf numFmtId="0" fontId="0" fillId="2" borderId="6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2" fillId="12" borderId="14" xfId="0" applyFont="1" applyFill="1" applyBorder="1" applyAlignment="1">
      <alignment horizontal="center"/>
    </xf>
    <xf numFmtId="0" fontId="0" fillId="6" borderId="6" xfId="0" applyFill="1" applyBorder="1" applyAlignment="1">
      <alignment horizontal="center"/>
    </xf>
    <xf numFmtId="2" fontId="5" fillId="7" borderId="1" xfId="0" applyNumberFormat="1" applyFont="1" applyFill="1" applyBorder="1" applyAlignment="1">
      <alignment horizontal="center"/>
    </xf>
    <xf numFmtId="0" fontId="0" fillId="8" borderId="15" xfId="0" applyFill="1" applyBorder="1" applyAlignment="1">
      <alignment horizontal="center"/>
    </xf>
    <xf numFmtId="2" fontId="5" fillId="8" borderId="4" xfId="0" applyNumberFormat="1" applyFont="1" applyFill="1" applyBorder="1" applyAlignment="1">
      <alignment horizontal="center"/>
    </xf>
    <xf numFmtId="0" fontId="3" fillId="0" borderId="2" xfId="0" applyFont="1" applyFill="1" applyBorder="1" applyAlignment="1">
      <alignment horizontal="center"/>
    </xf>
    <xf numFmtId="0" fontId="5" fillId="0" borderId="18" xfId="0" applyNumberFormat="1" applyFont="1" applyFill="1" applyBorder="1" applyAlignment="1">
      <alignment horizontal="center"/>
    </xf>
    <xf numFmtId="2" fontId="5" fillId="0" borderId="4" xfId="0" applyNumberFormat="1" applyFont="1" applyFill="1" applyBorder="1" applyAlignment="1">
      <alignment horizontal="center"/>
    </xf>
    <xf numFmtId="0" fontId="3" fillId="0" borderId="3" xfId="0" applyFont="1" applyFill="1" applyBorder="1" applyAlignment="1">
      <alignment horizontal="center"/>
    </xf>
    <xf numFmtId="2" fontId="5" fillId="0" borderId="15" xfId="0" applyNumberFormat="1" applyFont="1" applyFill="1" applyBorder="1" applyAlignment="1">
      <alignment horizontal="center"/>
    </xf>
    <xf numFmtId="2" fontId="5" fillId="0" borderId="16" xfId="0" applyNumberFormat="1" applyFont="1" applyFill="1" applyBorder="1" applyAlignment="1">
      <alignment horizontal="center"/>
    </xf>
    <xf numFmtId="2" fontId="5" fillId="0" borderId="20" xfId="0" applyNumberFormat="1" applyFont="1" applyFill="1" applyBorder="1" applyAlignment="1">
      <alignment horizontal="center"/>
    </xf>
    <xf numFmtId="2" fontId="5" fillId="0" borderId="18" xfId="0" applyNumberFormat="1" applyFont="1" applyFill="1" applyBorder="1" applyAlignment="1">
      <alignment horizontal="center"/>
    </xf>
    <xf numFmtId="2" fontId="5" fillId="0" borderId="19" xfId="0" applyNumberFormat="1" applyFont="1" applyFill="1" applyBorder="1" applyAlignment="1">
      <alignment horizontal="center"/>
    </xf>
    <xf numFmtId="0" fontId="9" fillId="0" borderId="0" xfId="0" applyFont="1" applyAlignment="1">
      <alignment horizontal="center" vertical="center" wrapText="1"/>
    </xf>
    <xf numFmtId="0" fontId="1" fillId="0" borderId="21" xfId="0" applyFont="1" applyFill="1" applyBorder="1" applyAlignment="1">
      <alignment horizontal="center" vertical="center"/>
    </xf>
    <xf numFmtId="0" fontId="8" fillId="0" borderId="21" xfId="0" applyFont="1" applyFill="1" applyBorder="1" applyAlignment="1">
      <alignment horizontal="center" vertical="center"/>
    </xf>
    <xf numFmtId="164" fontId="1" fillId="0" borderId="21" xfId="0" applyNumberFormat="1" applyFont="1" applyFill="1" applyBorder="1" applyAlignment="1">
      <alignment horizontal="center" vertical="center"/>
    </xf>
    <xf numFmtId="0" fontId="6" fillId="0" borderId="21" xfId="0" applyFont="1" applyFill="1" applyBorder="1" applyAlignment="1">
      <alignment horizontal="center" vertical="center"/>
    </xf>
    <xf numFmtId="164" fontId="6" fillId="0" borderId="21" xfId="0" applyNumberFormat="1" applyFont="1" applyFill="1" applyBorder="1" applyAlignment="1">
      <alignment horizontal="center" vertical="center"/>
    </xf>
    <xf numFmtId="0" fontId="7" fillId="0" borderId="21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 wrapText="1"/>
    </xf>
    <xf numFmtId="0" fontId="9" fillId="0" borderId="21" xfId="0" applyFont="1" applyBorder="1" applyAlignment="1">
      <alignment horizontal="center" vertical="center" wrapText="1"/>
    </xf>
    <xf numFmtId="0" fontId="0" fillId="0" borderId="21" xfId="0" applyFill="1" applyBorder="1" applyAlignment="1">
      <alignment horizontal="center" vertical="center" wrapText="1"/>
    </xf>
    <xf numFmtId="0" fontId="1" fillId="0" borderId="21" xfId="0" applyFont="1" applyBorder="1" applyAlignment="1">
      <alignment horizontal="center" vertical="center"/>
    </xf>
    <xf numFmtId="0" fontId="7" fillId="0" borderId="21" xfId="0" applyFont="1" applyBorder="1" applyAlignment="1">
      <alignment horizontal="center" vertical="center"/>
    </xf>
    <xf numFmtId="0" fontId="0" fillId="0" borderId="21" xfId="0" applyBorder="1" applyAlignment="1">
      <alignment wrapText="1"/>
    </xf>
    <xf numFmtId="0" fontId="5" fillId="2" borderId="13" xfId="0" applyFont="1" applyFill="1" applyBorder="1" applyAlignment="1">
      <alignment horizontal="center" vertical="center" wrapText="1"/>
    </xf>
    <xf numFmtId="0" fontId="5" fillId="2" borderId="12" xfId="0" applyFont="1" applyFill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" fillId="0" borderId="24" xfId="0" applyFont="1" applyFill="1" applyBorder="1" applyAlignment="1">
      <alignment horizontal="center" vertical="center"/>
    </xf>
    <xf numFmtId="0" fontId="4" fillId="2" borderId="10" xfId="0" applyFont="1" applyFill="1" applyBorder="1" applyAlignment="1">
      <alignment horizontal="center" vertical="center" wrapText="1"/>
    </xf>
    <xf numFmtId="0" fontId="1" fillId="0" borderId="25" xfId="0" applyFont="1" applyFill="1" applyBorder="1" applyAlignment="1">
      <alignment horizontal="center" vertical="center"/>
    </xf>
    <xf numFmtId="0" fontId="1" fillId="0" borderId="26" xfId="0" applyFont="1" applyFill="1" applyBorder="1" applyAlignment="1">
      <alignment horizontal="center" vertical="center"/>
    </xf>
    <xf numFmtId="0" fontId="0" fillId="0" borderId="26" xfId="0" applyBorder="1" applyAlignment="1">
      <alignment wrapText="1"/>
    </xf>
    <xf numFmtId="0" fontId="4" fillId="15" borderId="27" xfId="0" applyFont="1" applyFill="1" applyBorder="1" applyAlignment="1">
      <alignment horizontal="center" vertical="center" wrapText="1"/>
    </xf>
    <xf numFmtId="0" fontId="4" fillId="16" borderId="11" xfId="0" applyFont="1" applyFill="1" applyBorder="1" applyAlignment="1">
      <alignment horizontal="center" vertical="center" wrapText="1"/>
    </xf>
    <xf numFmtId="164" fontId="4" fillId="16" borderId="1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wrapText="1"/>
    </xf>
    <xf numFmtId="14" fontId="1" fillId="0" borderId="21" xfId="0" applyNumberFormat="1" applyFont="1" applyFill="1" applyBorder="1" applyAlignment="1">
      <alignment horizontal="center" vertical="center"/>
    </xf>
    <xf numFmtId="0" fontId="4" fillId="11" borderId="28" xfId="0" applyFont="1" applyFill="1" applyBorder="1" applyAlignment="1">
      <alignment horizontal="center" vertical="center" wrapText="1"/>
    </xf>
    <xf numFmtId="0" fontId="0" fillId="9" borderId="22" xfId="0" applyFill="1" applyBorder="1" applyAlignment="1">
      <alignment horizontal="center" vertical="center" wrapText="1"/>
    </xf>
    <xf numFmtId="0" fontId="2" fillId="2" borderId="29" xfId="0" applyFont="1" applyFill="1" applyBorder="1" applyAlignment="1">
      <alignment horizontal="center" wrapText="1"/>
    </xf>
    <xf numFmtId="0" fontId="2" fillId="10" borderId="30" xfId="0" applyFont="1" applyFill="1" applyBorder="1" applyAlignment="1">
      <alignment horizontal="center"/>
    </xf>
    <xf numFmtId="2" fontId="5" fillId="2" borderId="31" xfId="0" applyNumberFormat="1" applyFont="1" applyFill="1" applyBorder="1" applyAlignment="1">
      <alignment horizontal="center"/>
    </xf>
    <xf numFmtId="2" fontId="5" fillId="10" borderId="31" xfId="0" applyNumberFormat="1" applyFont="1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32" xfId="0" applyFill="1" applyBorder="1" applyAlignment="1">
      <alignment horizontal="center"/>
    </xf>
    <xf numFmtId="0" fontId="2" fillId="3" borderId="29" xfId="0" applyFont="1" applyFill="1" applyBorder="1" applyAlignment="1">
      <alignment horizontal="center"/>
    </xf>
    <xf numFmtId="0" fontId="2" fillId="11" borderId="14" xfId="0" applyFont="1" applyFill="1" applyBorder="1" applyAlignment="1">
      <alignment horizontal="center"/>
    </xf>
    <xf numFmtId="0" fontId="2" fillId="4" borderId="29" xfId="0" applyFont="1" applyFill="1" applyBorder="1" applyAlignment="1">
      <alignment horizontal="center"/>
    </xf>
    <xf numFmtId="0" fontId="2" fillId="5" borderId="34" xfId="0" applyFont="1" applyFill="1" applyBorder="1" applyAlignment="1">
      <alignment horizontal="center" vertical="center"/>
    </xf>
    <xf numFmtId="0" fontId="2" fillId="13" borderId="14" xfId="0" applyFont="1" applyFill="1" applyBorder="1" applyAlignment="1">
      <alignment horizontal="center"/>
    </xf>
    <xf numFmtId="0" fontId="2" fillId="6" borderId="29" xfId="0" applyFont="1" applyFill="1" applyBorder="1" applyAlignment="1">
      <alignment horizontal="center"/>
    </xf>
    <xf numFmtId="0" fontId="2" fillId="14" borderId="14" xfId="0" applyFont="1" applyFill="1" applyBorder="1" applyAlignment="1">
      <alignment horizontal="center"/>
    </xf>
    <xf numFmtId="2" fontId="5" fillId="3" borderId="31" xfId="0" applyNumberFormat="1" applyFont="1" applyFill="1" applyBorder="1" applyAlignment="1">
      <alignment horizontal="center"/>
    </xf>
    <xf numFmtId="2" fontId="5" fillId="11" borderId="31" xfId="0" applyNumberFormat="1" applyFont="1" applyFill="1" applyBorder="1" applyAlignment="1">
      <alignment horizontal="center"/>
    </xf>
    <xf numFmtId="2" fontId="5" fillId="4" borderId="31" xfId="0" applyNumberFormat="1" applyFont="1" applyFill="1" applyBorder="1" applyAlignment="1">
      <alignment horizontal="center"/>
    </xf>
    <xf numFmtId="2" fontId="5" fillId="12" borderId="31" xfId="0" applyNumberFormat="1" applyFont="1" applyFill="1" applyBorder="1" applyAlignment="1">
      <alignment horizontal="center"/>
    </xf>
    <xf numFmtId="2" fontId="5" fillId="5" borderId="31" xfId="0" applyNumberFormat="1" applyFont="1" applyFill="1" applyBorder="1" applyAlignment="1">
      <alignment horizontal="center"/>
    </xf>
    <xf numFmtId="2" fontId="5" fillId="13" borderId="31" xfId="0" applyNumberFormat="1" applyFont="1" applyFill="1" applyBorder="1" applyAlignment="1">
      <alignment horizontal="center"/>
    </xf>
    <xf numFmtId="2" fontId="5" fillId="6" borderId="31" xfId="0" applyNumberFormat="1" applyFont="1" applyFill="1" applyBorder="1" applyAlignment="1">
      <alignment horizontal="center"/>
    </xf>
    <xf numFmtId="2" fontId="5" fillId="14" borderId="35" xfId="0" applyNumberFormat="1" applyFont="1" applyFill="1" applyBorder="1" applyAlignment="1">
      <alignment horizontal="center"/>
    </xf>
    <xf numFmtId="0" fontId="0" fillId="7" borderId="13" xfId="0" applyFill="1" applyBorder="1" applyAlignment="1">
      <alignment horizontal="center"/>
    </xf>
    <xf numFmtId="0" fontId="0" fillId="3" borderId="32" xfId="0" applyFill="1" applyBorder="1" applyAlignment="1">
      <alignment horizontal="center"/>
    </xf>
    <xf numFmtId="0" fontId="0" fillId="4" borderId="32" xfId="0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0" fillId="5" borderId="6" xfId="0" applyFill="1" applyBorder="1" applyAlignment="1">
      <alignment horizontal="center"/>
    </xf>
    <xf numFmtId="0" fontId="0" fillId="5" borderId="32" xfId="0" applyFill="1" applyBorder="1" applyAlignment="1">
      <alignment horizontal="center"/>
    </xf>
    <xf numFmtId="0" fontId="0" fillId="6" borderId="5" xfId="0" applyFill="1" applyBorder="1" applyAlignment="1">
      <alignment horizontal="center"/>
    </xf>
    <xf numFmtId="0" fontId="0" fillId="6" borderId="32" xfId="0" applyFill="1" applyBorder="1" applyAlignment="1">
      <alignment horizontal="center"/>
    </xf>
    <xf numFmtId="165" fontId="0" fillId="10" borderId="36" xfId="0" applyNumberFormat="1" applyFill="1" applyBorder="1" applyAlignment="1">
      <alignment horizontal="center"/>
    </xf>
    <xf numFmtId="165" fontId="0" fillId="10" borderId="17" xfId="0" applyNumberFormat="1" applyFill="1" applyBorder="1" applyAlignment="1">
      <alignment horizontal="center"/>
    </xf>
    <xf numFmtId="165" fontId="0" fillId="10" borderId="37" xfId="0" applyNumberFormat="1" applyFill="1" applyBorder="1" applyAlignment="1">
      <alignment horizontal="center"/>
    </xf>
    <xf numFmtId="165" fontId="0" fillId="11" borderId="7" xfId="0" applyNumberFormat="1" applyFill="1" applyBorder="1" applyAlignment="1">
      <alignment horizontal="center"/>
    </xf>
    <xf numFmtId="165" fontId="0" fillId="11" borderId="8" xfId="0" applyNumberFormat="1" applyFill="1" applyBorder="1" applyAlignment="1">
      <alignment horizontal="center"/>
    </xf>
    <xf numFmtId="165" fontId="0" fillId="11" borderId="33" xfId="0" applyNumberFormat="1" applyFill="1" applyBorder="1" applyAlignment="1">
      <alignment horizontal="center"/>
    </xf>
    <xf numFmtId="165" fontId="0" fillId="12" borderId="7" xfId="0" applyNumberFormat="1" applyFill="1" applyBorder="1" applyAlignment="1">
      <alignment horizontal="center"/>
    </xf>
    <xf numFmtId="165" fontId="0" fillId="12" borderId="8" xfId="0" applyNumberFormat="1" applyFill="1" applyBorder="1" applyAlignment="1">
      <alignment horizontal="center"/>
    </xf>
    <xf numFmtId="165" fontId="0" fillId="12" borderId="33" xfId="0" applyNumberFormat="1" applyFill="1" applyBorder="1" applyAlignment="1">
      <alignment horizontal="center"/>
    </xf>
    <xf numFmtId="165" fontId="0" fillId="13" borderId="7" xfId="0" applyNumberFormat="1" applyFill="1" applyBorder="1" applyAlignment="1">
      <alignment horizontal="center"/>
    </xf>
    <xf numFmtId="165" fontId="0" fillId="13" borderId="8" xfId="0" applyNumberFormat="1" applyFill="1" applyBorder="1" applyAlignment="1">
      <alignment horizontal="center"/>
    </xf>
    <xf numFmtId="165" fontId="0" fillId="13" borderId="33" xfId="0" applyNumberFormat="1" applyFill="1" applyBorder="1" applyAlignment="1">
      <alignment horizontal="center"/>
    </xf>
    <xf numFmtId="165" fontId="0" fillId="14" borderId="7" xfId="0" applyNumberFormat="1" applyFill="1" applyBorder="1" applyAlignment="1">
      <alignment horizontal="center"/>
    </xf>
    <xf numFmtId="165" fontId="0" fillId="14" borderId="8" xfId="0" applyNumberFormat="1" applyFill="1" applyBorder="1" applyAlignment="1">
      <alignment horizontal="center"/>
    </xf>
    <xf numFmtId="165" fontId="0" fillId="14" borderId="33" xfId="0" applyNumberFormat="1" applyFill="1" applyBorder="1" applyAlignment="1">
      <alignment horizontal="center"/>
    </xf>
  </cellXfs>
  <cellStyles count="1">
    <cellStyle name="Normal" xfId="0" builtinId="0"/>
  </cellStyles>
  <dxfs count="33"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theme="0"/>
        </patternFill>
      </fill>
    </dxf>
    <dxf>
      <fill>
        <patternFill>
          <bgColor theme="7" tint="0.39994506668294322"/>
        </patternFill>
      </fill>
    </dxf>
    <dxf>
      <fill>
        <patternFill>
          <bgColor theme="0"/>
        </patternFill>
      </fill>
    </dxf>
    <dxf>
      <fill>
        <patternFill>
          <bgColor theme="7" tint="0.39994506668294322"/>
        </patternFill>
      </fill>
    </dxf>
    <dxf>
      <fill>
        <patternFill>
          <bgColor theme="0"/>
        </patternFill>
      </fill>
    </dxf>
    <dxf>
      <fill>
        <patternFill>
          <bgColor theme="7" tint="0.39994506668294322"/>
        </patternFill>
      </fill>
    </dxf>
    <dxf>
      <fill>
        <patternFill>
          <bgColor theme="0"/>
        </patternFill>
      </fill>
    </dxf>
    <dxf>
      <fill>
        <patternFill>
          <bgColor theme="7" tint="0.39994506668294322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theme="0"/>
        </patternFill>
      </fill>
    </dxf>
    <dxf>
      <fill>
        <patternFill>
          <bgColor theme="7" tint="0.39994506668294322"/>
        </patternFill>
      </fill>
    </dxf>
    <dxf>
      <fill>
        <patternFill>
          <bgColor theme="0"/>
        </patternFill>
      </fill>
    </dxf>
    <dxf>
      <fill>
        <patternFill>
          <bgColor theme="7" tint="0.39994506668294322"/>
        </patternFill>
      </fill>
    </dxf>
    <dxf>
      <fill>
        <patternFill>
          <bgColor theme="0"/>
        </patternFill>
      </fill>
    </dxf>
    <dxf>
      <fill>
        <patternFill>
          <bgColor theme="7" tint="0.39994506668294322"/>
        </patternFill>
      </fill>
    </dxf>
    <dxf>
      <fill>
        <patternFill>
          <bgColor theme="0"/>
        </patternFill>
      </fill>
    </dxf>
    <dxf>
      <fill>
        <patternFill>
          <bgColor theme="7" tint="0.39994506668294322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theme="0"/>
        </patternFill>
      </fill>
    </dxf>
    <dxf>
      <fill>
        <patternFill>
          <bgColor theme="7" tint="0.39994506668294322"/>
        </patternFill>
      </fill>
    </dxf>
    <dxf>
      <fill>
        <patternFill>
          <bgColor theme="0"/>
        </patternFill>
      </fill>
    </dxf>
    <dxf>
      <fill>
        <patternFill>
          <bgColor theme="7" tint="0.39994506668294322"/>
        </patternFill>
      </fill>
    </dxf>
    <dxf>
      <fill>
        <patternFill>
          <bgColor theme="0"/>
        </patternFill>
      </fill>
    </dxf>
    <dxf>
      <fill>
        <patternFill>
          <bgColor theme="7" tint="0.39994506668294322"/>
        </patternFill>
      </fill>
    </dxf>
    <dxf>
      <fill>
        <patternFill>
          <bgColor theme="0"/>
        </patternFill>
      </fill>
    </dxf>
    <dxf>
      <fill>
        <patternFill>
          <bgColor theme="7" tint="0.39994506668294322"/>
        </patternFill>
      </fill>
    </dxf>
    <dxf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Repartition  1er article par cause en %</a:t>
            </a:r>
          </a:p>
        </c:rich>
      </c:tx>
      <c:overlay val="1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5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9.3904077440963726E-2"/>
          <c:y val="0.12649522653562473"/>
          <c:w val="0.77228211280456893"/>
          <c:h val="0.76276649473597768"/>
        </c:manualLayout>
      </c:layout>
      <c:pie3DChart>
        <c:varyColors val="1"/>
        <c:ser>
          <c:idx val="0"/>
          <c:order val="0"/>
          <c:explosion val="25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1-73C6-4F50-82A7-75063B4D5C47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3-73C6-4F50-82A7-75063B4D5C47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5-73C6-4F50-82A7-75063B4D5C47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7-73C6-4F50-82A7-75063B4D5C47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9-73C6-4F50-82A7-75063B4D5C47}"/>
              </c:ext>
            </c:extLst>
          </c:dPt>
          <c:dLbls>
            <c:dLbl>
              <c:idx val="0"/>
              <c:layout>
                <c:manualLayout>
                  <c:x val="-0.1057447647370259"/>
                  <c:y val="0.11234530775328247"/>
                </c:manualLayout>
              </c:layout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73C6-4F50-82A7-75063B4D5C47}"/>
                </c:ext>
              </c:extLst>
            </c:dLbl>
            <c:dLbl>
              <c:idx val="1"/>
              <c:layout>
                <c:manualLayout>
                  <c:x val="-0.17931698451856609"/>
                  <c:y val="1.4223900532381387E-2"/>
                </c:manualLayout>
              </c:layout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73C6-4F50-82A7-75063B4D5C47}"/>
                </c:ext>
              </c:extLst>
            </c:dLbl>
            <c:dLbl>
              <c:idx val="2"/>
              <c:layout>
                <c:manualLayout>
                  <c:x val="6.1175207176356106E-2"/>
                  <c:y val="-0.22798632741917654"/>
                </c:manualLayout>
              </c:layout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73C6-4F50-82A7-75063B4D5C47}"/>
                </c:ext>
              </c:extLst>
            </c:dLbl>
            <c:dLbl>
              <c:idx val="3"/>
              <c:layout>
                <c:manualLayout>
                  <c:x val="0.14568498680154252"/>
                  <c:y val="1.7861020087567504E-2"/>
                </c:manualLayout>
              </c:layout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73C6-4F50-82A7-75063B4D5C47}"/>
                </c:ext>
              </c:extLst>
            </c:dLbl>
            <c:dLbl>
              <c:idx val="4"/>
              <c:layout>
                <c:manualLayout>
                  <c:x val="9.4764399085307469E-2"/>
                  <c:y val="9.3651852238180427E-2"/>
                </c:manualLayout>
              </c:layout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9-73C6-4F50-82A7-75063B4D5C47}"/>
                </c:ext>
              </c:extLst>
            </c:dLbl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([1]FY18!$A$2,[1]FY18!$A$4,[1]FY18!$A$6,[1]FY18!$A$8,[1]FY18!$A$10)</c:f>
              <c:strCache>
                <c:ptCount val="5"/>
                <c:pt idx="0">
                  <c:v>CHANGEMENT FOURNISSEUR</c:v>
                </c:pt>
                <c:pt idx="1">
                  <c:v>NOUVEL ARTICLE</c:v>
                </c:pt>
                <c:pt idx="2">
                  <c:v>REPRISE DE FABRICATION</c:v>
                </c:pt>
                <c:pt idx="3">
                  <c:v>SORTIE PURGATOIRE</c:v>
                </c:pt>
                <c:pt idx="4">
                  <c:v>AUTRES</c:v>
                </c:pt>
              </c:strCache>
            </c:strRef>
          </c:cat>
          <c:val>
            <c:numRef>
              <c:f>('Gestion FAI'!$O$5,'Gestion FAI'!$O$7,'Gestion FAI'!$O$9,'Gestion FAI'!$O$11,'Gestion FAI'!$O$13)</c:f>
              <c:numCache>
                <c:formatCode>0.00</c:formatCode>
                <c:ptCount val="5"/>
                <c:pt idx="0">
                  <c:v>6</c:v>
                </c:pt>
                <c:pt idx="1">
                  <c:v>3</c:v>
                </c:pt>
                <c:pt idx="2">
                  <c:v>3</c:v>
                </c:pt>
                <c:pt idx="3">
                  <c:v>6</c:v>
                </c:pt>
                <c:pt idx="4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73C6-4F50-82A7-75063B4D5C47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75418772224287411"/>
          <c:y val="0.7884607915700792"/>
          <c:w val="0.23627484332698756"/>
          <c:h val="0.19818103334439302"/>
        </c:manualLayout>
      </c:layout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544" l="0.70000000000000062" r="0.70000000000000062" t="0.75000000000000544" header="0.30000000000000032" footer="0.30000000000000032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4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35984</xdr:colOff>
      <xdr:row>0</xdr:row>
      <xdr:rowOff>188383</xdr:rowOff>
    </xdr:from>
    <xdr:to>
      <xdr:col>24</xdr:col>
      <xdr:colOff>597959</xdr:colOff>
      <xdr:row>29</xdr:row>
      <xdr:rowOff>81492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QUALITE\QUALITE%20FOURNISSEURS\PROJET%20indicateurs%20FLME\Fichier%20TEST\Indicateurs%20FAI\Gestion%20FAI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Y18"/>
      <sheetName val="FY17"/>
      <sheetName val="FY16"/>
      <sheetName val="FY15"/>
      <sheetName val="FY14"/>
    </sheetNames>
    <sheetDataSet>
      <sheetData sheetId="0">
        <row r="2">
          <cell r="A2" t="str">
            <v>CHANGEMENT FOURNISSEUR</v>
          </cell>
        </row>
        <row r="4">
          <cell r="A4" t="str">
            <v>NOUVEL ARTICLE</v>
          </cell>
        </row>
        <row r="6">
          <cell r="A6" t="str">
            <v>REPRISE DE FABRICATION</v>
          </cell>
        </row>
        <row r="8">
          <cell r="A8" t="str">
            <v>SORTIE PURGATOIRE</v>
          </cell>
        </row>
        <row r="10">
          <cell r="A10" t="str">
            <v>AUTRES</v>
          </cell>
        </row>
      </sheetData>
      <sheetData sheetId="1" refreshError="1"/>
      <sheetData sheetId="2" refreshError="1"/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 filterMode="1"/>
  <dimension ref="A1:V254"/>
  <sheetViews>
    <sheetView zoomScale="70" zoomScaleNormal="70" workbookViewId="0">
      <pane xSplit="1" ySplit="1" topLeftCell="D2" activePane="bottomRight" state="frozen"/>
      <selection pane="topRight" activeCell="B1" sqref="B1"/>
      <selection pane="bottomLeft" activeCell="A3" sqref="A3"/>
      <selection pane="bottomRight" activeCell="I36" sqref="I5:I36"/>
    </sheetView>
  </sheetViews>
  <sheetFormatPr baseColWidth="10" defaultRowHeight="14.5" x14ac:dyDescent="0.35"/>
  <cols>
    <col min="1" max="1" width="11.54296875" style="38" customWidth="1"/>
    <col min="2" max="2" width="16.26953125" style="38" customWidth="1"/>
    <col min="3" max="3" width="17.81640625" style="38" bestFit="1" customWidth="1"/>
    <col min="4" max="4" width="23.1796875" style="38" bestFit="1" customWidth="1"/>
    <col min="5" max="5" width="10.54296875" style="38" customWidth="1"/>
    <col min="6" max="6" width="10.54296875" style="46" customWidth="1"/>
    <col min="7" max="7" width="18.7265625" style="26" customWidth="1"/>
    <col min="8" max="8" width="10.7265625" style="33" customWidth="1"/>
    <col min="9" max="9" width="18.7265625" style="26" customWidth="1"/>
    <col min="10" max="10" width="10.7265625" style="33" customWidth="1"/>
    <col min="11" max="11" width="18.7265625" style="26" customWidth="1"/>
    <col min="12" max="12" width="10.7265625" style="33" customWidth="1"/>
    <col min="13" max="13" width="18.7265625" style="26" customWidth="1"/>
    <col min="14" max="14" width="10.7265625" style="33" customWidth="1"/>
    <col min="15" max="15" width="18.7265625" style="26" customWidth="1"/>
    <col min="16" max="16" width="10.7265625" style="33" customWidth="1"/>
    <col min="17" max="18" width="18.7265625" style="26" customWidth="1"/>
    <col min="19" max="19" width="128.453125" style="1" bestFit="1" customWidth="1"/>
    <col min="20" max="20" width="57.1796875" style="1" bestFit="1" customWidth="1"/>
    <col min="21" max="21" width="11.453125" style="1"/>
  </cols>
  <sheetData>
    <row r="1" spans="1:22" s="50" customFormat="1" ht="56.25" customHeight="1" thickBot="1" x14ac:dyDescent="0.4">
      <c r="A1" s="48" t="s">
        <v>13</v>
      </c>
      <c r="B1" s="48" t="s">
        <v>12</v>
      </c>
      <c r="C1" s="49" t="s">
        <v>11</v>
      </c>
      <c r="D1" s="48" t="s">
        <v>1</v>
      </c>
      <c r="E1" s="48" t="s">
        <v>0</v>
      </c>
      <c r="F1" s="52" t="s">
        <v>29</v>
      </c>
      <c r="G1" s="40" t="s">
        <v>3</v>
      </c>
      <c r="H1" s="39" t="s">
        <v>27</v>
      </c>
      <c r="I1" s="39" t="s">
        <v>4</v>
      </c>
      <c r="J1" s="39" t="s">
        <v>27</v>
      </c>
      <c r="K1" s="39" t="s">
        <v>5</v>
      </c>
      <c r="L1" s="39" t="s">
        <v>27</v>
      </c>
      <c r="M1" s="39" t="s">
        <v>6</v>
      </c>
      <c r="N1" s="39" t="s">
        <v>27</v>
      </c>
      <c r="O1" s="39" t="s">
        <v>7</v>
      </c>
      <c r="P1" s="39" t="s">
        <v>27</v>
      </c>
      <c r="Q1" s="39" t="s">
        <v>8</v>
      </c>
      <c r="R1" s="39" t="s">
        <v>9</v>
      </c>
      <c r="S1" s="43" t="s">
        <v>10</v>
      </c>
      <c r="T1" s="47" t="s">
        <v>2</v>
      </c>
      <c r="U1" s="50" t="s">
        <v>30</v>
      </c>
      <c r="V1" s="50" t="s">
        <v>31</v>
      </c>
    </row>
    <row r="2" spans="1:22" s="1" customFormat="1" ht="35.15" hidden="1" customHeight="1" x14ac:dyDescent="0.35">
      <c r="A2" s="53" t="s">
        <v>28</v>
      </c>
      <c r="B2" s="53"/>
      <c r="C2" s="53"/>
      <c r="D2" s="53"/>
      <c r="E2" s="53"/>
      <c r="F2" s="53"/>
      <c r="G2" s="53"/>
      <c r="H2" s="53"/>
      <c r="I2" s="53"/>
      <c r="J2" s="53"/>
      <c r="K2" s="53"/>
      <c r="L2" s="53"/>
      <c r="M2" s="53"/>
      <c r="N2" s="53"/>
      <c r="O2" s="53"/>
      <c r="P2" s="53"/>
      <c r="Q2" s="53"/>
      <c r="R2" s="53"/>
      <c r="S2" s="53"/>
      <c r="T2" s="53"/>
    </row>
    <row r="3" spans="1:22" ht="15.75" customHeight="1" x14ac:dyDescent="0.35">
      <c r="A3" s="27">
        <v>219629</v>
      </c>
      <c r="B3" s="27" t="s">
        <v>14</v>
      </c>
      <c r="C3" s="29">
        <v>42990</v>
      </c>
      <c r="D3" s="51">
        <v>42993</v>
      </c>
      <c r="E3" s="44"/>
      <c r="F3" s="42"/>
      <c r="G3" s="41"/>
      <c r="H3" s="35"/>
      <c r="I3" s="34"/>
      <c r="J3" s="35"/>
      <c r="K3" s="34"/>
      <c r="L3" s="35"/>
      <c r="M3" s="34" t="s">
        <v>26</v>
      </c>
      <c r="N3" s="35">
        <v>0.5</v>
      </c>
      <c r="O3" s="34"/>
      <c r="P3" s="35"/>
      <c r="Q3" s="34"/>
      <c r="R3" s="34"/>
      <c r="S3" s="27"/>
      <c r="T3" s="36"/>
      <c r="U3" s="1">
        <f>MONTH(D3)</f>
        <v>9</v>
      </c>
      <c r="V3">
        <f>YEAR(D3)</f>
        <v>2017</v>
      </c>
    </row>
    <row r="4" spans="1:22" ht="15.5" x14ac:dyDescent="0.35">
      <c r="A4" s="27">
        <v>219630</v>
      </c>
      <c r="B4" s="27" t="s">
        <v>14</v>
      </c>
      <c r="C4" s="29">
        <v>42990</v>
      </c>
      <c r="D4" s="51">
        <v>42993</v>
      </c>
      <c r="E4" s="44"/>
      <c r="F4" s="42"/>
      <c r="G4" s="41"/>
      <c r="H4" s="35"/>
      <c r="I4" s="34"/>
      <c r="J4" s="35"/>
      <c r="K4" s="34" t="s">
        <v>26</v>
      </c>
      <c r="L4" s="35">
        <v>12</v>
      </c>
      <c r="M4" s="34"/>
      <c r="N4" s="35"/>
      <c r="O4" s="34"/>
      <c r="P4" s="35"/>
      <c r="Q4" s="34"/>
      <c r="R4" s="34"/>
      <c r="S4" s="27"/>
      <c r="T4" s="36"/>
      <c r="U4" s="1">
        <f t="shared" ref="U4:U14" si="0">MONTH(D4)</f>
        <v>9</v>
      </c>
      <c r="V4">
        <f t="shared" ref="V4:V14" si="1">YEAR(D4)</f>
        <v>2017</v>
      </c>
    </row>
    <row r="5" spans="1:22" ht="15.5" x14ac:dyDescent="0.35">
      <c r="A5" s="27">
        <v>951223</v>
      </c>
      <c r="B5" s="27" t="s">
        <v>14</v>
      </c>
      <c r="C5" s="29">
        <v>42998</v>
      </c>
      <c r="D5" s="51">
        <v>43139</v>
      </c>
      <c r="E5" s="44" t="s">
        <v>15</v>
      </c>
      <c r="F5" s="42"/>
      <c r="G5" s="41"/>
      <c r="H5" s="35"/>
      <c r="I5" s="34"/>
      <c r="J5" s="35"/>
      <c r="K5" s="34"/>
      <c r="L5" s="35"/>
      <c r="M5" s="34"/>
      <c r="N5" s="35"/>
      <c r="O5" s="34"/>
      <c r="P5" s="35"/>
      <c r="Q5" s="34"/>
      <c r="R5" s="34"/>
      <c r="S5" s="27"/>
      <c r="T5" s="36"/>
      <c r="U5" s="1">
        <f t="shared" si="0"/>
        <v>2</v>
      </c>
      <c r="V5">
        <f t="shared" si="1"/>
        <v>2018</v>
      </c>
    </row>
    <row r="6" spans="1:22" ht="15.5" x14ac:dyDescent="0.35">
      <c r="A6" s="27">
        <v>962134</v>
      </c>
      <c r="B6" s="27" t="s">
        <v>14</v>
      </c>
      <c r="C6" s="29">
        <v>42999</v>
      </c>
      <c r="D6" s="51">
        <v>43160</v>
      </c>
      <c r="E6" s="44"/>
      <c r="F6" s="42"/>
      <c r="G6" s="41" t="s">
        <v>26</v>
      </c>
      <c r="H6" s="35">
        <v>3</v>
      </c>
      <c r="I6" s="34"/>
      <c r="J6" s="35"/>
      <c r="K6" s="34"/>
      <c r="L6" s="35"/>
      <c r="M6" s="34"/>
      <c r="N6" s="35"/>
      <c r="O6" s="34"/>
      <c r="P6" s="35"/>
      <c r="Q6" s="34"/>
      <c r="R6" s="34"/>
      <c r="S6" s="27"/>
      <c r="T6" s="36"/>
      <c r="U6" s="1">
        <f t="shared" si="0"/>
        <v>3</v>
      </c>
      <c r="V6">
        <f t="shared" si="1"/>
        <v>2018</v>
      </c>
    </row>
    <row r="7" spans="1:22" ht="15.5" x14ac:dyDescent="0.35">
      <c r="A7" s="27">
        <v>213229</v>
      </c>
      <c r="B7" s="27" t="s">
        <v>16</v>
      </c>
      <c r="C7" s="29">
        <v>43020</v>
      </c>
      <c r="D7" s="51">
        <v>43032</v>
      </c>
      <c r="E7" s="44"/>
      <c r="F7" s="42"/>
      <c r="G7" s="41"/>
      <c r="H7" s="35"/>
      <c r="I7" s="34" t="s">
        <v>26</v>
      </c>
      <c r="J7" s="35">
        <v>5</v>
      </c>
      <c r="K7" s="34"/>
      <c r="L7" s="35"/>
      <c r="M7" s="34"/>
      <c r="N7" s="35"/>
      <c r="O7" s="34"/>
      <c r="P7" s="35"/>
      <c r="Q7" s="34"/>
      <c r="R7" s="34"/>
      <c r="S7" s="27"/>
      <c r="T7" s="36"/>
      <c r="U7" s="1">
        <f t="shared" si="0"/>
        <v>10</v>
      </c>
      <c r="V7">
        <f t="shared" si="1"/>
        <v>2017</v>
      </c>
    </row>
    <row r="8" spans="1:22" ht="15.5" x14ac:dyDescent="0.35">
      <c r="A8" s="27">
        <v>904064</v>
      </c>
      <c r="B8" s="27" t="s">
        <v>17</v>
      </c>
      <c r="C8" s="29">
        <v>43024</v>
      </c>
      <c r="D8" s="51">
        <v>43066</v>
      </c>
      <c r="E8" s="44"/>
      <c r="F8" s="42"/>
      <c r="G8" s="41"/>
      <c r="H8" s="35"/>
      <c r="I8" s="34"/>
      <c r="J8" s="35"/>
      <c r="K8" s="34"/>
      <c r="L8" s="35"/>
      <c r="M8" s="34" t="s">
        <v>26</v>
      </c>
      <c r="N8" s="35">
        <v>11.5</v>
      </c>
      <c r="O8" s="34"/>
      <c r="P8" s="35"/>
      <c r="Q8" s="34"/>
      <c r="R8" s="34"/>
      <c r="S8" s="27"/>
      <c r="T8" s="36"/>
      <c r="U8" s="1">
        <f t="shared" si="0"/>
        <v>11</v>
      </c>
      <c r="V8">
        <f t="shared" si="1"/>
        <v>2017</v>
      </c>
    </row>
    <row r="9" spans="1:22" ht="15.5" x14ac:dyDescent="0.35">
      <c r="A9" s="27">
        <v>223289</v>
      </c>
      <c r="B9" s="27" t="s">
        <v>18</v>
      </c>
      <c r="C9" s="29">
        <v>43026</v>
      </c>
      <c r="D9" s="27"/>
      <c r="E9" s="44"/>
      <c r="F9" s="42"/>
      <c r="G9" s="41" t="s">
        <v>26</v>
      </c>
      <c r="H9" s="35"/>
      <c r="I9" s="34"/>
      <c r="J9" s="35"/>
      <c r="K9" s="34"/>
      <c r="L9" s="35"/>
      <c r="M9" s="34"/>
      <c r="N9" s="35"/>
      <c r="O9" s="34"/>
      <c r="P9" s="35"/>
      <c r="Q9" s="34"/>
      <c r="R9" s="34"/>
      <c r="S9" s="27"/>
      <c r="T9" s="36"/>
      <c r="U9" s="1">
        <f t="shared" si="0"/>
        <v>1</v>
      </c>
      <c r="V9">
        <f t="shared" si="1"/>
        <v>1900</v>
      </c>
    </row>
    <row r="10" spans="1:22" ht="15.5" x14ac:dyDescent="0.35">
      <c r="A10" s="27">
        <v>220582</v>
      </c>
      <c r="B10" s="27" t="s">
        <v>18</v>
      </c>
      <c r="C10" s="29">
        <v>43026</v>
      </c>
      <c r="D10" s="51">
        <v>43089</v>
      </c>
      <c r="E10" s="44"/>
      <c r="F10" s="42"/>
      <c r="G10" s="41"/>
      <c r="H10" s="35"/>
      <c r="I10" s="34"/>
      <c r="J10" s="35"/>
      <c r="K10" s="34"/>
      <c r="L10" s="35"/>
      <c r="M10" s="34"/>
      <c r="N10" s="35"/>
      <c r="O10" s="34" t="s">
        <v>26</v>
      </c>
      <c r="P10" s="35">
        <v>12.5</v>
      </c>
      <c r="Q10" s="34"/>
      <c r="R10" s="34"/>
      <c r="S10" s="27"/>
      <c r="T10" s="36"/>
      <c r="U10" s="1">
        <f t="shared" si="0"/>
        <v>12</v>
      </c>
      <c r="V10">
        <f t="shared" si="1"/>
        <v>2017</v>
      </c>
    </row>
    <row r="11" spans="1:22" ht="15.5" x14ac:dyDescent="0.35">
      <c r="A11" s="27">
        <v>210736</v>
      </c>
      <c r="B11" s="27" t="s">
        <v>18</v>
      </c>
      <c r="C11" s="29">
        <v>43026</v>
      </c>
      <c r="D11" s="27"/>
      <c r="E11" s="44"/>
      <c r="F11" s="42"/>
      <c r="G11" s="41"/>
      <c r="H11" s="35"/>
      <c r="I11" s="34"/>
      <c r="J11" s="35"/>
      <c r="K11" s="34" t="s">
        <v>26</v>
      </c>
      <c r="L11" s="35"/>
      <c r="M11" s="34"/>
      <c r="N11" s="35"/>
      <c r="O11" s="34"/>
      <c r="P11" s="35"/>
      <c r="Q11" s="34"/>
      <c r="R11" s="34"/>
      <c r="S11" s="27"/>
      <c r="T11" s="36"/>
      <c r="U11" s="1">
        <f t="shared" si="0"/>
        <v>1</v>
      </c>
      <c r="V11">
        <f t="shared" si="1"/>
        <v>1900</v>
      </c>
    </row>
    <row r="12" spans="1:22" ht="15.5" x14ac:dyDescent="0.35">
      <c r="A12" s="27">
        <v>206086</v>
      </c>
      <c r="B12" s="27" t="s">
        <v>18</v>
      </c>
      <c r="C12" s="29">
        <v>43048</v>
      </c>
      <c r="D12" s="51">
        <v>43110</v>
      </c>
      <c r="E12" s="44"/>
      <c r="F12" s="42"/>
      <c r="G12" s="41" t="s">
        <v>26</v>
      </c>
      <c r="H12" s="35">
        <v>5</v>
      </c>
      <c r="I12" s="34"/>
      <c r="J12" s="35"/>
      <c r="K12" s="34"/>
      <c r="L12" s="35"/>
      <c r="M12" s="34"/>
      <c r="N12" s="35"/>
      <c r="O12" s="34"/>
      <c r="P12" s="35"/>
      <c r="Q12" s="34"/>
      <c r="R12" s="34"/>
      <c r="S12" s="27"/>
      <c r="T12" s="36"/>
      <c r="U12" s="1">
        <f t="shared" si="0"/>
        <v>1</v>
      </c>
      <c r="V12">
        <f t="shared" si="1"/>
        <v>2018</v>
      </c>
    </row>
    <row r="13" spans="1:22" ht="15.5" hidden="1" x14ac:dyDescent="0.35">
      <c r="A13" s="30"/>
      <c r="B13" s="30"/>
      <c r="C13" s="31"/>
      <c r="D13" s="29"/>
      <c r="E13" s="27"/>
      <c r="F13" s="45"/>
      <c r="G13" s="41"/>
      <c r="H13" s="35"/>
      <c r="I13" s="34" t="s">
        <v>26</v>
      </c>
      <c r="J13" s="35">
        <v>3</v>
      </c>
      <c r="K13" s="34"/>
      <c r="L13" s="35"/>
      <c r="M13" s="34"/>
      <c r="N13" s="35"/>
      <c r="O13" s="34"/>
      <c r="P13" s="35"/>
      <c r="Q13" s="34"/>
      <c r="R13" s="34"/>
      <c r="S13" s="28"/>
      <c r="T13" s="36"/>
      <c r="U13" s="1">
        <f t="shared" si="0"/>
        <v>1</v>
      </c>
      <c r="V13">
        <f t="shared" si="1"/>
        <v>1900</v>
      </c>
    </row>
    <row r="14" spans="1:22" ht="15.5" hidden="1" x14ac:dyDescent="0.35">
      <c r="A14" s="30"/>
      <c r="B14" s="30"/>
      <c r="C14" s="31"/>
      <c r="D14" s="29"/>
      <c r="E14" s="27"/>
      <c r="F14" s="45"/>
      <c r="G14" s="41"/>
      <c r="H14" s="35"/>
      <c r="I14" s="34"/>
      <c r="J14" s="35"/>
      <c r="K14" s="34"/>
      <c r="L14" s="35"/>
      <c r="M14" s="34"/>
      <c r="N14" s="35"/>
      <c r="O14" s="34"/>
      <c r="P14" s="35"/>
      <c r="Q14" s="34"/>
      <c r="R14" s="34"/>
      <c r="S14" s="28"/>
      <c r="T14" s="36"/>
      <c r="U14" s="1">
        <f t="shared" si="0"/>
        <v>1</v>
      </c>
      <c r="V14">
        <f t="shared" si="1"/>
        <v>1900</v>
      </c>
    </row>
    <row r="15" spans="1:22" ht="18.75" customHeight="1" x14ac:dyDescent="0.35">
      <c r="A15" s="27">
        <v>219629</v>
      </c>
      <c r="B15" s="27" t="s">
        <v>14</v>
      </c>
      <c r="C15" s="29">
        <v>42990</v>
      </c>
      <c r="D15" s="51">
        <v>42993</v>
      </c>
      <c r="E15" s="44"/>
      <c r="F15" s="42"/>
      <c r="G15" s="41"/>
      <c r="H15" s="35"/>
      <c r="I15" s="34"/>
      <c r="J15" s="35"/>
      <c r="K15" s="34"/>
      <c r="L15" s="35"/>
      <c r="M15" s="34" t="s">
        <v>26</v>
      </c>
      <c r="N15" s="35">
        <v>0.5</v>
      </c>
      <c r="O15" s="34"/>
      <c r="P15" s="35"/>
      <c r="Q15" s="34"/>
      <c r="R15" s="34"/>
      <c r="S15" s="28"/>
      <c r="T15" s="36"/>
      <c r="U15" s="1">
        <f t="shared" ref="U15:U78" si="2">MONTH(D15)</f>
        <v>9</v>
      </c>
      <c r="V15">
        <f t="shared" ref="V15:V78" si="3">YEAR(D15)</f>
        <v>2017</v>
      </c>
    </row>
    <row r="16" spans="1:22" ht="18.75" customHeight="1" x14ac:dyDescent="0.35">
      <c r="A16" s="27">
        <v>219630</v>
      </c>
      <c r="B16" s="27" t="s">
        <v>14</v>
      </c>
      <c r="C16" s="29">
        <v>42990</v>
      </c>
      <c r="D16" s="51">
        <v>42993</v>
      </c>
      <c r="E16" s="44"/>
      <c r="F16" s="42"/>
      <c r="G16" s="41"/>
      <c r="H16" s="35"/>
      <c r="I16" s="34"/>
      <c r="J16" s="35"/>
      <c r="K16" s="34" t="s">
        <v>26</v>
      </c>
      <c r="L16" s="35">
        <v>12</v>
      </c>
      <c r="M16" s="34"/>
      <c r="N16" s="35"/>
      <c r="O16" s="34"/>
      <c r="P16" s="35"/>
      <c r="Q16" s="34"/>
      <c r="R16" s="34"/>
      <c r="S16" s="27"/>
      <c r="T16" s="36"/>
      <c r="U16" s="1">
        <f t="shared" si="2"/>
        <v>9</v>
      </c>
      <c r="V16">
        <f t="shared" si="3"/>
        <v>2017</v>
      </c>
    </row>
    <row r="17" spans="1:22" ht="15.5" x14ac:dyDescent="0.35">
      <c r="A17" s="27">
        <v>951223</v>
      </c>
      <c r="B17" s="27" t="s">
        <v>14</v>
      </c>
      <c r="C17" s="29">
        <v>42998</v>
      </c>
      <c r="D17" s="51">
        <v>43139</v>
      </c>
      <c r="E17" s="44" t="s">
        <v>15</v>
      </c>
      <c r="F17" s="42"/>
      <c r="G17" s="41"/>
      <c r="H17" s="35"/>
      <c r="I17" s="34"/>
      <c r="J17" s="35"/>
      <c r="K17" s="34"/>
      <c r="L17" s="35"/>
      <c r="M17" s="34"/>
      <c r="N17" s="35"/>
      <c r="O17" s="34"/>
      <c r="P17" s="35"/>
      <c r="Q17" s="34"/>
      <c r="R17" s="34"/>
      <c r="S17" s="27"/>
      <c r="T17" s="36"/>
      <c r="U17" s="1">
        <f t="shared" si="2"/>
        <v>2</v>
      </c>
      <c r="V17">
        <f t="shared" si="3"/>
        <v>2018</v>
      </c>
    </row>
    <row r="18" spans="1:22" ht="15.5" x14ac:dyDescent="0.35">
      <c r="A18" s="27">
        <v>962134</v>
      </c>
      <c r="B18" s="27" t="s">
        <v>14</v>
      </c>
      <c r="C18" s="29">
        <v>42999</v>
      </c>
      <c r="D18" s="51">
        <v>43160</v>
      </c>
      <c r="E18" s="44"/>
      <c r="F18" s="42"/>
      <c r="G18" s="41" t="s">
        <v>26</v>
      </c>
      <c r="H18" s="35">
        <v>3</v>
      </c>
      <c r="I18" s="34"/>
      <c r="J18" s="35"/>
      <c r="K18" s="34"/>
      <c r="L18" s="35"/>
      <c r="M18" s="34"/>
      <c r="N18" s="35"/>
      <c r="O18" s="34"/>
      <c r="P18" s="35"/>
      <c r="Q18" s="34"/>
      <c r="R18" s="34"/>
      <c r="S18" s="27"/>
      <c r="T18" s="36"/>
      <c r="U18" s="1">
        <f t="shared" si="2"/>
        <v>3</v>
      </c>
      <c r="V18">
        <f t="shared" si="3"/>
        <v>2018</v>
      </c>
    </row>
    <row r="19" spans="1:22" ht="18.75" customHeight="1" x14ac:dyDescent="0.35">
      <c r="A19" s="27">
        <v>213229</v>
      </c>
      <c r="B19" s="27" t="s">
        <v>16</v>
      </c>
      <c r="C19" s="29">
        <v>43020</v>
      </c>
      <c r="D19" s="51">
        <v>43032</v>
      </c>
      <c r="E19" s="44"/>
      <c r="F19" s="42"/>
      <c r="G19" s="41"/>
      <c r="H19" s="35"/>
      <c r="I19" s="34" t="s">
        <v>26</v>
      </c>
      <c r="J19" s="35">
        <v>5</v>
      </c>
      <c r="K19" s="34"/>
      <c r="L19" s="35"/>
      <c r="M19" s="34"/>
      <c r="N19" s="35"/>
      <c r="O19" s="34"/>
      <c r="P19" s="35"/>
      <c r="Q19" s="34"/>
      <c r="R19" s="34"/>
      <c r="S19" s="27"/>
      <c r="T19" s="36"/>
      <c r="U19" s="1">
        <f t="shared" si="2"/>
        <v>10</v>
      </c>
      <c r="V19">
        <f t="shared" si="3"/>
        <v>2017</v>
      </c>
    </row>
    <row r="20" spans="1:22" ht="18.75" customHeight="1" x14ac:dyDescent="0.35">
      <c r="A20" s="27">
        <v>904064</v>
      </c>
      <c r="B20" s="27" t="s">
        <v>17</v>
      </c>
      <c r="C20" s="29">
        <v>43024</v>
      </c>
      <c r="D20" s="51">
        <v>43066</v>
      </c>
      <c r="E20" s="44"/>
      <c r="F20" s="42"/>
      <c r="G20" s="41"/>
      <c r="H20" s="35"/>
      <c r="I20" s="34"/>
      <c r="J20" s="35"/>
      <c r="K20" s="34"/>
      <c r="L20" s="35"/>
      <c r="M20" s="34" t="s">
        <v>26</v>
      </c>
      <c r="N20" s="35">
        <v>11.5</v>
      </c>
      <c r="O20" s="34"/>
      <c r="P20" s="35"/>
      <c r="Q20" s="34"/>
      <c r="R20" s="34"/>
      <c r="S20" s="27"/>
      <c r="T20" s="36"/>
      <c r="U20" s="1">
        <f t="shared" si="2"/>
        <v>11</v>
      </c>
      <c r="V20">
        <f t="shared" si="3"/>
        <v>2017</v>
      </c>
    </row>
    <row r="21" spans="1:22" ht="15.5" x14ac:dyDescent="0.35">
      <c r="A21" s="27">
        <v>223289</v>
      </c>
      <c r="B21" s="27" t="s">
        <v>18</v>
      </c>
      <c r="C21" s="29">
        <v>43026</v>
      </c>
      <c r="D21" s="27"/>
      <c r="E21" s="44"/>
      <c r="F21" s="42"/>
      <c r="G21" s="41" t="s">
        <v>26</v>
      </c>
      <c r="H21" s="35"/>
      <c r="I21" s="34"/>
      <c r="J21" s="35"/>
      <c r="K21" s="34"/>
      <c r="L21" s="35"/>
      <c r="M21" s="34"/>
      <c r="N21" s="35"/>
      <c r="O21" s="34"/>
      <c r="P21" s="35"/>
      <c r="Q21" s="34"/>
      <c r="R21" s="34"/>
      <c r="S21" s="27"/>
      <c r="T21" s="36"/>
      <c r="U21" s="1">
        <f t="shared" si="2"/>
        <v>1</v>
      </c>
      <c r="V21">
        <f t="shared" si="3"/>
        <v>1900</v>
      </c>
    </row>
    <row r="22" spans="1:22" ht="15.5" x14ac:dyDescent="0.35">
      <c r="A22" s="27">
        <v>220582</v>
      </c>
      <c r="B22" s="27" t="s">
        <v>18</v>
      </c>
      <c r="C22" s="29">
        <v>43026</v>
      </c>
      <c r="D22" s="51">
        <v>43089</v>
      </c>
      <c r="E22" s="44"/>
      <c r="F22" s="42"/>
      <c r="G22" s="41"/>
      <c r="H22" s="35"/>
      <c r="I22" s="34"/>
      <c r="J22" s="35"/>
      <c r="K22" s="34"/>
      <c r="L22" s="35"/>
      <c r="M22" s="34"/>
      <c r="N22" s="35"/>
      <c r="O22" s="34" t="s">
        <v>26</v>
      </c>
      <c r="P22" s="35">
        <v>12.5</v>
      </c>
      <c r="Q22" s="34"/>
      <c r="R22" s="34"/>
      <c r="S22" s="27"/>
      <c r="T22" s="36"/>
      <c r="U22" s="1">
        <f t="shared" si="2"/>
        <v>12</v>
      </c>
      <c r="V22">
        <f t="shared" si="3"/>
        <v>2017</v>
      </c>
    </row>
    <row r="23" spans="1:22" ht="15.5" x14ac:dyDescent="0.35">
      <c r="A23" s="27">
        <v>210736</v>
      </c>
      <c r="B23" s="27" t="s">
        <v>18</v>
      </c>
      <c r="C23" s="29">
        <v>43026</v>
      </c>
      <c r="D23" s="27"/>
      <c r="E23" s="44"/>
      <c r="F23" s="42"/>
      <c r="G23" s="41"/>
      <c r="H23" s="35"/>
      <c r="I23" s="34"/>
      <c r="J23" s="35"/>
      <c r="K23" s="34" t="s">
        <v>26</v>
      </c>
      <c r="L23" s="35"/>
      <c r="M23" s="34"/>
      <c r="N23" s="35"/>
      <c r="O23" s="34"/>
      <c r="P23" s="35"/>
      <c r="Q23" s="34"/>
      <c r="R23" s="34"/>
      <c r="S23" s="27"/>
      <c r="T23" s="36"/>
      <c r="U23" s="1">
        <f t="shared" si="2"/>
        <v>1</v>
      </c>
      <c r="V23">
        <f t="shared" si="3"/>
        <v>1900</v>
      </c>
    </row>
    <row r="24" spans="1:22" ht="16.5" customHeight="1" x14ac:dyDescent="0.35">
      <c r="A24" s="27">
        <v>206086</v>
      </c>
      <c r="B24" s="27" t="s">
        <v>18</v>
      </c>
      <c r="C24" s="29">
        <v>43048</v>
      </c>
      <c r="D24" s="51">
        <v>43110</v>
      </c>
      <c r="E24" s="44"/>
      <c r="F24" s="42"/>
      <c r="G24" s="41" t="s">
        <v>26</v>
      </c>
      <c r="H24" s="35">
        <v>5</v>
      </c>
      <c r="I24" s="34"/>
      <c r="J24" s="35"/>
      <c r="K24" s="34"/>
      <c r="L24" s="35"/>
      <c r="M24" s="34"/>
      <c r="N24" s="35"/>
      <c r="O24" s="34"/>
      <c r="P24" s="35"/>
      <c r="Q24" s="34"/>
      <c r="R24" s="34"/>
      <c r="S24" s="27"/>
      <c r="T24" s="36"/>
      <c r="U24" s="1">
        <f t="shared" si="2"/>
        <v>1</v>
      </c>
      <c r="V24">
        <f t="shared" si="3"/>
        <v>2018</v>
      </c>
    </row>
    <row r="25" spans="1:22" ht="15.5" hidden="1" x14ac:dyDescent="0.35">
      <c r="A25" s="30"/>
      <c r="B25" s="30"/>
      <c r="C25" s="31"/>
      <c r="D25" s="29"/>
      <c r="E25" s="27"/>
      <c r="F25" s="45"/>
      <c r="G25" s="41"/>
      <c r="H25" s="35"/>
      <c r="I25" s="34" t="s">
        <v>26</v>
      </c>
      <c r="J25" s="35">
        <v>3</v>
      </c>
      <c r="K25" s="34"/>
      <c r="L25" s="35"/>
      <c r="M25" s="34"/>
      <c r="N25" s="35"/>
      <c r="O25" s="34"/>
      <c r="P25" s="35"/>
      <c r="Q25" s="34"/>
      <c r="R25" s="34"/>
      <c r="S25" s="27"/>
      <c r="T25" s="36"/>
      <c r="U25" s="1">
        <f t="shared" si="2"/>
        <v>1</v>
      </c>
      <c r="V25">
        <f t="shared" si="3"/>
        <v>1900</v>
      </c>
    </row>
    <row r="26" spans="1:22" ht="15.5" x14ac:dyDescent="0.35">
      <c r="A26" s="27">
        <v>219629</v>
      </c>
      <c r="B26" s="27" t="s">
        <v>14</v>
      </c>
      <c r="C26" s="29">
        <v>42990</v>
      </c>
      <c r="D26" s="51">
        <v>42993</v>
      </c>
      <c r="E26" s="44"/>
      <c r="F26" s="42"/>
      <c r="G26" s="41"/>
      <c r="H26" s="35"/>
      <c r="I26" s="34"/>
      <c r="J26" s="35"/>
      <c r="K26" s="34"/>
      <c r="L26" s="35"/>
      <c r="M26" s="34" t="s">
        <v>26</v>
      </c>
      <c r="N26" s="35">
        <v>0.5</v>
      </c>
      <c r="O26" s="34"/>
      <c r="P26" s="35"/>
      <c r="Q26" s="34"/>
      <c r="R26" s="34"/>
      <c r="S26" s="27"/>
      <c r="T26" s="36"/>
      <c r="U26" s="1">
        <f t="shared" si="2"/>
        <v>9</v>
      </c>
      <c r="V26">
        <f t="shared" si="3"/>
        <v>2017</v>
      </c>
    </row>
    <row r="27" spans="1:22" ht="15.5" x14ac:dyDescent="0.35">
      <c r="A27" s="27">
        <v>219630</v>
      </c>
      <c r="B27" s="27" t="s">
        <v>14</v>
      </c>
      <c r="C27" s="29">
        <v>42990</v>
      </c>
      <c r="D27" s="51">
        <v>42993</v>
      </c>
      <c r="E27" s="44"/>
      <c r="F27" s="42"/>
      <c r="G27" s="41"/>
      <c r="H27" s="35"/>
      <c r="I27" s="34"/>
      <c r="J27" s="35"/>
      <c r="K27" s="34" t="s">
        <v>26</v>
      </c>
      <c r="L27" s="35">
        <v>12</v>
      </c>
      <c r="M27" s="34"/>
      <c r="N27" s="35"/>
      <c r="O27" s="34"/>
      <c r="P27" s="35"/>
      <c r="Q27" s="34"/>
      <c r="R27" s="34"/>
      <c r="S27" s="27"/>
      <c r="T27" s="36"/>
      <c r="U27" s="1">
        <f t="shared" si="2"/>
        <v>9</v>
      </c>
      <c r="V27">
        <f t="shared" si="3"/>
        <v>2017</v>
      </c>
    </row>
    <row r="28" spans="1:22" ht="15.5" x14ac:dyDescent="0.35">
      <c r="A28" s="27">
        <v>951223</v>
      </c>
      <c r="B28" s="27" t="s">
        <v>14</v>
      </c>
      <c r="C28" s="29">
        <v>42998</v>
      </c>
      <c r="D28" s="51">
        <v>43139</v>
      </c>
      <c r="E28" s="44" t="s">
        <v>15</v>
      </c>
      <c r="F28" s="42"/>
      <c r="G28" s="41"/>
      <c r="H28" s="35"/>
      <c r="I28" s="34"/>
      <c r="J28" s="35"/>
      <c r="K28" s="34"/>
      <c r="L28" s="35"/>
      <c r="M28" s="34"/>
      <c r="N28" s="35"/>
      <c r="O28" s="34"/>
      <c r="P28" s="35"/>
      <c r="Q28" s="34"/>
      <c r="R28" s="34"/>
      <c r="S28" s="27"/>
      <c r="T28" s="36"/>
      <c r="U28" s="1">
        <f t="shared" si="2"/>
        <v>2</v>
      </c>
      <c r="V28">
        <f t="shared" si="3"/>
        <v>2018</v>
      </c>
    </row>
    <row r="29" spans="1:22" ht="15.5" x14ac:dyDescent="0.35">
      <c r="A29" s="27">
        <v>962134</v>
      </c>
      <c r="B29" s="27" t="s">
        <v>14</v>
      </c>
      <c r="C29" s="29">
        <v>42999</v>
      </c>
      <c r="D29" s="51">
        <v>43160</v>
      </c>
      <c r="E29" s="44"/>
      <c r="F29" s="42"/>
      <c r="G29" s="41" t="s">
        <v>26</v>
      </c>
      <c r="H29" s="35">
        <v>3</v>
      </c>
      <c r="I29" s="34"/>
      <c r="J29" s="35"/>
      <c r="K29" s="34"/>
      <c r="L29" s="35"/>
      <c r="M29" s="34"/>
      <c r="N29" s="35"/>
      <c r="O29" s="34"/>
      <c r="P29" s="35"/>
      <c r="Q29" s="34"/>
      <c r="R29" s="34"/>
      <c r="S29" s="27"/>
      <c r="T29" s="36"/>
      <c r="U29" s="1">
        <f t="shared" si="2"/>
        <v>3</v>
      </c>
      <c r="V29">
        <f t="shared" si="3"/>
        <v>2018</v>
      </c>
    </row>
    <row r="30" spans="1:22" ht="15.5" x14ac:dyDescent="0.35">
      <c r="A30" s="27">
        <v>213229</v>
      </c>
      <c r="B30" s="27" t="s">
        <v>16</v>
      </c>
      <c r="C30" s="29">
        <v>43020</v>
      </c>
      <c r="D30" s="51">
        <v>43032</v>
      </c>
      <c r="E30" s="44"/>
      <c r="F30" s="42"/>
      <c r="G30" s="41"/>
      <c r="H30" s="35"/>
      <c r="I30" s="34" t="s">
        <v>26</v>
      </c>
      <c r="J30" s="35">
        <v>5</v>
      </c>
      <c r="K30" s="34"/>
      <c r="L30" s="35"/>
      <c r="M30" s="34"/>
      <c r="N30" s="35"/>
      <c r="O30" s="34"/>
      <c r="P30" s="35"/>
      <c r="Q30" s="34"/>
      <c r="R30" s="34"/>
      <c r="S30" s="27"/>
      <c r="T30" s="36"/>
      <c r="U30" s="1">
        <f t="shared" si="2"/>
        <v>10</v>
      </c>
      <c r="V30">
        <f t="shared" si="3"/>
        <v>2017</v>
      </c>
    </row>
    <row r="31" spans="1:22" ht="15.5" x14ac:dyDescent="0.35">
      <c r="A31" s="27">
        <v>904064</v>
      </c>
      <c r="B31" s="27" t="s">
        <v>17</v>
      </c>
      <c r="C31" s="29">
        <v>43024</v>
      </c>
      <c r="D31" s="51">
        <v>43066</v>
      </c>
      <c r="E31" s="44"/>
      <c r="F31" s="42"/>
      <c r="G31" s="41"/>
      <c r="H31" s="35"/>
      <c r="I31" s="34"/>
      <c r="J31" s="35"/>
      <c r="K31" s="34"/>
      <c r="L31" s="35"/>
      <c r="M31" s="34" t="s">
        <v>26</v>
      </c>
      <c r="N31" s="35">
        <v>11.5</v>
      </c>
      <c r="O31" s="34"/>
      <c r="P31" s="35"/>
      <c r="Q31" s="34"/>
      <c r="R31" s="34"/>
      <c r="S31" s="27"/>
      <c r="T31" s="36"/>
      <c r="U31" s="1">
        <f t="shared" si="2"/>
        <v>11</v>
      </c>
      <c r="V31">
        <f t="shared" si="3"/>
        <v>2017</v>
      </c>
    </row>
    <row r="32" spans="1:22" ht="15.5" x14ac:dyDescent="0.35">
      <c r="A32" s="27">
        <v>223289</v>
      </c>
      <c r="B32" s="27" t="s">
        <v>18</v>
      </c>
      <c r="C32" s="29">
        <v>43026</v>
      </c>
      <c r="D32" s="27"/>
      <c r="E32" s="44"/>
      <c r="F32" s="42"/>
      <c r="G32" s="41" t="s">
        <v>26</v>
      </c>
      <c r="H32" s="35"/>
      <c r="I32" s="34"/>
      <c r="J32" s="35"/>
      <c r="K32" s="34"/>
      <c r="L32" s="35"/>
      <c r="M32" s="34"/>
      <c r="N32" s="35"/>
      <c r="O32" s="34"/>
      <c r="P32" s="35"/>
      <c r="Q32" s="34"/>
      <c r="R32" s="34"/>
      <c r="S32" s="27"/>
      <c r="T32" s="36"/>
      <c r="U32" s="1">
        <f t="shared" si="2"/>
        <v>1</v>
      </c>
      <c r="V32">
        <f t="shared" si="3"/>
        <v>1900</v>
      </c>
    </row>
    <row r="33" spans="1:22" ht="15.5" x14ac:dyDescent="0.35">
      <c r="A33" s="27">
        <v>220582</v>
      </c>
      <c r="B33" s="27" t="s">
        <v>18</v>
      </c>
      <c r="C33" s="29">
        <v>43026</v>
      </c>
      <c r="D33" s="51">
        <v>43089</v>
      </c>
      <c r="E33" s="44"/>
      <c r="F33" s="42"/>
      <c r="G33" s="41"/>
      <c r="H33" s="35"/>
      <c r="I33" s="34"/>
      <c r="J33" s="35"/>
      <c r="K33" s="34"/>
      <c r="L33" s="35"/>
      <c r="M33" s="34"/>
      <c r="N33" s="35"/>
      <c r="O33" s="34" t="s">
        <v>26</v>
      </c>
      <c r="P33" s="35">
        <v>12.5</v>
      </c>
      <c r="Q33" s="34"/>
      <c r="R33" s="34"/>
      <c r="S33" s="27"/>
      <c r="T33" s="36"/>
      <c r="U33" s="1">
        <f t="shared" si="2"/>
        <v>12</v>
      </c>
      <c r="V33">
        <f t="shared" si="3"/>
        <v>2017</v>
      </c>
    </row>
    <row r="34" spans="1:22" ht="15.5" x14ac:dyDescent="0.35">
      <c r="A34" s="27">
        <v>210736</v>
      </c>
      <c r="B34" s="27" t="s">
        <v>18</v>
      </c>
      <c r="C34" s="29">
        <v>43026</v>
      </c>
      <c r="D34" s="27"/>
      <c r="E34" s="44"/>
      <c r="F34" s="42"/>
      <c r="G34" s="41"/>
      <c r="H34" s="35"/>
      <c r="I34" s="34"/>
      <c r="J34" s="35"/>
      <c r="K34" s="34" t="s">
        <v>26</v>
      </c>
      <c r="L34" s="35"/>
      <c r="M34" s="34"/>
      <c r="N34" s="35"/>
      <c r="O34" s="34"/>
      <c r="P34" s="35"/>
      <c r="Q34" s="34"/>
      <c r="R34" s="34"/>
      <c r="S34" s="27"/>
      <c r="T34" s="36"/>
      <c r="U34" s="1">
        <f t="shared" si="2"/>
        <v>1</v>
      </c>
      <c r="V34">
        <f t="shared" si="3"/>
        <v>1900</v>
      </c>
    </row>
    <row r="35" spans="1:22" ht="15.5" x14ac:dyDescent="0.35">
      <c r="A35" s="27">
        <v>206086</v>
      </c>
      <c r="B35" s="27" t="s">
        <v>18</v>
      </c>
      <c r="C35" s="29">
        <v>43048</v>
      </c>
      <c r="D35" s="51">
        <v>43110</v>
      </c>
      <c r="E35" s="44"/>
      <c r="F35" s="42"/>
      <c r="G35" s="41" t="s">
        <v>26</v>
      </c>
      <c r="H35" s="35">
        <v>5</v>
      </c>
      <c r="I35" s="34"/>
      <c r="J35" s="35"/>
      <c r="K35" s="34"/>
      <c r="L35" s="35"/>
      <c r="M35" s="34"/>
      <c r="N35" s="35"/>
      <c r="O35" s="34"/>
      <c r="P35" s="35"/>
      <c r="Q35" s="34"/>
      <c r="R35" s="34"/>
      <c r="S35" s="27"/>
      <c r="T35" s="37"/>
      <c r="U35" s="1">
        <f t="shared" si="2"/>
        <v>1</v>
      </c>
      <c r="V35">
        <f t="shared" si="3"/>
        <v>2018</v>
      </c>
    </row>
    <row r="36" spans="1:22" ht="15.5" hidden="1" x14ac:dyDescent="0.35">
      <c r="A36" s="30"/>
      <c r="B36" s="30"/>
      <c r="C36" s="31"/>
      <c r="D36" s="29"/>
      <c r="E36" s="27"/>
      <c r="F36" s="45"/>
      <c r="G36" s="41"/>
      <c r="H36" s="35"/>
      <c r="I36" s="34" t="s">
        <v>26</v>
      </c>
      <c r="J36" s="35">
        <v>3</v>
      </c>
      <c r="K36" s="34"/>
      <c r="L36" s="35"/>
      <c r="M36" s="34"/>
      <c r="N36" s="35"/>
      <c r="O36" s="34"/>
      <c r="P36" s="35"/>
      <c r="Q36" s="34"/>
      <c r="R36" s="34"/>
      <c r="S36" s="27"/>
      <c r="T36" s="37"/>
      <c r="U36" s="1">
        <f t="shared" si="2"/>
        <v>1</v>
      </c>
      <c r="V36">
        <f t="shared" si="3"/>
        <v>1900</v>
      </c>
    </row>
    <row r="37" spans="1:22" ht="15.5" hidden="1" x14ac:dyDescent="0.35">
      <c r="A37" s="27"/>
      <c r="B37" s="27"/>
      <c r="C37" s="29"/>
      <c r="D37" s="29"/>
      <c r="E37" s="32"/>
      <c r="F37" s="45"/>
      <c r="G37" s="41"/>
      <c r="H37" s="35"/>
      <c r="I37" s="34"/>
      <c r="J37" s="35"/>
      <c r="K37" s="34"/>
      <c r="L37" s="35"/>
      <c r="M37" s="34"/>
      <c r="N37" s="35"/>
      <c r="O37" s="34"/>
      <c r="P37" s="35"/>
      <c r="Q37" s="34"/>
      <c r="R37" s="34"/>
      <c r="S37" s="27"/>
      <c r="T37" s="37"/>
      <c r="U37" s="1">
        <f t="shared" si="2"/>
        <v>1</v>
      </c>
      <c r="V37">
        <f t="shared" si="3"/>
        <v>1900</v>
      </c>
    </row>
    <row r="38" spans="1:22" ht="15.5" hidden="1" x14ac:dyDescent="0.35">
      <c r="A38" s="27"/>
      <c r="B38" s="27"/>
      <c r="C38" s="29"/>
      <c r="D38" s="29"/>
      <c r="E38" s="32"/>
      <c r="F38" s="45"/>
      <c r="G38" s="41"/>
      <c r="H38" s="35"/>
      <c r="I38" s="34"/>
      <c r="J38" s="35"/>
      <c r="K38" s="34"/>
      <c r="L38" s="35"/>
      <c r="M38" s="34"/>
      <c r="N38" s="35"/>
      <c r="O38" s="34"/>
      <c r="P38" s="35"/>
      <c r="Q38" s="34"/>
      <c r="R38" s="34"/>
      <c r="S38" s="27"/>
      <c r="T38" s="37"/>
      <c r="U38" s="1">
        <f t="shared" si="2"/>
        <v>1</v>
      </c>
      <c r="V38">
        <f t="shared" si="3"/>
        <v>1900</v>
      </c>
    </row>
    <row r="39" spans="1:22" ht="15.5" hidden="1" x14ac:dyDescent="0.35">
      <c r="A39" s="27"/>
      <c r="B39" s="27"/>
      <c r="C39" s="29"/>
      <c r="D39" s="29"/>
      <c r="E39" s="32"/>
      <c r="F39" s="45"/>
      <c r="G39" s="41"/>
      <c r="H39" s="35"/>
      <c r="I39" s="34"/>
      <c r="J39" s="35"/>
      <c r="K39" s="34"/>
      <c r="L39" s="35"/>
      <c r="M39" s="34"/>
      <c r="N39" s="35"/>
      <c r="O39" s="34"/>
      <c r="P39" s="35"/>
      <c r="Q39" s="34"/>
      <c r="R39" s="34"/>
      <c r="S39" s="27"/>
      <c r="T39" s="37"/>
      <c r="U39" s="1">
        <f t="shared" si="2"/>
        <v>1</v>
      </c>
      <c r="V39">
        <f t="shared" si="3"/>
        <v>1900</v>
      </c>
    </row>
    <row r="40" spans="1:22" ht="15.5" hidden="1" x14ac:dyDescent="0.35">
      <c r="A40" s="27"/>
      <c r="B40" s="27"/>
      <c r="C40" s="29"/>
      <c r="D40" s="29"/>
      <c r="E40" s="27"/>
      <c r="F40" s="45"/>
      <c r="G40" s="41"/>
      <c r="H40" s="35"/>
      <c r="I40" s="34"/>
      <c r="J40" s="35"/>
      <c r="K40" s="34"/>
      <c r="L40" s="35"/>
      <c r="M40" s="34"/>
      <c r="N40" s="35"/>
      <c r="O40" s="34"/>
      <c r="P40" s="35"/>
      <c r="Q40" s="34"/>
      <c r="R40" s="34"/>
      <c r="S40" s="27"/>
      <c r="T40" s="37"/>
      <c r="U40" s="1">
        <f t="shared" si="2"/>
        <v>1</v>
      </c>
      <c r="V40">
        <f t="shared" si="3"/>
        <v>1900</v>
      </c>
    </row>
    <row r="41" spans="1:22" ht="15.5" hidden="1" x14ac:dyDescent="0.35">
      <c r="A41" s="27"/>
      <c r="B41" s="27"/>
      <c r="C41" s="29"/>
      <c r="D41" s="29"/>
      <c r="E41" s="27"/>
      <c r="F41" s="45"/>
      <c r="G41" s="41"/>
      <c r="H41" s="35"/>
      <c r="I41" s="34"/>
      <c r="J41" s="35"/>
      <c r="K41" s="34"/>
      <c r="L41" s="35"/>
      <c r="M41" s="34"/>
      <c r="N41" s="35"/>
      <c r="O41" s="34"/>
      <c r="P41" s="35"/>
      <c r="Q41" s="34"/>
      <c r="R41" s="34"/>
      <c r="S41" s="27"/>
      <c r="T41" s="37"/>
      <c r="U41" s="1">
        <f t="shared" si="2"/>
        <v>1</v>
      </c>
      <c r="V41">
        <f t="shared" si="3"/>
        <v>1900</v>
      </c>
    </row>
    <row r="42" spans="1:22" ht="15.5" hidden="1" x14ac:dyDescent="0.35">
      <c r="A42" s="27"/>
      <c r="B42" s="27"/>
      <c r="C42" s="29"/>
      <c r="D42" s="29"/>
      <c r="E42" s="27"/>
      <c r="F42" s="45"/>
      <c r="G42" s="41"/>
      <c r="H42" s="35"/>
      <c r="I42" s="34"/>
      <c r="J42" s="35"/>
      <c r="K42" s="34"/>
      <c r="L42" s="35"/>
      <c r="M42" s="34"/>
      <c r="N42" s="35"/>
      <c r="O42" s="34"/>
      <c r="P42" s="35"/>
      <c r="Q42" s="34"/>
      <c r="R42" s="34"/>
      <c r="S42" s="27"/>
      <c r="T42" s="37"/>
      <c r="U42" s="1">
        <f t="shared" si="2"/>
        <v>1</v>
      </c>
      <c r="V42">
        <f t="shared" si="3"/>
        <v>1900</v>
      </c>
    </row>
    <row r="43" spans="1:22" ht="15.5" hidden="1" x14ac:dyDescent="0.35">
      <c r="A43" s="27"/>
      <c r="B43" s="27"/>
      <c r="C43" s="29"/>
      <c r="D43" s="29"/>
      <c r="E43" s="27"/>
      <c r="F43" s="45"/>
      <c r="G43" s="41"/>
      <c r="H43" s="35"/>
      <c r="I43" s="34"/>
      <c r="J43" s="35"/>
      <c r="K43" s="34"/>
      <c r="L43" s="35"/>
      <c r="M43" s="34"/>
      <c r="N43" s="35"/>
      <c r="O43" s="34"/>
      <c r="P43" s="35"/>
      <c r="Q43" s="34"/>
      <c r="R43" s="34"/>
      <c r="S43" s="27"/>
      <c r="T43" s="37"/>
      <c r="U43" s="1">
        <f t="shared" si="2"/>
        <v>1</v>
      </c>
      <c r="V43">
        <f t="shared" si="3"/>
        <v>1900</v>
      </c>
    </row>
    <row r="44" spans="1:22" ht="15.5" hidden="1" x14ac:dyDescent="0.35">
      <c r="A44" s="27"/>
      <c r="B44" s="27"/>
      <c r="C44" s="29"/>
      <c r="D44" s="29"/>
      <c r="E44" s="27"/>
      <c r="F44" s="45"/>
      <c r="G44" s="41"/>
      <c r="H44" s="35"/>
      <c r="I44" s="34"/>
      <c r="J44" s="35"/>
      <c r="K44" s="34"/>
      <c r="L44" s="35"/>
      <c r="M44" s="34"/>
      <c r="N44" s="35"/>
      <c r="O44" s="34"/>
      <c r="P44" s="35"/>
      <c r="Q44" s="34"/>
      <c r="R44" s="34"/>
      <c r="S44" s="27"/>
      <c r="T44" s="37"/>
      <c r="U44" s="1">
        <f t="shared" si="2"/>
        <v>1</v>
      </c>
      <c r="V44">
        <f t="shared" si="3"/>
        <v>1900</v>
      </c>
    </row>
    <row r="45" spans="1:22" ht="16.5" hidden="1" customHeight="1" x14ac:dyDescent="0.35">
      <c r="A45" s="27"/>
      <c r="B45" s="27"/>
      <c r="C45" s="29"/>
      <c r="D45" s="29"/>
      <c r="E45" s="27"/>
      <c r="F45" s="45"/>
      <c r="G45" s="41"/>
      <c r="H45" s="35"/>
      <c r="I45" s="34"/>
      <c r="J45" s="35"/>
      <c r="K45" s="34"/>
      <c r="L45" s="35"/>
      <c r="M45" s="34"/>
      <c r="N45" s="35"/>
      <c r="O45" s="34"/>
      <c r="P45" s="35"/>
      <c r="Q45" s="34"/>
      <c r="R45" s="34"/>
      <c r="S45" s="27"/>
      <c r="T45" s="37"/>
      <c r="U45" s="1">
        <f t="shared" si="2"/>
        <v>1</v>
      </c>
      <c r="V45">
        <f t="shared" si="3"/>
        <v>1900</v>
      </c>
    </row>
    <row r="46" spans="1:22" ht="15.5" hidden="1" x14ac:dyDescent="0.35">
      <c r="A46" s="27"/>
      <c r="B46" s="27"/>
      <c r="C46" s="29"/>
      <c r="D46" s="29"/>
      <c r="E46" s="27"/>
      <c r="F46" s="45"/>
      <c r="G46" s="41"/>
      <c r="H46" s="35"/>
      <c r="I46" s="34"/>
      <c r="J46" s="35"/>
      <c r="K46" s="34"/>
      <c r="L46" s="35"/>
      <c r="M46" s="34"/>
      <c r="N46" s="35"/>
      <c r="O46" s="34"/>
      <c r="P46" s="35"/>
      <c r="Q46" s="34"/>
      <c r="R46" s="34"/>
      <c r="S46" s="27"/>
      <c r="T46" s="37"/>
      <c r="U46" s="1">
        <f t="shared" si="2"/>
        <v>1</v>
      </c>
      <c r="V46">
        <f t="shared" si="3"/>
        <v>1900</v>
      </c>
    </row>
    <row r="47" spans="1:22" ht="15.5" hidden="1" x14ac:dyDescent="0.35">
      <c r="A47" s="27"/>
      <c r="B47" s="27"/>
      <c r="C47" s="29"/>
      <c r="D47" s="29"/>
      <c r="E47" s="27"/>
      <c r="F47" s="45"/>
      <c r="G47" s="41"/>
      <c r="H47" s="35"/>
      <c r="I47" s="34"/>
      <c r="J47" s="35"/>
      <c r="K47" s="34"/>
      <c r="L47" s="35"/>
      <c r="M47" s="34"/>
      <c r="N47" s="35"/>
      <c r="O47" s="34"/>
      <c r="P47" s="35"/>
      <c r="Q47" s="34"/>
      <c r="R47" s="34"/>
      <c r="S47" s="27"/>
      <c r="T47" s="37"/>
      <c r="U47" s="1">
        <f t="shared" si="2"/>
        <v>1</v>
      </c>
      <c r="V47">
        <f t="shared" si="3"/>
        <v>1900</v>
      </c>
    </row>
    <row r="48" spans="1:22" ht="15.5" hidden="1" x14ac:dyDescent="0.35">
      <c r="A48" s="27"/>
      <c r="B48" s="27"/>
      <c r="C48" s="29"/>
      <c r="D48" s="29"/>
      <c r="E48" s="27"/>
      <c r="F48" s="45"/>
      <c r="G48" s="41"/>
      <c r="H48" s="35"/>
      <c r="I48" s="34"/>
      <c r="J48" s="35"/>
      <c r="K48" s="34"/>
      <c r="L48" s="35"/>
      <c r="M48" s="34"/>
      <c r="N48" s="35"/>
      <c r="O48" s="34"/>
      <c r="P48" s="35"/>
      <c r="Q48" s="34"/>
      <c r="R48" s="34"/>
      <c r="S48" s="27"/>
      <c r="T48" s="37"/>
      <c r="U48" s="1">
        <f t="shared" si="2"/>
        <v>1</v>
      </c>
      <c r="V48">
        <f t="shared" si="3"/>
        <v>1900</v>
      </c>
    </row>
    <row r="49" spans="1:22" ht="15.5" hidden="1" x14ac:dyDescent="0.35">
      <c r="A49" s="27"/>
      <c r="B49" s="27"/>
      <c r="C49" s="29"/>
      <c r="D49" s="29"/>
      <c r="E49" s="27"/>
      <c r="F49" s="45"/>
      <c r="G49" s="41"/>
      <c r="H49" s="35"/>
      <c r="I49" s="34"/>
      <c r="J49" s="35"/>
      <c r="K49" s="34"/>
      <c r="L49" s="35"/>
      <c r="M49" s="34"/>
      <c r="N49" s="35"/>
      <c r="O49" s="34"/>
      <c r="P49" s="35"/>
      <c r="Q49" s="34"/>
      <c r="R49" s="34"/>
      <c r="S49" s="27"/>
      <c r="T49" s="37"/>
      <c r="U49" s="1">
        <f t="shared" si="2"/>
        <v>1</v>
      </c>
      <c r="V49">
        <f t="shared" si="3"/>
        <v>1900</v>
      </c>
    </row>
    <row r="50" spans="1:22" ht="15.5" hidden="1" x14ac:dyDescent="0.35">
      <c r="A50" s="27"/>
      <c r="B50" s="27"/>
      <c r="C50" s="29"/>
      <c r="D50" s="29"/>
      <c r="E50" s="27"/>
      <c r="F50" s="45"/>
      <c r="G50" s="41"/>
      <c r="H50" s="35"/>
      <c r="I50" s="34"/>
      <c r="J50" s="35"/>
      <c r="K50" s="34"/>
      <c r="L50" s="35"/>
      <c r="M50" s="34"/>
      <c r="N50" s="35"/>
      <c r="O50" s="34"/>
      <c r="P50" s="35"/>
      <c r="Q50" s="34"/>
      <c r="R50" s="34"/>
      <c r="S50" s="27"/>
      <c r="T50" s="37"/>
      <c r="U50" s="1">
        <f t="shared" si="2"/>
        <v>1</v>
      </c>
      <c r="V50">
        <f t="shared" si="3"/>
        <v>1900</v>
      </c>
    </row>
    <row r="51" spans="1:22" ht="15.5" hidden="1" x14ac:dyDescent="0.35">
      <c r="A51" s="27"/>
      <c r="B51" s="27"/>
      <c r="C51" s="29"/>
      <c r="D51" s="29"/>
      <c r="E51" s="27"/>
      <c r="F51" s="45"/>
      <c r="G51" s="41"/>
      <c r="H51" s="35"/>
      <c r="I51" s="34"/>
      <c r="J51" s="35"/>
      <c r="K51" s="34"/>
      <c r="L51" s="35"/>
      <c r="M51" s="34"/>
      <c r="N51" s="35"/>
      <c r="O51" s="34"/>
      <c r="P51" s="35"/>
      <c r="Q51" s="34"/>
      <c r="R51" s="34"/>
      <c r="S51" s="27"/>
      <c r="T51" s="37"/>
      <c r="U51" s="1">
        <f t="shared" si="2"/>
        <v>1</v>
      </c>
      <c r="V51">
        <f t="shared" si="3"/>
        <v>1900</v>
      </c>
    </row>
    <row r="52" spans="1:22" ht="15.5" hidden="1" x14ac:dyDescent="0.35">
      <c r="A52" s="27"/>
      <c r="B52" s="27"/>
      <c r="C52" s="29"/>
      <c r="D52" s="29"/>
      <c r="E52" s="27"/>
      <c r="F52" s="45"/>
      <c r="G52" s="41"/>
      <c r="H52" s="35"/>
      <c r="I52" s="34"/>
      <c r="J52" s="35"/>
      <c r="K52" s="34"/>
      <c r="L52" s="35"/>
      <c r="M52" s="34"/>
      <c r="N52" s="35"/>
      <c r="O52" s="34"/>
      <c r="P52" s="35"/>
      <c r="Q52" s="34"/>
      <c r="R52" s="34"/>
      <c r="S52" s="27"/>
      <c r="T52" s="37"/>
      <c r="U52" s="1">
        <f t="shared" si="2"/>
        <v>1</v>
      </c>
      <c r="V52">
        <f t="shared" si="3"/>
        <v>1900</v>
      </c>
    </row>
    <row r="53" spans="1:22" ht="15.5" hidden="1" x14ac:dyDescent="0.35">
      <c r="A53" s="27"/>
      <c r="B53" s="27"/>
      <c r="C53" s="29"/>
      <c r="D53" s="29"/>
      <c r="E53" s="27"/>
      <c r="F53" s="45"/>
      <c r="G53" s="41"/>
      <c r="H53" s="35"/>
      <c r="I53" s="34"/>
      <c r="J53" s="35"/>
      <c r="K53" s="34"/>
      <c r="L53" s="35"/>
      <c r="M53" s="34"/>
      <c r="N53" s="35"/>
      <c r="O53" s="34"/>
      <c r="P53" s="35"/>
      <c r="Q53" s="34"/>
      <c r="R53" s="34"/>
      <c r="S53" s="27"/>
      <c r="T53" s="37"/>
      <c r="U53" s="1">
        <f t="shared" si="2"/>
        <v>1</v>
      </c>
      <c r="V53">
        <f t="shared" si="3"/>
        <v>1900</v>
      </c>
    </row>
    <row r="54" spans="1:22" ht="15.5" hidden="1" x14ac:dyDescent="0.35">
      <c r="A54" s="27"/>
      <c r="B54" s="27"/>
      <c r="C54" s="29"/>
      <c r="D54" s="29"/>
      <c r="E54" s="27"/>
      <c r="F54" s="45"/>
      <c r="G54" s="41"/>
      <c r="H54" s="35"/>
      <c r="I54" s="34"/>
      <c r="J54" s="35"/>
      <c r="K54" s="34"/>
      <c r="L54" s="35"/>
      <c r="M54" s="34"/>
      <c r="N54" s="35"/>
      <c r="O54" s="34"/>
      <c r="P54" s="35"/>
      <c r="Q54" s="34"/>
      <c r="R54" s="34"/>
      <c r="S54" s="27"/>
      <c r="T54" s="37"/>
      <c r="U54" s="1">
        <f t="shared" si="2"/>
        <v>1</v>
      </c>
      <c r="V54">
        <f t="shared" si="3"/>
        <v>1900</v>
      </c>
    </row>
    <row r="55" spans="1:22" ht="15.5" hidden="1" x14ac:dyDescent="0.35">
      <c r="A55" s="27"/>
      <c r="B55" s="27"/>
      <c r="C55" s="29"/>
      <c r="D55" s="29"/>
      <c r="E55" s="27"/>
      <c r="F55" s="45"/>
      <c r="G55" s="41"/>
      <c r="H55" s="35"/>
      <c r="I55" s="34"/>
      <c r="J55" s="35"/>
      <c r="K55" s="34"/>
      <c r="L55" s="35"/>
      <c r="M55" s="34"/>
      <c r="N55" s="35"/>
      <c r="O55" s="34"/>
      <c r="P55" s="35"/>
      <c r="Q55" s="34"/>
      <c r="R55" s="34"/>
      <c r="S55" s="27"/>
      <c r="T55" s="37"/>
      <c r="U55" s="1">
        <f t="shared" si="2"/>
        <v>1</v>
      </c>
      <c r="V55">
        <f t="shared" si="3"/>
        <v>1900</v>
      </c>
    </row>
    <row r="56" spans="1:22" ht="15.5" hidden="1" x14ac:dyDescent="0.35">
      <c r="A56" s="27"/>
      <c r="B56" s="27"/>
      <c r="C56" s="29"/>
      <c r="D56" s="29"/>
      <c r="E56" s="27"/>
      <c r="F56" s="45"/>
      <c r="G56" s="41"/>
      <c r="H56" s="35"/>
      <c r="I56" s="34"/>
      <c r="J56" s="35"/>
      <c r="K56" s="34"/>
      <c r="L56" s="35"/>
      <c r="M56" s="34"/>
      <c r="N56" s="35"/>
      <c r="O56" s="34"/>
      <c r="P56" s="35"/>
      <c r="Q56" s="34"/>
      <c r="R56" s="34"/>
      <c r="S56" s="27"/>
      <c r="T56" s="37"/>
      <c r="U56" s="1">
        <f t="shared" si="2"/>
        <v>1</v>
      </c>
      <c r="V56">
        <f t="shared" si="3"/>
        <v>1900</v>
      </c>
    </row>
    <row r="57" spans="1:22" ht="15.5" hidden="1" x14ac:dyDescent="0.35">
      <c r="A57" s="27"/>
      <c r="B57" s="27"/>
      <c r="C57" s="29"/>
      <c r="D57" s="29"/>
      <c r="E57" s="27"/>
      <c r="F57" s="45"/>
      <c r="G57" s="41"/>
      <c r="H57" s="35"/>
      <c r="I57" s="34"/>
      <c r="J57" s="35"/>
      <c r="K57" s="34"/>
      <c r="L57" s="35"/>
      <c r="M57" s="34"/>
      <c r="N57" s="35"/>
      <c r="O57" s="34"/>
      <c r="P57" s="35"/>
      <c r="Q57" s="34"/>
      <c r="R57" s="34"/>
      <c r="S57" s="27"/>
      <c r="T57" s="37"/>
      <c r="U57" s="1">
        <f t="shared" si="2"/>
        <v>1</v>
      </c>
      <c r="V57">
        <f t="shared" si="3"/>
        <v>1900</v>
      </c>
    </row>
    <row r="58" spans="1:22" ht="15.5" hidden="1" x14ac:dyDescent="0.35">
      <c r="A58" s="27"/>
      <c r="B58" s="27"/>
      <c r="C58" s="29"/>
      <c r="D58" s="29"/>
      <c r="E58" s="27"/>
      <c r="F58" s="45"/>
      <c r="G58" s="41"/>
      <c r="H58" s="35"/>
      <c r="I58" s="34"/>
      <c r="J58" s="35"/>
      <c r="K58" s="34"/>
      <c r="L58" s="35"/>
      <c r="M58" s="34"/>
      <c r="N58" s="35"/>
      <c r="O58" s="34"/>
      <c r="P58" s="35"/>
      <c r="Q58" s="34"/>
      <c r="R58" s="34"/>
      <c r="S58" s="27"/>
      <c r="T58" s="32"/>
      <c r="U58" s="1">
        <f t="shared" si="2"/>
        <v>1</v>
      </c>
      <c r="V58">
        <f t="shared" si="3"/>
        <v>1900</v>
      </c>
    </row>
    <row r="59" spans="1:22" ht="15.5" hidden="1" x14ac:dyDescent="0.35">
      <c r="A59" s="27"/>
      <c r="B59" s="27"/>
      <c r="C59" s="29"/>
      <c r="D59" s="29"/>
      <c r="E59" s="27"/>
      <c r="F59" s="45"/>
      <c r="G59" s="41"/>
      <c r="H59" s="35"/>
      <c r="I59" s="34"/>
      <c r="J59" s="35"/>
      <c r="K59" s="34"/>
      <c r="L59" s="35"/>
      <c r="M59" s="34"/>
      <c r="N59" s="35"/>
      <c r="O59" s="34"/>
      <c r="P59" s="35"/>
      <c r="Q59" s="34"/>
      <c r="R59" s="34"/>
      <c r="S59" s="27"/>
      <c r="T59" s="37"/>
      <c r="U59" s="1">
        <f t="shared" si="2"/>
        <v>1</v>
      </c>
      <c r="V59">
        <f t="shared" si="3"/>
        <v>1900</v>
      </c>
    </row>
    <row r="60" spans="1:22" ht="15.5" hidden="1" x14ac:dyDescent="0.35">
      <c r="A60" s="27"/>
      <c r="B60" s="27"/>
      <c r="C60" s="29"/>
      <c r="D60" s="29"/>
      <c r="E60" s="27"/>
      <c r="F60" s="45"/>
      <c r="G60" s="41"/>
      <c r="H60" s="35"/>
      <c r="I60" s="34"/>
      <c r="J60" s="35"/>
      <c r="K60" s="34"/>
      <c r="L60" s="35"/>
      <c r="M60" s="34"/>
      <c r="N60" s="35"/>
      <c r="O60" s="34"/>
      <c r="P60" s="35"/>
      <c r="Q60" s="34"/>
      <c r="R60" s="34"/>
      <c r="S60" s="27"/>
      <c r="T60" s="37"/>
      <c r="U60" s="1">
        <f t="shared" si="2"/>
        <v>1</v>
      </c>
      <c r="V60">
        <f t="shared" si="3"/>
        <v>1900</v>
      </c>
    </row>
    <row r="61" spans="1:22" ht="15.5" hidden="1" x14ac:dyDescent="0.35">
      <c r="A61" s="27"/>
      <c r="B61" s="27"/>
      <c r="C61" s="29"/>
      <c r="D61" s="29"/>
      <c r="E61" s="27"/>
      <c r="F61" s="45"/>
      <c r="G61" s="41"/>
      <c r="H61" s="35"/>
      <c r="I61" s="34"/>
      <c r="J61" s="35"/>
      <c r="K61" s="34"/>
      <c r="L61" s="35"/>
      <c r="M61" s="34"/>
      <c r="N61" s="35"/>
      <c r="O61" s="34"/>
      <c r="P61" s="35"/>
      <c r="Q61" s="34"/>
      <c r="R61" s="34"/>
      <c r="S61" s="27"/>
      <c r="T61" s="37"/>
      <c r="U61" s="1">
        <f t="shared" si="2"/>
        <v>1</v>
      </c>
      <c r="V61">
        <f t="shared" si="3"/>
        <v>1900</v>
      </c>
    </row>
    <row r="62" spans="1:22" ht="15.5" hidden="1" x14ac:dyDescent="0.35">
      <c r="A62" s="27"/>
      <c r="B62" s="27"/>
      <c r="C62" s="29"/>
      <c r="D62" s="29"/>
      <c r="E62" s="27"/>
      <c r="F62" s="45"/>
      <c r="G62" s="41"/>
      <c r="H62" s="35"/>
      <c r="I62" s="34"/>
      <c r="J62" s="35"/>
      <c r="K62" s="34"/>
      <c r="L62" s="35"/>
      <c r="M62" s="34"/>
      <c r="N62" s="35"/>
      <c r="O62" s="34"/>
      <c r="P62" s="35"/>
      <c r="Q62" s="34"/>
      <c r="R62" s="34"/>
      <c r="S62" s="27"/>
      <c r="T62" s="37"/>
      <c r="U62" s="1">
        <f t="shared" si="2"/>
        <v>1</v>
      </c>
      <c r="V62">
        <f t="shared" si="3"/>
        <v>1900</v>
      </c>
    </row>
    <row r="63" spans="1:22" ht="15.5" hidden="1" x14ac:dyDescent="0.35">
      <c r="A63" s="27"/>
      <c r="B63" s="27"/>
      <c r="C63" s="29"/>
      <c r="D63" s="29"/>
      <c r="E63" s="27"/>
      <c r="F63" s="45"/>
      <c r="G63" s="41"/>
      <c r="H63" s="35"/>
      <c r="I63" s="34"/>
      <c r="J63" s="35"/>
      <c r="K63" s="34"/>
      <c r="L63" s="35"/>
      <c r="M63" s="34"/>
      <c r="N63" s="35"/>
      <c r="O63" s="34"/>
      <c r="P63" s="35"/>
      <c r="Q63" s="34"/>
      <c r="R63" s="34"/>
      <c r="S63" s="27"/>
      <c r="T63" s="37"/>
      <c r="U63" s="1">
        <f t="shared" si="2"/>
        <v>1</v>
      </c>
      <c r="V63">
        <f t="shared" si="3"/>
        <v>1900</v>
      </c>
    </row>
    <row r="64" spans="1:22" ht="15.5" hidden="1" x14ac:dyDescent="0.35">
      <c r="A64" s="27"/>
      <c r="B64" s="27"/>
      <c r="C64" s="29"/>
      <c r="D64" s="29"/>
      <c r="E64" s="27"/>
      <c r="F64" s="45"/>
      <c r="G64" s="41"/>
      <c r="H64" s="35"/>
      <c r="I64" s="34"/>
      <c r="J64" s="35"/>
      <c r="K64" s="34"/>
      <c r="L64" s="35"/>
      <c r="M64" s="34"/>
      <c r="N64" s="35"/>
      <c r="O64" s="34"/>
      <c r="P64" s="35"/>
      <c r="Q64" s="34"/>
      <c r="R64" s="34"/>
      <c r="S64" s="27"/>
      <c r="T64" s="37"/>
      <c r="U64" s="1">
        <f t="shared" si="2"/>
        <v>1</v>
      </c>
      <c r="V64">
        <f t="shared" si="3"/>
        <v>1900</v>
      </c>
    </row>
    <row r="65" spans="1:22" ht="15.5" hidden="1" x14ac:dyDescent="0.35">
      <c r="A65" s="27"/>
      <c r="B65" s="27"/>
      <c r="C65" s="29"/>
      <c r="D65" s="29"/>
      <c r="E65" s="27"/>
      <c r="F65" s="45"/>
      <c r="G65" s="41"/>
      <c r="H65" s="35"/>
      <c r="I65" s="34"/>
      <c r="J65" s="35"/>
      <c r="K65" s="34"/>
      <c r="L65" s="35"/>
      <c r="M65" s="34"/>
      <c r="N65" s="35"/>
      <c r="O65" s="34"/>
      <c r="P65" s="35"/>
      <c r="Q65" s="34"/>
      <c r="R65" s="34"/>
      <c r="S65" s="27"/>
      <c r="T65" s="37"/>
      <c r="U65" s="1">
        <f t="shared" si="2"/>
        <v>1</v>
      </c>
      <c r="V65">
        <f t="shared" si="3"/>
        <v>1900</v>
      </c>
    </row>
    <row r="66" spans="1:22" ht="16.5" hidden="1" customHeight="1" x14ac:dyDescent="0.35">
      <c r="A66" s="27"/>
      <c r="B66" s="27"/>
      <c r="C66" s="29"/>
      <c r="D66" s="29"/>
      <c r="E66" s="27"/>
      <c r="F66" s="45"/>
      <c r="G66" s="41"/>
      <c r="H66" s="35"/>
      <c r="I66" s="34"/>
      <c r="J66" s="35"/>
      <c r="K66" s="34"/>
      <c r="L66" s="35"/>
      <c r="M66" s="34"/>
      <c r="N66" s="35"/>
      <c r="O66" s="34"/>
      <c r="P66" s="35"/>
      <c r="Q66" s="34"/>
      <c r="R66" s="34"/>
      <c r="S66" s="27"/>
      <c r="T66" s="37"/>
      <c r="U66" s="1">
        <f t="shared" si="2"/>
        <v>1</v>
      </c>
      <c r="V66">
        <f t="shared" si="3"/>
        <v>1900</v>
      </c>
    </row>
    <row r="67" spans="1:22" ht="15.5" hidden="1" x14ac:dyDescent="0.35">
      <c r="A67" s="27"/>
      <c r="B67" s="27"/>
      <c r="C67" s="29"/>
      <c r="D67" s="29"/>
      <c r="E67" s="27"/>
      <c r="F67" s="45"/>
      <c r="G67" s="41"/>
      <c r="H67" s="35"/>
      <c r="I67" s="34"/>
      <c r="J67" s="35"/>
      <c r="K67" s="34"/>
      <c r="L67" s="35"/>
      <c r="M67" s="34"/>
      <c r="N67" s="35"/>
      <c r="O67" s="34"/>
      <c r="P67" s="35"/>
      <c r="Q67" s="34"/>
      <c r="R67" s="34"/>
      <c r="S67" s="27"/>
      <c r="T67" s="37"/>
      <c r="U67" s="1">
        <f t="shared" si="2"/>
        <v>1</v>
      </c>
      <c r="V67">
        <f t="shared" si="3"/>
        <v>1900</v>
      </c>
    </row>
    <row r="68" spans="1:22" ht="15.5" hidden="1" x14ac:dyDescent="0.35">
      <c r="A68" s="27"/>
      <c r="B68" s="27"/>
      <c r="C68" s="29"/>
      <c r="D68" s="29"/>
      <c r="E68" s="27"/>
      <c r="F68" s="45"/>
      <c r="G68" s="41"/>
      <c r="H68" s="35"/>
      <c r="I68" s="34"/>
      <c r="J68" s="35"/>
      <c r="K68" s="34"/>
      <c r="L68" s="35"/>
      <c r="M68" s="34"/>
      <c r="N68" s="35"/>
      <c r="O68" s="34"/>
      <c r="P68" s="35"/>
      <c r="Q68" s="34"/>
      <c r="R68" s="34"/>
      <c r="S68" s="27"/>
      <c r="T68" s="37"/>
      <c r="U68" s="1">
        <f t="shared" si="2"/>
        <v>1</v>
      </c>
      <c r="V68">
        <f t="shared" si="3"/>
        <v>1900</v>
      </c>
    </row>
    <row r="69" spans="1:22" ht="15.5" hidden="1" x14ac:dyDescent="0.35">
      <c r="A69" s="27"/>
      <c r="B69" s="27"/>
      <c r="C69" s="29"/>
      <c r="D69" s="29"/>
      <c r="E69" s="27"/>
      <c r="F69" s="45"/>
      <c r="G69" s="41"/>
      <c r="H69" s="35"/>
      <c r="I69" s="34"/>
      <c r="J69" s="35"/>
      <c r="K69" s="34"/>
      <c r="L69" s="35"/>
      <c r="M69" s="34"/>
      <c r="N69" s="35"/>
      <c r="O69" s="34"/>
      <c r="P69" s="35"/>
      <c r="Q69" s="34"/>
      <c r="R69" s="34"/>
      <c r="S69" s="27"/>
      <c r="T69" s="37"/>
      <c r="U69" s="1">
        <f t="shared" si="2"/>
        <v>1</v>
      </c>
      <c r="V69">
        <f t="shared" si="3"/>
        <v>1900</v>
      </c>
    </row>
    <row r="70" spans="1:22" ht="15.5" hidden="1" x14ac:dyDescent="0.35">
      <c r="A70" s="27"/>
      <c r="B70" s="27"/>
      <c r="C70" s="29"/>
      <c r="D70" s="29"/>
      <c r="E70" s="27"/>
      <c r="F70" s="45"/>
      <c r="G70" s="41"/>
      <c r="H70" s="35"/>
      <c r="I70" s="34"/>
      <c r="J70" s="35"/>
      <c r="K70" s="34"/>
      <c r="L70" s="35"/>
      <c r="M70" s="34"/>
      <c r="N70" s="35"/>
      <c r="O70" s="34"/>
      <c r="P70" s="35"/>
      <c r="Q70" s="34"/>
      <c r="R70" s="34"/>
      <c r="S70" s="27"/>
      <c r="T70" s="37"/>
      <c r="U70" s="1">
        <f t="shared" si="2"/>
        <v>1</v>
      </c>
      <c r="V70">
        <f t="shared" si="3"/>
        <v>1900</v>
      </c>
    </row>
    <row r="71" spans="1:22" ht="15.5" hidden="1" x14ac:dyDescent="0.35">
      <c r="A71" s="27"/>
      <c r="B71" s="27"/>
      <c r="C71" s="29"/>
      <c r="D71" s="29"/>
      <c r="E71" s="27"/>
      <c r="F71" s="45"/>
      <c r="G71" s="41"/>
      <c r="H71" s="35"/>
      <c r="I71" s="34"/>
      <c r="J71" s="35"/>
      <c r="K71" s="34"/>
      <c r="L71" s="35"/>
      <c r="M71" s="34"/>
      <c r="N71" s="35"/>
      <c r="O71" s="34"/>
      <c r="P71" s="35"/>
      <c r="Q71" s="34"/>
      <c r="R71" s="34"/>
      <c r="S71" s="27"/>
      <c r="T71" s="37"/>
      <c r="U71" s="1">
        <f t="shared" si="2"/>
        <v>1</v>
      </c>
      <c r="V71">
        <f t="shared" si="3"/>
        <v>1900</v>
      </c>
    </row>
    <row r="72" spans="1:22" ht="15.5" hidden="1" x14ac:dyDescent="0.35">
      <c r="A72" s="27"/>
      <c r="B72" s="27"/>
      <c r="C72" s="29"/>
      <c r="D72" s="29"/>
      <c r="E72" s="27"/>
      <c r="F72" s="45"/>
      <c r="G72" s="41"/>
      <c r="H72" s="35"/>
      <c r="I72" s="34"/>
      <c r="J72" s="35"/>
      <c r="K72" s="34"/>
      <c r="L72" s="35"/>
      <c r="M72" s="34"/>
      <c r="N72" s="35"/>
      <c r="O72" s="34"/>
      <c r="P72" s="35"/>
      <c r="Q72" s="34"/>
      <c r="R72" s="34"/>
      <c r="S72" s="27"/>
      <c r="T72" s="37"/>
      <c r="U72" s="1">
        <f t="shared" si="2"/>
        <v>1</v>
      </c>
      <c r="V72">
        <f t="shared" si="3"/>
        <v>1900</v>
      </c>
    </row>
    <row r="73" spans="1:22" ht="15.5" hidden="1" x14ac:dyDescent="0.35">
      <c r="A73" s="27"/>
      <c r="B73" s="27"/>
      <c r="C73" s="29"/>
      <c r="D73" s="29"/>
      <c r="E73" s="27"/>
      <c r="F73" s="45"/>
      <c r="G73" s="41"/>
      <c r="H73" s="35"/>
      <c r="I73" s="34"/>
      <c r="J73" s="35"/>
      <c r="K73" s="34"/>
      <c r="L73" s="35"/>
      <c r="M73" s="34"/>
      <c r="N73" s="35"/>
      <c r="O73" s="34"/>
      <c r="P73" s="35"/>
      <c r="Q73" s="34"/>
      <c r="R73" s="34"/>
      <c r="S73" s="27"/>
      <c r="T73" s="37"/>
      <c r="U73" s="1">
        <f t="shared" si="2"/>
        <v>1</v>
      </c>
      <c r="V73">
        <f t="shared" si="3"/>
        <v>1900</v>
      </c>
    </row>
    <row r="74" spans="1:22" ht="15.5" hidden="1" x14ac:dyDescent="0.35">
      <c r="A74" s="27"/>
      <c r="B74" s="27"/>
      <c r="C74" s="29"/>
      <c r="D74" s="29"/>
      <c r="E74" s="27"/>
      <c r="F74" s="45"/>
      <c r="G74" s="41"/>
      <c r="H74" s="35"/>
      <c r="I74" s="34"/>
      <c r="J74" s="35"/>
      <c r="K74" s="34"/>
      <c r="L74" s="35"/>
      <c r="M74" s="34"/>
      <c r="N74" s="35"/>
      <c r="O74" s="34"/>
      <c r="P74" s="35"/>
      <c r="Q74" s="34"/>
      <c r="R74" s="34"/>
      <c r="S74" s="27"/>
      <c r="T74" s="37"/>
      <c r="U74" s="1">
        <f t="shared" si="2"/>
        <v>1</v>
      </c>
      <c r="V74">
        <f t="shared" si="3"/>
        <v>1900</v>
      </c>
    </row>
    <row r="75" spans="1:22" ht="15.5" hidden="1" x14ac:dyDescent="0.35">
      <c r="A75" s="27"/>
      <c r="B75" s="27"/>
      <c r="C75" s="29"/>
      <c r="D75" s="29"/>
      <c r="E75" s="27"/>
      <c r="F75" s="45"/>
      <c r="G75" s="41"/>
      <c r="H75" s="35"/>
      <c r="I75" s="34"/>
      <c r="J75" s="35"/>
      <c r="K75" s="34"/>
      <c r="L75" s="35"/>
      <c r="M75" s="34"/>
      <c r="N75" s="35"/>
      <c r="O75" s="34"/>
      <c r="P75" s="35"/>
      <c r="Q75" s="34"/>
      <c r="R75" s="34"/>
      <c r="S75" s="27"/>
      <c r="T75" s="37"/>
      <c r="U75" s="1">
        <f t="shared" si="2"/>
        <v>1</v>
      </c>
      <c r="V75">
        <f t="shared" si="3"/>
        <v>1900</v>
      </c>
    </row>
    <row r="76" spans="1:22" ht="15.5" hidden="1" x14ac:dyDescent="0.35">
      <c r="A76" s="27"/>
      <c r="B76" s="27"/>
      <c r="C76" s="29"/>
      <c r="D76" s="29"/>
      <c r="E76" s="27"/>
      <c r="F76" s="45"/>
      <c r="G76" s="41"/>
      <c r="H76" s="35"/>
      <c r="I76" s="34"/>
      <c r="J76" s="35"/>
      <c r="K76" s="34"/>
      <c r="L76" s="35"/>
      <c r="M76" s="34"/>
      <c r="N76" s="35"/>
      <c r="O76" s="34"/>
      <c r="P76" s="35"/>
      <c r="Q76" s="34"/>
      <c r="R76" s="34"/>
      <c r="S76" s="27"/>
      <c r="T76" s="37"/>
      <c r="U76" s="1">
        <f t="shared" si="2"/>
        <v>1</v>
      </c>
      <c r="V76">
        <f t="shared" si="3"/>
        <v>1900</v>
      </c>
    </row>
    <row r="77" spans="1:22" ht="15.5" hidden="1" x14ac:dyDescent="0.35">
      <c r="A77" s="27"/>
      <c r="B77" s="27"/>
      <c r="C77" s="29"/>
      <c r="D77" s="29"/>
      <c r="E77" s="27"/>
      <c r="F77" s="45"/>
      <c r="G77" s="41"/>
      <c r="H77" s="35"/>
      <c r="I77" s="34"/>
      <c r="J77" s="35"/>
      <c r="K77" s="34"/>
      <c r="L77" s="35"/>
      <c r="M77" s="34"/>
      <c r="N77" s="35"/>
      <c r="O77" s="34"/>
      <c r="P77" s="35"/>
      <c r="Q77" s="34"/>
      <c r="R77" s="34"/>
      <c r="S77" s="27"/>
      <c r="T77" s="37"/>
      <c r="U77" s="1">
        <f t="shared" si="2"/>
        <v>1</v>
      </c>
      <c r="V77">
        <f t="shared" si="3"/>
        <v>1900</v>
      </c>
    </row>
    <row r="78" spans="1:22" ht="15.5" hidden="1" x14ac:dyDescent="0.35">
      <c r="A78" s="27"/>
      <c r="B78" s="27"/>
      <c r="C78" s="29"/>
      <c r="D78" s="29"/>
      <c r="E78" s="27"/>
      <c r="F78" s="45"/>
      <c r="G78" s="41"/>
      <c r="H78" s="35"/>
      <c r="I78" s="34"/>
      <c r="J78" s="35"/>
      <c r="K78" s="34"/>
      <c r="L78" s="35"/>
      <c r="M78" s="34"/>
      <c r="N78" s="35"/>
      <c r="O78" s="34"/>
      <c r="P78" s="35"/>
      <c r="Q78" s="34"/>
      <c r="R78" s="34"/>
      <c r="S78" s="27"/>
      <c r="T78" s="37"/>
      <c r="U78" s="1">
        <f t="shared" si="2"/>
        <v>1</v>
      </c>
      <c r="V78">
        <f t="shared" si="3"/>
        <v>1900</v>
      </c>
    </row>
    <row r="79" spans="1:22" ht="15.5" hidden="1" x14ac:dyDescent="0.35">
      <c r="A79" s="27"/>
      <c r="B79" s="27"/>
      <c r="C79" s="29"/>
      <c r="D79" s="29"/>
      <c r="E79" s="27"/>
      <c r="F79" s="45"/>
      <c r="G79" s="41"/>
      <c r="H79" s="35"/>
      <c r="I79" s="34"/>
      <c r="J79" s="35"/>
      <c r="K79" s="34"/>
      <c r="L79" s="35"/>
      <c r="M79" s="34"/>
      <c r="N79" s="35"/>
      <c r="O79" s="34"/>
      <c r="P79" s="35"/>
      <c r="Q79" s="34"/>
      <c r="R79" s="34"/>
      <c r="S79" s="27"/>
      <c r="T79" s="37"/>
      <c r="U79" s="1">
        <f t="shared" ref="U79:U142" si="4">MONTH(D79)</f>
        <v>1</v>
      </c>
      <c r="V79">
        <f t="shared" ref="V79:V142" si="5">YEAR(D79)</f>
        <v>1900</v>
      </c>
    </row>
    <row r="80" spans="1:22" ht="15.5" hidden="1" x14ac:dyDescent="0.35">
      <c r="A80" s="27"/>
      <c r="B80" s="27"/>
      <c r="C80" s="29"/>
      <c r="D80" s="29"/>
      <c r="E80" s="27"/>
      <c r="F80" s="45"/>
      <c r="G80" s="41"/>
      <c r="H80" s="35"/>
      <c r="I80" s="34"/>
      <c r="J80" s="35"/>
      <c r="K80" s="34"/>
      <c r="L80" s="35"/>
      <c r="M80" s="34"/>
      <c r="N80" s="35"/>
      <c r="O80" s="34"/>
      <c r="P80" s="35"/>
      <c r="Q80" s="34"/>
      <c r="R80" s="34"/>
      <c r="S80" s="27"/>
      <c r="T80" s="37"/>
      <c r="U80" s="1">
        <f t="shared" si="4"/>
        <v>1</v>
      </c>
      <c r="V80">
        <f t="shared" si="5"/>
        <v>1900</v>
      </c>
    </row>
    <row r="81" spans="1:22" ht="15.5" hidden="1" x14ac:dyDescent="0.35">
      <c r="A81" s="27"/>
      <c r="B81" s="27"/>
      <c r="C81" s="29"/>
      <c r="D81" s="29"/>
      <c r="E81" s="27"/>
      <c r="F81" s="45"/>
      <c r="G81" s="41"/>
      <c r="H81" s="35"/>
      <c r="I81" s="34"/>
      <c r="J81" s="35"/>
      <c r="K81" s="34"/>
      <c r="L81" s="35"/>
      <c r="M81" s="34"/>
      <c r="N81" s="35"/>
      <c r="O81" s="34"/>
      <c r="P81" s="35"/>
      <c r="Q81" s="34"/>
      <c r="R81" s="34"/>
      <c r="S81" s="27"/>
      <c r="T81" s="37"/>
      <c r="U81" s="1">
        <f t="shared" si="4"/>
        <v>1</v>
      </c>
      <c r="V81">
        <f t="shared" si="5"/>
        <v>1900</v>
      </c>
    </row>
    <row r="82" spans="1:22" ht="15.5" hidden="1" x14ac:dyDescent="0.35">
      <c r="A82" s="27"/>
      <c r="B82" s="27"/>
      <c r="C82" s="29"/>
      <c r="D82" s="29"/>
      <c r="E82" s="27"/>
      <c r="F82" s="45"/>
      <c r="G82" s="41"/>
      <c r="H82" s="35"/>
      <c r="I82" s="34"/>
      <c r="J82" s="35"/>
      <c r="K82" s="34"/>
      <c r="L82" s="35"/>
      <c r="M82" s="34"/>
      <c r="N82" s="35"/>
      <c r="O82" s="34"/>
      <c r="P82" s="35"/>
      <c r="Q82" s="34"/>
      <c r="R82" s="34"/>
      <c r="S82" s="27"/>
      <c r="T82" s="37"/>
      <c r="U82" s="1">
        <f t="shared" si="4"/>
        <v>1</v>
      </c>
      <c r="V82">
        <f t="shared" si="5"/>
        <v>1900</v>
      </c>
    </row>
    <row r="83" spans="1:22" ht="15.5" hidden="1" x14ac:dyDescent="0.35">
      <c r="A83" s="27"/>
      <c r="B83" s="27"/>
      <c r="C83" s="29"/>
      <c r="D83" s="29"/>
      <c r="E83" s="27"/>
      <c r="F83" s="45"/>
      <c r="G83" s="41"/>
      <c r="H83" s="35"/>
      <c r="I83" s="34"/>
      <c r="J83" s="35"/>
      <c r="K83" s="34"/>
      <c r="L83" s="35"/>
      <c r="M83" s="34"/>
      <c r="N83" s="35"/>
      <c r="O83" s="34"/>
      <c r="P83" s="35"/>
      <c r="Q83" s="34"/>
      <c r="R83" s="34"/>
      <c r="S83" s="27"/>
      <c r="T83" s="37"/>
      <c r="U83" s="1">
        <f t="shared" si="4"/>
        <v>1</v>
      </c>
      <c r="V83">
        <f t="shared" si="5"/>
        <v>1900</v>
      </c>
    </row>
    <row r="84" spans="1:22" ht="15.5" hidden="1" x14ac:dyDescent="0.35">
      <c r="A84" s="27"/>
      <c r="B84" s="27"/>
      <c r="C84" s="29"/>
      <c r="D84" s="29"/>
      <c r="E84" s="32"/>
      <c r="F84" s="45"/>
      <c r="G84" s="41"/>
      <c r="H84" s="35"/>
      <c r="I84" s="34"/>
      <c r="J84" s="35"/>
      <c r="K84" s="34"/>
      <c r="L84" s="35"/>
      <c r="M84" s="34"/>
      <c r="N84" s="35"/>
      <c r="O84" s="34"/>
      <c r="P84" s="35"/>
      <c r="Q84" s="34"/>
      <c r="R84" s="34"/>
      <c r="S84" s="27"/>
      <c r="T84" s="37"/>
      <c r="U84" s="1">
        <f t="shared" si="4"/>
        <v>1</v>
      </c>
      <c r="V84">
        <f t="shared" si="5"/>
        <v>1900</v>
      </c>
    </row>
    <row r="85" spans="1:22" ht="15.5" hidden="1" x14ac:dyDescent="0.35">
      <c r="A85" s="27"/>
      <c r="B85" s="27"/>
      <c r="C85" s="29"/>
      <c r="D85" s="29"/>
      <c r="E85" s="27"/>
      <c r="F85" s="45"/>
      <c r="G85" s="41"/>
      <c r="H85" s="35"/>
      <c r="I85" s="34"/>
      <c r="J85" s="35"/>
      <c r="K85" s="34"/>
      <c r="L85" s="35"/>
      <c r="M85" s="34"/>
      <c r="N85" s="35"/>
      <c r="O85" s="34"/>
      <c r="P85" s="35"/>
      <c r="Q85" s="34"/>
      <c r="R85" s="34"/>
      <c r="S85" s="27"/>
      <c r="T85" s="36"/>
      <c r="U85" s="1">
        <f t="shared" si="4"/>
        <v>1</v>
      </c>
      <c r="V85">
        <f t="shared" si="5"/>
        <v>1900</v>
      </c>
    </row>
    <row r="86" spans="1:22" ht="15.5" hidden="1" x14ac:dyDescent="0.35">
      <c r="A86" s="27"/>
      <c r="B86" s="27"/>
      <c r="C86" s="29"/>
      <c r="D86" s="29"/>
      <c r="E86" s="27"/>
      <c r="F86" s="45"/>
      <c r="G86" s="41"/>
      <c r="H86" s="35"/>
      <c r="I86" s="34"/>
      <c r="J86" s="35"/>
      <c r="K86" s="34"/>
      <c r="L86" s="35"/>
      <c r="M86" s="34"/>
      <c r="N86" s="35"/>
      <c r="O86" s="34"/>
      <c r="P86" s="35"/>
      <c r="Q86" s="34"/>
      <c r="R86" s="34"/>
      <c r="S86" s="27"/>
      <c r="T86" s="36"/>
      <c r="U86" s="1">
        <f t="shared" si="4"/>
        <v>1</v>
      </c>
      <c r="V86">
        <f t="shared" si="5"/>
        <v>1900</v>
      </c>
    </row>
    <row r="87" spans="1:22" ht="16.5" hidden="1" customHeight="1" x14ac:dyDescent="0.35">
      <c r="A87" s="27"/>
      <c r="B87" s="27"/>
      <c r="C87" s="29"/>
      <c r="D87" s="29"/>
      <c r="E87" s="27"/>
      <c r="F87" s="45"/>
      <c r="G87" s="41"/>
      <c r="H87" s="35"/>
      <c r="I87" s="34"/>
      <c r="J87" s="35"/>
      <c r="K87" s="34"/>
      <c r="L87" s="35"/>
      <c r="M87" s="34"/>
      <c r="N87" s="35"/>
      <c r="O87" s="34"/>
      <c r="P87" s="35"/>
      <c r="Q87" s="34"/>
      <c r="R87" s="34"/>
      <c r="S87" s="27"/>
      <c r="T87" s="36"/>
      <c r="U87" s="1">
        <f t="shared" si="4"/>
        <v>1</v>
      </c>
      <c r="V87">
        <f t="shared" si="5"/>
        <v>1900</v>
      </c>
    </row>
    <row r="88" spans="1:22" ht="15.5" hidden="1" x14ac:dyDescent="0.35">
      <c r="A88" s="27"/>
      <c r="B88" s="27"/>
      <c r="C88" s="29"/>
      <c r="D88" s="29"/>
      <c r="E88" s="27"/>
      <c r="F88" s="45"/>
      <c r="G88" s="41"/>
      <c r="H88" s="35"/>
      <c r="I88" s="34"/>
      <c r="J88" s="35"/>
      <c r="K88" s="34"/>
      <c r="L88" s="35"/>
      <c r="M88" s="34"/>
      <c r="N88" s="35"/>
      <c r="O88" s="34"/>
      <c r="P88" s="35"/>
      <c r="Q88" s="34"/>
      <c r="R88" s="34"/>
      <c r="S88" s="27"/>
      <c r="T88" s="36"/>
      <c r="U88" s="1">
        <f t="shared" si="4"/>
        <v>1</v>
      </c>
      <c r="V88">
        <f t="shared" si="5"/>
        <v>1900</v>
      </c>
    </row>
    <row r="89" spans="1:22" ht="15.5" hidden="1" x14ac:dyDescent="0.35">
      <c r="A89" s="27"/>
      <c r="B89" s="27"/>
      <c r="C89" s="29"/>
      <c r="D89" s="29"/>
      <c r="E89" s="27"/>
      <c r="F89" s="45"/>
      <c r="G89" s="41"/>
      <c r="H89" s="35"/>
      <c r="I89" s="34"/>
      <c r="J89" s="35"/>
      <c r="K89" s="34"/>
      <c r="L89" s="35"/>
      <c r="M89" s="34"/>
      <c r="N89" s="35"/>
      <c r="O89" s="34"/>
      <c r="P89" s="35"/>
      <c r="Q89" s="34"/>
      <c r="R89" s="34"/>
      <c r="S89" s="27"/>
      <c r="T89" s="36"/>
      <c r="U89" s="1">
        <f t="shared" si="4"/>
        <v>1</v>
      </c>
      <c r="V89">
        <f t="shared" si="5"/>
        <v>1900</v>
      </c>
    </row>
    <row r="90" spans="1:22" ht="15.5" hidden="1" x14ac:dyDescent="0.35">
      <c r="A90" s="27"/>
      <c r="B90" s="27"/>
      <c r="C90" s="29"/>
      <c r="D90" s="29"/>
      <c r="E90" s="27"/>
      <c r="F90" s="45"/>
      <c r="G90" s="41"/>
      <c r="H90" s="35"/>
      <c r="I90" s="34"/>
      <c r="J90" s="35"/>
      <c r="K90" s="34"/>
      <c r="L90" s="35"/>
      <c r="M90" s="34"/>
      <c r="N90" s="35"/>
      <c r="O90" s="34"/>
      <c r="P90" s="35"/>
      <c r="Q90" s="34"/>
      <c r="R90" s="34"/>
      <c r="S90" s="27"/>
      <c r="T90" s="36"/>
      <c r="U90" s="1">
        <f t="shared" si="4"/>
        <v>1</v>
      </c>
      <c r="V90">
        <f t="shared" si="5"/>
        <v>1900</v>
      </c>
    </row>
    <row r="91" spans="1:22" ht="15.5" hidden="1" x14ac:dyDescent="0.35">
      <c r="A91" s="27"/>
      <c r="B91" s="27"/>
      <c r="C91" s="29"/>
      <c r="D91" s="29"/>
      <c r="E91" s="27"/>
      <c r="F91" s="45"/>
      <c r="G91" s="41"/>
      <c r="H91" s="35"/>
      <c r="I91" s="34"/>
      <c r="J91" s="35"/>
      <c r="K91" s="34"/>
      <c r="L91" s="35"/>
      <c r="M91" s="34"/>
      <c r="N91" s="35"/>
      <c r="O91" s="34"/>
      <c r="P91" s="35"/>
      <c r="Q91" s="34"/>
      <c r="R91" s="34"/>
      <c r="S91" s="27"/>
      <c r="T91" s="36"/>
      <c r="U91" s="1">
        <f t="shared" si="4"/>
        <v>1</v>
      </c>
      <c r="V91">
        <f t="shared" si="5"/>
        <v>1900</v>
      </c>
    </row>
    <row r="92" spans="1:22" ht="15.5" hidden="1" x14ac:dyDescent="0.35">
      <c r="A92" s="27"/>
      <c r="B92" s="27"/>
      <c r="C92" s="29"/>
      <c r="D92" s="29"/>
      <c r="E92" s="27"/>
      <c r="F92" s="45"/>
      <c r="G92" s="41"/>
      <c r="H92" s="35"/>
      <c r="I92" s="34"/>
      <c r="J92" s="35"/>
      <c r="K92" s="34"/>
      <c r="L92" s="35"/>
      <c r="M92" s="34"/>
      <c r="N92" s="35"/>
      <c r="O92" s="34"/>
      <c r="P92" s="35"/>
      <c r="Q92" s="34"/>
      <c r="R92" s="34"/>
      <c r="S92" s="27"/>
      <c r="T92" s="36"/>
      <c r="U92" s="1">
        <f t="shared" si="4"/>
        <v>1</v>
      </c>
      <c r="V92">
        <f t="shared" si="5"/>
        <v>1900</v>
      </c>
    </row>
    <row r="93" spans="1:22" ht="15.5" hidden="1" x14ac:dyDescent="0.35">
      <c r="A93" s="27"/>
      <c r="B93" s="27"/>
      <c r="C93" s="29"/>
      <c r="D93" s="29"/>
      <c r="E93" s="27"/>
      <c r="F93" s="45"/>
      <c r="G93" s="41"/>
      <c r="H93" s="35"/>
      <c r="I93" s="34"/>
      <c r="J93" s="35"/>
      <c r="K93" s="34"/>
      <c r="L93" s="35"/>
      <c r="M93" s="34"/>
      <c r="N93" s="35"/>
      <c r="O93" s="34"/>
      <c r="P93" s="35"/>
      <c r="Q93" s="34"/>
      <c r="R93" s="34"/>
      <c r="S93" s="27"/>
      <c r="T93" s="36"/>
      <c r="U93" s="1">
        <f t="shared" si="4"/>
        <v>1</v>
      </c>
      <c r="V93">
        <f t="shared" si="5"/>
        <v>1900</v>
      </c>
    </row>
    <row r="94" spans="1:22" ht="15.5" hidden="1" x14ac:dyDescent="0.35">
      <c r="A94" s="27"/>
      <c r="B94" s="27"/>
      <c r="C94" s="29"/>
      <c r="D94" s="29"/>
      <c r="E94" s="27"/>
      <c r="F94" s="45"/>
      <c r="G94" s="41"/>
      <c r="H94" s="35"/>
      <c r="I94" s="34"/>
      <c r="J94" s="35"/>
      <c r="K94" s="34"/>
      <c r="L94" s="35"/>
      <c r="M94" s="34"/>
      <c r="N94" s="35"/>
      <c r="O94" s="34"/>
      <c r="P94" s="35"/>
      <c r="Q94" s="34"/>
      <c r="R94" s="34"/>
      <c r="S94" s="27"/>
      <c r="T94" s="36"/>
      <c r="U94" s="1">
        <f t="shared" si="4"/>
        <v>1</v>
      </c>
      <c r="V94">
        <f t="shared" si="5"/>
        <v>1900</v>
      </c>
    </row>
    <row r="95" spans="1:22" ht="15.5" hidden="1" x14ac:dyDescent="0.35">
      <c r="A95" s="27"/>
      <c r="B95" s="27"/>
      <c r="C95" s="29"/>
      <c r="D95" s="29"/>
      <c r="E95" s="27"/>
      <c r="F95" s="45"/>
      <c r="G95" s="41"/>
      <c r="H95" s="35"/>
      <c r="I95" s="34"/>
      <c r="J95" s="35"/>
      <c r="K95" s="34"/>
      <c r="L95" s="35"/>
      <c r="M95" s="34"/>
      <c r="N95" s="35"/>
      <c r="O95" s="34"/>
      <c r="P95" s="35"/>
      <c r="Q95" s="34"/>
      <c r="R95" s="34"/>
      <c r="S95" s="27"/>
      <c r="T95" s="36"/>
      <c r="U95" s="1">
        <f t="shared" si="4"/>
        <v>1</v>
      </c>
      <c r="V95">
        <f t="shared" si="5"/>
        <v>1900</v>
      </c>
    </row>
    <row r="96" spans="1:22" ht="15.5" hidden="1" x14ac:dyDescent="0.35">
      <c r="A96" s="27"/>
      <c r="B96" s="27"/>
      <c r="C96" s="29"/>
      <c r="D96" s="29"/>
      <c r="E96" s="27"/>
      <c r="F96" s="45"/>
      <c r="G96" s="41"/>
      <c r="H96" s="35"/>
      <c r="I96" s="34"/>
      <c r="J96" s="35"/>
      <c r="K96" s="34"/>
      <c r="L96" s="35"/>
      <c r="M96" s="34"/>
      <c r="N96" s="35"/>
      <c r="O96" s="34"/>
      <c r="P96" s="35"/>
      <c r="Q96" s="34"/>
      <c r="R96" s="34"/>
      <c r="S96" s="27"/>
      <c r="T96" s="36"/>
      <c r="U96" s="1">
        <f t="shared" si="4"/>
        <v>1</v>
      </c>
      <c r="V96">
        <f t="shared" si="5"/>
        <v>1900</v>
      </c>
    </row>
    <row r="97" spans="1:22" ht="15.5" hidden="1" x14ac:dyDescent="0.35">
      <c r="A97" s="27"/>
      <c r="B97" s="27"/>
      <c r="C97" s="29"/>
      <c r="D97" s="29"/>
      <c r="E97" s="27"/>
      <c r="F97" s="45"/>
      <c r="G97" s="41"/>
      <c r="H97" s="35"/>
      <c r="I97" s="34"/>
      <c r="J97" s="35"/>
      <c r="K97" s="34"/>
      <c r="L97" s="35"/>
      <c r="M97" s="34"/>
      <c r="N97" s="35"/>
      <c r="O97" s="34"/>
      <c r="P97" s="35"/>
      <c r="Q97" s="34"/>
      <c r="R97" s="34"/>
      <c r="S97" s="27"/>
      <c r="T97" s="36"/>
      <c r="U97" s="1">
        <f t="shared" si="4"/>
        <v>1</v>
      </c>
      <c r="V97">
        <f t="shared" si="5"/>
        <v>1900</v>
      </c>
    </row>
    <row r="98" spans="1:22" ht="15.5" hidden="1" x14ac:dyDescent="0.35">
      <c r="A98" s="27"/>
      <c r="B98" s="27"/>
      <c r="C98" s="29"/>
      <c r="D98" s="29"/>
      <c r="E98" s="27"/>
      <c r="F98" s="45"/>
      <c r="G98" s="41"/>
      <c r="H98" s="35"/>
      <c r="I98" s="34"/>
      <c r="J98" s="35"/>
      <c r="K98" s="34"/>
      <c r="L98" s="35"/>
      <c r="M98" s="34"/>
      <c r="N98" s="35"/>
      <c r="O98" s="34"/>
      <c r="P98" s="35"/>
      <c r="Q98" s="34"/>
      <c r="R98" s="34"/>
      <c r="S98" s="27"/>
      <c r="T98" s="36"/>
      <c r="U98" s="1">
        <f t="shared" si="4"/>
        <v>1</v>
      </c>
      <c r="V98">
        <f t="shared" si="5"/>
        <v>1900</v>
      </c>
    </row>
    <row r="99" spans="1:22" ht="15.5" hidden="1" x14ac:dyDescent="0.35">
      <c r="A99" s="27"/>
      <c r="B99" s="27"/>
      <c r="C99" s="29"/>
      <c r="D99" s="29"/>
      <c r="E99" s="27"/>
      <c r="F99" s="45"/>
      <c r="G99" s="41"/>
      <c r="H99" s="35"/>
      <c r="I99" s="34"/>
      <c r="J99" s="35"/>
      <c r="K99" s="34"/>
      <c r="L99" s="35"/>
      <c r="M99" s="34"/>
      <c r="N99" s="35"/>
      <c r="O99" s="34"/>
      <c r="P99" s="35"/>
      <c r="Q99" s="34"/>
      <c r="R99" s="34"/>
      <c r="S99" s="27"/>
      <c r="T99" s="36"/>
      <c r="U99" s="1">
        <f t="shared" si="4"/>
        <v>1</v>
      </c>
      <c r="V99">
        <f t="shared" si="5"/>
        <v>1900</v>
      </c>
    </row>
    <row r="100" spans="1:22" ht="15.5" hidden="1" x14ac:dyDescent="0.35">
      <c r="A100" s="27"/>
      <c r="B100" s="27"/>
      <c r="C100" s="29"/>
      <c r="D100" s="29"/>
      <c r="E100" s="27"/>
      <c r="F100" s="45"/>
      <c r="G100" s="41"/>
      <c r="H100" s="35"/>
      <c r="I100" s="34"/>
      <c r="J100" s="35"/>
      <c r="K100" s="34"/>
      <c r="L100" s="35"/>
      <c r="M100" s="34"/>
      <c r="N100" s="35"/>
      <c r="O100" s="34"/>
      <c r="P100" s="35"/>
      <c r="Q100" s="34"/>
      <c r="R100" s="34"/>
      <c r="S100" s="27"/>
      <c r="T100" s="36"/>
      <c r="U100" s="1">
        <f t="shared" si="4"/>
        <v>1</v>
      </c>
      <c r="V100">
        <f t="shared" si="5"/>
        <v>1900</v>
      </c>
    </row>
    <row r="101" spans="1:22" ht="15.5" hidden="1" x14ac:dyDescent="0.35">
      <c r="A101" s="27"/>
      <c r="B101" s="27"/>
      <c r="C101" s="29"/>
      <c r="D101" s="29"/>
      <c r="E101" s="27"/>
      <c r="F101" s="45"/>
      <c r="G101" s="41"/>
      <c r="H101" s="35"/>
      <c r="I101" s="34"/>
      <c r="J101" s="35"/>
      <c r="K101" s="34"/>
      <c r="L101" s="35"/>
      <c r="M101" s="34"/>
      <c r="N101" s="35"/>
      <c r="O101" s="34"/>
      <c r="P101" s="35"/>
      <c r="Q101" s="34"/>
      <c r="R101" s="34"/>
      <c r="S101" s="27"/>
      <c r="T101" s="36"/>
      <c r="U101" s="1">
        <f t="shared" si="4"/>
        <v>1</v>
      </c>
      <c r="V101">
        <f t="shared" si="5"/>
        <v>1900</v>
      </c>
    </row>
    <row r="102" spans="1:22" ht="15.5" hidden="1" x14ac:dyDescent="0.35">
      <c r="A102" s="27"/>
      <c r="B102" s="27"/>
      <c r="C102" s="29"/>
      <c r="D102" s="29"/>
      <c r="E102" s="27"/>
      <c r="F102" s="45"/>
      <c r="G102" s="41"/>
      <c r="H102" s="35"/>
      <c r="I102" s="34"/>
      <c r="J102" s="35"/>
      <c r="K102" s="34"/>
      <c r="L102" s="35"/>
      <c r="M102" s="34"/>
      <c r="N102" s="35"/>
      <c r="O102" s="34"/>
      <c r="P102" s="35"/>
      <c r="Q102" s="34"/>
      <c r="R102" s="34"/>
      <c r="S102" s="27"/>
      <c r="T102" s="36"/>
      <c r="U102" s="1">
        <f t="shared" si="4"/>
        <v>1</v>
      </c>
      <c r="V102">
        <f t="shared" si="5"/>
        <v>1900</v>
      </c>
    </row>
    <row r="103" spans="1:22" ht="15.5" hidden="1" x14ac:dyDescent="0.35">
      <c r="A103" s="27"/>
      <c r="B103" s="27"/>
      <c r="C103" s="29"/>
      <c r="D103" s="29"/>
      <c r="E103" s="27"/>
      <c r="F103" s="45"/>
      <c r="G103" s="41"/>
      <c r="H103" s="35"/>
      <c r="I103" s="34"/>
      <c r="J103" s="35"/>
      <c r="K103" s="34"/>
      <c r="L103" s="35"/>
      <c r="M103" s="34"/>
      <c r="N103" s="35"/>
      <c r="O103" s="34"/>
      <c r="P103" s="35"/>
      <c r="Q103" s="34"/>
      <c r="R103" s="34"/>
      <c r="S103" s="27"/>
      <c r="T103" s="36"/>
      <c r="U103" s="1">
        <f t="shared" si="4"/>
        <v>1</v>
      </c>
      <c r="V103">
        <f t="shared" si="5"/>
        <v>1900</v>
      </c>
    </row>
    <row r="104" spans="1:22" ht="15.5" hidden="1" x14ac:dyDescent="0.35">
      <c r="A104" s="27"/>
      <c r="B104" s="27"/>
      <c r="C104" s="29"/>
      <c r="D104" s="29"/>
      <c r="E104" s="27"/>
      <c r="F104" s="45"/>
      <c r="G104" s="41"/>
      <c r="H104" s="35"/>
      <c r="I104" s="34"/>
      <c r="J104" s="35"/>
      <c r="K104" s="34"/>
      <c r="L104" s="35"/>
      <c r="M104" s="34"/>
      <c r="N104" s="35"/>
      <c r="O104" s="34"/>
      <c r="P104" s="35"/>
      <c r="Q104" s="34"/>
      <c r="R104" s="34"/>
      <c r="S104" s="27"/>
      <c r="T104" s="36"/>
      <c r="U104" s="1">
        <f t="shared" si="4"/>
        <v>1</v>
      </c>
      <c r="V104">
        <f t="shared" si="5"/>
        <v>1900</v>
      </c>
    </row>
    <row r="105" spans="1:22" ht="15.5" hidden="1" x14ac:dyDescent="0.35">
      <c r="A105" s="27"/>
      <c r="B105" s="27"/>
      <c r="C105" s="29"/>
      <c r="D105" s="29"/>
      <c r="E105" s="27"/>
      <c r="F105" s="45"/>
      <c r="G105" s="41"/>
      <c r="H105" s="35"/>
      <c r="I105" s="34"/>
      <c r="J105" s="35"/>
      <c r="K105" s="34"/>
      <c r="L105" s="35"/>
      <c r="M105" s="34"/>
      <c r="N105" s="35"/>
      <c r="O105" s="34"/>
      <c r="P105" s="35"/>
      <c r="Q105" s="34"/>
      <c r="R105" s="34"/>
      <c r="S105" s="27"/>
      <c r="T105" s="36"/>
      <c r="U105" s="1">
        <f t="shared" si="4"/>
        <v>1</v>
      </c>
      <c r="V105">
        <f t="shared" si="5"/>
        <v>1900</v>
      </c>
    </row>
    <row r="106" spans="1:22" ht="15.5" hidden="1" x14ac:dyDescent="0.35">
      <c r="A106" s="27"/>
      <c r="B106" s="27"/>
      <c r="C106" s="29"/>
      <c r="D106" s="29"/>
      <c r="E106" s="27"/>
      <c r="F106" s="45"/>
      <c r="G106" s="41"/>
      <c r="H106" s="35"/>
      <c r="I106" s="34"/>
      <c r="J106" s="35"/>
      <c r="K106" s="34"/>
      <c r="L106" s="35"/>
      <c r="M106" s="34"/>
      <c r="N106" s="35"/>
      <c r="O106" s="34"/>
      <c r="P106" s="35"/>
      <c r="Q106" s="34"/>
      <c r="R106" s="34"/>
      <c r="S106" s="27"/>
      <c r="T106" s="36"/>
      <c r="U106" s="1">
        <f t="shared" si="4"/>
        <v>1</v>
      </c>
      <c r="V106">
        <f t="shared" si="5"/>
        <v>1900</v>
      </c>
    </row>
    <row r="107" spans="1:22" ht="15.5" hidden="1" x14ac:dyDescent="0.35">
      <c r="A107" s="27"/>
      <c r="B107" s="27"/>
      <c r="C107" s="29"/>
      <c r="D107" s="29"/>
      <c r="E107" s="32"/>
      <c r="F107" s="45"/>
      <c r="G107" s="41"/>
      <c r="H107" s="35"/>
      <c r="I107" s="34"/>
      <c r="J107" s="35"/>
      <c r="K107" s="34"/>
      <c r="L107" s="35"/>
      <c r="M107" s="34"/>
      <c r="N107" s="35"/>
      <c r="O107" s="34"/>
      <c r="P107" s="35"/>
      <c r="Q107" s="34"/>
      <c r="R107" s="34"/>
      <c r="S107" s="27"/>
      <c r="T107" s="37"/>
      <c r="U107" s="1">
        <f t="shared" si="4"/>
        <v>1</v>
      </c>
      <c r="V107">
        <f t="shared" si="5"/>
        <v>1900</v>
      </c>
    </row>
    <row r="108" spans="1:22" ht="16.5" hidden="1" customHeight="1" x14ac:dyDescent="0.35">
      <c r="A108" s="27"/>
      <c r="B108" s="27"/>
      <c r="C108" s="29"/>
      <c r="D108" s="29"/>
      <c r="E108" s="32"/>
      <c r="F108" s="45"/>
      <c r="G108" s="41"/>
      <c r="H108" s="35"/>
      <c r="I108" s="34"/>
      <c r="J108" s="35"/>
      <c r="K108" s="34"/>
      <c r="L108" s="35"/>
      <c r="M108" s="34"/>
      <c r="N108" s="35"/>
      <c r="O108" s="34"/>
      <c r="P108" s="35"/>
      <c r="Q108" s="34"/>
      <c r="R108" s="34"/>
      <c r="S108" s="27"/>
      <c r="T108" s="37"/>
      <c r="U108" s="1">
        <f t="shared" si="4"/>
        <v>1</v>
      </c>
      <c r="V108">
        <f t="shared" si="5"/>
        <v>1900</v>
      </c>
    </row>
    <row r="109" spans="1:22" ht="15.5" hidden="1" x14ac:dyDescent="0.35">
      <c r="A109" s="27"/>
      <c r="B109" s="27"/>
      <c r="C109" s="29"/>
      <c r="D109" s="29"/>
      <c r="E109" s="32"/>
      <c r="F109" s="45"/>
      <c r="G109" s="41"/>
      <c r="H109" s="35"/>
      <c r="I109" s="34"/>
      <c r="J109" s="35"/>
      <c r="K109" s="34"/>
      <c r="L109" s="35"/>
      <c r="M109" s="34"/>
      <c r="N109" s="35"/>
      <c r="O109" s="34"/>
      <c r="P109" s="35"/>
      <c r="Q109" s="34"/>
      <c r="R109" s="34"/>
      <c r="S109" s="27"/>
      <c r="T109" s="37"/>
      <c r="U109" s="1">
        <f t="shared" si="4"/>
        <v>1</v>
      </c>
      <c r="V109">
        <f t="shared" si="5"/>
        <v>1900</v>
      </c>
    </row>
    <row r="110" spans="1:22" ht="15.5" hidden="1" x14ac:dyDescent="0.35">
      <c r="A110" s="27"/>
      <c r="B110" s="27"/>
      <c r="C110" s="29"/>
      <c r="D110" s="29"/>
      <c r="E110" s="32"/>
      <c r="F110" s="45"/>
      <c r="G110" s="41"/>
      <c r="H110" s="35"/>
      <c r="I110" s="34"/>
      <c r="J110" s="35"/>
      <c r="K110" s="34"/>
      <c r="L110" s="35"/>
      <c r="M110" s="34"/>
      <c r="N110" s="35"/>
      <c r="O110" s="34"/>
      <c r="P110" s="35"/>
      <c r="Q110" s="34"/>
      <c r="R110" s="34"/>
      <c r="S110" s="27"/>
      <c r="T110" s="37"/>
      <c r="U110" s="1">
        <f t="shared" si="4"/>
        <v>1</v>
      </c>
      <c r="V110">
        <f t="shared" si="5"/>
        <v>1900</v>
      </c>
    </row>
    <row r="111" spans="1:22" ht="15.5" hidden="1" x14ac:dyDescent="0.35">
      <c r="A111" s="27"/>
      <c r="B111" s="27"/>
      <c r="C111" s="29"/>
      <c r="D111" s="29"/>
      <c r="E111" s="32"/>
      <c r="F111" s="45"/>
      <c r="G111" s="41"/>
      <c r="H111" s="35"/>
      <c r="I111" s="34"/>
      <c r="J111" s="35"/>
      <c r="K111" s="34"/>
      <c r="L111" s="35"/>
      <c r="M111" s="34"/>
      <c r="N111" s="35"/>
      <c r="O111" s="34"/>
      <c r="P111" s="35"/>
      <c r="Q111" s="34"/>
      <c r="R111" s="34"/>
      <c r="S111" s="27"/>
      <c r="T111" s="37"/>
      <c r="U111" s="1">
        <f t="shared" si="4"/>
        <v>1</v>
      </c>
      <c r="V111">
        <f t="shared" si="5"/>
        <v>1900</v>
      </c>
    </row>
    <row r="112" spans="1:22" ht="15.5" hidden="1" x14ac:dyDescent="0.35">
      <c r="A112" s="27"/>
      <c r="B112" s="27"/>
      <c r="C112" s="29"/>
      <c r="D112" s="29"/>
      <c r="E112" s="32"/>
      <c r="F112" s="45"/>
      <c r="G112" s="41"/>
      <c r="H112" s="35"/>
      <c r="I112" s="34"/>
      <c r="J112" s="35"/>
      <c r="K112" s="34"/>
      <c r="L112" s="35"/>
      <c r="M112" s="34"/>
      <c r="N112" s="35"/>
      <c r="O112" s="34"/>
      <c r="P112" s="35"/>
      <c r="Q112" s="34"/>
      <c r="R112" s="34"/>
      <c r="S112" s="27"/>
      <c r="T112" s="37"/>
      <c r="U112" s="1">
        <f t="shared" si="4"/>
        <v>1</v>
      </c>
      <c r="V112">
        <f t="shared" si="5"/>
        <v>1900</v>
      </c>
    </row>
    <row r="113" spans="1:22" ht="15.5" hidden="1" x14ac:dyDescent="0.35">
      <c r="A113" s="27"/>
      <c r="B113" s="27"/>
      <c r="C113" s="29"/>
      <c r="D113" s="29"/>
      <c r="E113" s="32"/>
      <c r="F113" s="45"/>
      <c r="G113" s="41"/>
      <c r="H113" s="35"/>
      <c r="I113" s="34"/>
      <c r="J113" s="35"/>
      <c r="K113" s="34"/>
      <c r="L113" s="35"/>
      <c r="M113" s="34"/>
      <c r="N113" s="35"/>
      <c r="O113" s="34"/>
      <c r="P113" s="35"/>
      <c r="Q113" s="34"/>
      <c r="R113" s="34"/>
      <c r="S113" s="27"/>
      <c r="T113" s="37"/>
      <c r="U113" s="1">
        <f t="shared" si="4"/>
        <v>1</v>
      </c>
      <c r="V113">
        <f t="shared" si="5"/>
        <v>1900</v>
      </c>
    </row>
    <row r="114" spans="1:22" ht="15.5" hidden="1" x14ac:dyDescent="0.35">
      <c r="A114" s="27"/>
      <c r="B114" s="27"/>
      <c r="C114" s="29"/>
      <c r="D114" s="29"/>
      <c r="E114" s="32"/>
      <c r="F114" s="45"/>
      <c r="G114" s="41"/>
      <c r="H114" s="35"/>
      <c r="I114" s="34"/>
      <c r="J114" s="35"/>
      <c r="K114" s="34"/>
      <c r="L114" s="35"/>
      <c r="M114" s="34"/>
      <c r="N114" s="35"/>
      <c r="O114" s="34"/>
      <c r="P114" s="35"/>
      <c r="Q114" s="34"/>
      <c r="R114" s="34"/>
      <c r="S114" s="27"/>
      <c r="T114" s="37"/>
      <c r="U114" s="1">
        <f t="shared" si="4"/>
        <v>1</v>
      </c>
      <c r="V114">
        <f t="shared" si="5"/>
        <v>1900</v>
      </c>
    </row>
    <row r="115" spans="1:22" ht="15.5" hidden="1" x14ac:dyDescent="0.35">
      <c r="A115" s="27"/>
      <c r="B115" s="27"/>
      <c r="C115" s="29"/>
      <c r="D115" s="29"/>
      <c r="E115" s="32"/>
      <c r="F115" s="45"/>
      <c r="G115" s="41"/>
      <c r="H115" s="35"/>
      <c r="I115" s="34"/>
      <c r="J115" s="35"/>
      <c r="K115" s="34"/>
      <c r="L115" s="35"/>
      <c r="M115" s="34"/>
      <c r="N115" s="35"/>
      <c r="O115" s="34"/>
      <c r="P115" s="35"/>
      <c r="Q115" s="34"/>
      <c r="R115" s="34"/>
      <c r="S115" s="27"/>
      <c r="T115" s="37"/>
      <c r="U115" s="1">
        <f t="shared" si="4"/>
        <v>1</v>
      </c>
      <c r="V115">
        <f t="shared" si="5"/>
        <v>1900</v>
      </c>
    </row>
    <row r="116" spans="1:22" ht="15.5" hidden="1" x14ac:dyDescent="0.35">
      <c r="A116" s="27"/>
      <c r="B116" s="27"/>
      <c r="C116" s="29"/>
      <c r="D116" s="29"/>
      <c r="E116" s="32"/>
      <c r="F116" s="45"/>
      <c r="G116" s="41"/>
      <c r="H116" s="35"/>
      <c r="I116" s="34"/>
      <c r="J116" s="35"/>
      <c r="K116" s="34"/>
      <c r="L116" s="35"/>
      <c r="M116" s="34"/>
      <c r="N116" s="35"/>
      <c r="O116" s="34"/>
      <c r="P116" s="35"/>
      <c r="Q116" s="34"/>
      <c r="R116" s="34"/>
      <c r="S116" s="27"/>
      <c r="T116" s="37"/>
      <c r="U116" s="1">
        <f t="shared" si="4"/>
        <v>1</v>
      </c>
      <c r="V116">
        <f t="shared" si="5"/>
        <v>1900</v>
      </c>
    </row>
    <row r="117" spans="1:22" ht="15.5" hidden="1" x14ac:dyDescent="0.35">
      <c r="A117" s="27"/>
      <c r="B117" s="27"/>
      <c r="C117" s="29"/>
      <c r="D117" s="29"/>
      <c r="E117" s="32"/>
      <c r="F117" s="45"/>
      <c r="G117" s="41"/>
      <c r="H117" s="35"/>
      <c r="I117" s="34"/>
      <c r="J117" s="35"/>
      <c r="K117" s="34"/>
      <c r="L117" s="35"/>
      <c r="M117" s="34"/>
      <c r="N117" s="35"/>
      <c r="O117" s="34"/>
      <c r="P117" s="35"/>
      <c r="Q117" s="34"/>
      <c r="R117" s="34"/>
      <c r="S117" s="27"/>
      <c r="T117" s="37"/>
      <c r="U117" s="1">
        <f t="shared" si="4"/>
        <v>1</v>
      </c>
      <c r="V117">
        <f t="shared" si="5"/>
        <v>1900</v>
      </c>
    </row>
    <row r="118" spans="1:22" ht="15.5" hidden="1" x14ac:dyDescent="0.35">
      <c r="A118" s="27"/>
      <c r="B118" s="27"/>
      <c r="C118" s="29"/>
      <c r="D118" s="29"/>
      <c r="E118" s="32"/>
      <c r="F118" s="45"/>
      <c r="G118" s="41"/>
      <c r="H118" s="35"/>
      <c r="I118" s="34"/>
      <c r="J118" s="35"/>
      <c r="K118" s="34"/>
      <c r="L118" s="35"/>
      <c r="M118" s="34"/>
      <c r="N118" s="35"/>
      <c r="O118" s="34"/>
      <c r="P118" s="35"/>
      <c r="Q118" s="34"/>
      <c r="R118" s="34"/>
      <c r="S118" s="27"/>
      <c r="T118" s="37"/>
      <c r="U118" s="1">
        <f t="shared" si="4"/>
        <v>1</v>
      </c>
      <c r="V118">
        <f t="shared" si="5"/>
        <v>1900</v>
      </c>
    </row>
    <row r="119" spans="1:22" ht="15.5" hidden="1" x14ac:dyDescent="0.35">
      <c r="A119" s="27"/>
      <c r="B119" s="27"/>
      <c r="C119" s="29"/>
      <c r="D119" s="29"/>
      <c r="E119" s="32"/>
      <c r="F119" s="45"/>
      <c r="G119" s="41"/>
      <c r="H119" s="35"/>
      <c r="I119" s="34"/>
      <c r="J119" s="35"/>
      <c r="K119" s="34"/>
      <c r="L119" s="35"/>
      <c r="M119" s="34"/>
      <c r="N119" s="35"/>
      <c r="O119" s="34"/>
      <c r="P119" s="35"/>
      <c r="Q119" s="34"/>
      <c r="R119" s="34"/>
      <c r="S119" s="27"/>
      <c r="T119" s="37"/>
      <c r="U119" s="1">
        <f t="shared" si="4"/>
        <v>1</v>
      </c>
      <c r="V119">
        <f t="shared" si="5"/>
        <v>1900</v>
      </c>
    </row>
    <row r="120" spans="1:22" ht="15.75" hidden="1" customHeight="1" x14ac:dyDescent="0.35">
      <c r="A120" s="27"/>
      <c r="B120" s="27"/>
      <c r="C120" s="29"/>
      <c r="D120" s="29"/>
      <c r="E120" s="32"/>
      <c r="F120" s="45"/>
      <c r="G120" s="41"/>
      <c r="H120" s="35"/>
      <c r="I120" s="34"/>
      <c r="J120" s="35"/>
      <c r="K120" s="34"/>
      <c r="L120" s="35"/>
      <c r="M120" s="34"/>
      <c r="N120" s="35"/>
      <c r="O120" s="34"/>
      <c r="P120" s="35"/>
      <c r="Q120" s="34"/>
      <c r="R120" s="34"/>
      <c r="S120" s="27"/>
      <c r="T120" s="37"/>
      <c r="U120" s="1">
        <f t="shared" si="4"/>
        <v>1</v>
      </c>
      <c r="V120">
        <f t="shared" si="5"/>
        <v>1900</v>
      </c>
    </row>
    <row r="121" spans="1:22" ht="15.75" hidden="1" customHeight="1" x14ac:dyDescent="0.35">
      <c r="A121" s="27"/>
      <c r="B121" s="27"/>
      <c r="C121" s="29"/>
      <c r="D121" s="29"/>
      <c r="E121" s="32"/>
      <c r="F121" s="45"/>
      <c r="G121" s="41"/>
      <c r="H121" s="35"/>
      <c r="I121" s="34"/>
      <c r="J121" s="35"/>
      <c r="K121" s="34"/>
      <c r="L121" s="35"/>
      <c r="M121" s="34"/>
      <c r="N121" s="35"/>
      <c r="O121" s="34"/>
      <c r="P121" s="35"/>
      <c r="Q121" s="34"/>
      <c r="R121" s="34"/>
      <c r="S121" s="36"/>
      <c r="T121" s="37"/>
      <c r="U121" s="1">
        <f t="shared" si="4"/>
        <v>1</v>
      </c>
      <c r="V121">
        <f t="shared" si="5"/>
        <v>1900</v>
      </c>
    </row>
    <row r="122" spans="1:22" ht="15.5" hidden="1" x14ac:dyDescent="0.35">
      <c r="D122" s="29"/>
      <c r="F122" s="45"/>
      <c r="G122" s="41"/>
      <c r="H122" s="35"/>
      <c r="I122" s="34"/>
      <c r="J122" s="35"/>
      <c r="K122" s="34"/>
      <c r="L122" s="35"/>
      <c r="M122" s="34"/>
      <c r="N122" s="35"/>
      <c r="O122" s="34"/>
      <c r="P122" s="35"/>
      <c r="Q122" s="34"/>
      <c r="R122" s="34"/>
      <c r="S122" s="38"/>
      <c r="T122" s="38"/>
      <c r="U122" s="1">
        <f t="shared" si="4"/>
        <v>1</v>
      </c>
      <c r="V122">
        <f t="shared" si="5"/>
        <v>1900</v>
      </c>
    </row>
    <row r="123" spans="1:22" ht="15.5" hidden="1" x14ac:dyDescent="0.35">
      <c r="D123" s="29"/>
      <c r="F123" s="45"/>
      <c r="G123" s="41"/>
      <c r="H123" s="35"/>
      <c r="I123" s="34"/>
      <c r="J123" s="35"/>
      <c r="K123" s="34"/>
      <c r="L123" s="35"/>
      <c r="M123" s="34"/>
      <c r="N123" s="35"/>
      <c r="O123" s="34"/>
      <c r="P123" s="35"/>
      <c r="Q123" s="34"/>
      <c r="R123" s="34"/>
      <c r="S123" s="38"/>
      <c r="T123" s="38"/>
      <c r="U123" s="1">
        <f t="shared" si="4"/>
        <v>1</v>
      </c>
      <c r="V123">
        <f t="shared" si="5"/>
        <v>1900</v>
      </c>
    </row>
    <row r="124" spans="1:22" ht="15.5" hidden="1" x14ac:dyDescent="0.35">
      <c r="D124" s="29"/>
      <c r="F124" s="45"/>
      <c r="G124" s="41"/>
      <c r="H124" s="35"/>
      <c r="I124" s="34"/>
      <c r="J124" s="35"/>
      <c r="K124" s="34"/>
      <c r="L124" s="35"/>
      <c r="M124" s="34"/>
      <c r="N124" s="35"/>
      <c r="O124" s="34"/>
      <c r="P124" s="35"/>
      <c r="Q124" s="34"/>
      <c r="R124" s="34"/>
      <c r="S124" s="38"/>
      <c r="T124" s="38"/>
      <c r="U124" s="1">
        <f t="shared" si="4"/>
        <v>1</v>
      </c>
      <c r="V124">
        <f t="shared" si="5"/>
        <v>1900</v>
      </c>
    </row>
    <row r="125" spans="1:22" ht="15.5" hidden="1" x14ac:dyDescent="0.35">
      <c r="D125" s="29"/>
      <c r="F125" s="45"/>
      <c r="G125" s="41"/>
      <c r="H125" s="35"/>
      <c r="I125" s="34"/>
      <c r="J125" s="35"/>
      <c r="K125" s="34"/>
      <c r="L125" s="35"/>
      <c r="M125" s="34"/>
      <c r="N125" s="35"/>
      <c r="O125" s="34"/>
      <c r="P125" s="35"/>
      <c r="Q125" s="34"/>
      <c r="R125" s="34"/>
      <c r="S125" s="38"/>
      <c r="T125" s="38"/>
      <c r="U125" s="1">
        <f t="shared" si="4"/>
        <v>1</v>
      </c>
      <c r="V125">
        <f t="shared" si="5"/>
        <v>1900</v>
      </c>
    </row>
    <row r="126" spans="1:22" ht="15.5" hidden="1" x14ac:dyDescent="0.35">
      <c r="D126" s="29"/>
      <c r="F126" s="45"/>
      <c r="G126" s="41"/>
      <c r="H126" s="35"/>
      <c r="I126" s="34"/>
      <c r="J126" s="35"/>
      <c r="K126" s="34"/>
      <c r="L126" s="35"/>
      <c r="M126" s="34"/>
      <c r="N126" s="35"/>
      <c r="O126" s="34"/>
      <c r="P126" s="35"/>
      <c r="Q126" s="34"/>
      <c r="R126" s="34"/>
      <c r="S126" s="38"/>
      <c r="T126" s="38"/>
      <c r="U126" s="1">
        <f t="shared" si="4"/>
        <v>1</v>
      </c>
      <c r="V126">
        <f t="shared" si="5"/>
        <v>1900</v>
      </c>
    </row>
    <row r="127" spans="1:22" ht="15.5" hidden="1" x14ac:dyDescent="0.35">
      <c r="D127" s="29"/>
      <c r="F127" s="45"/>
      <c r="G127" s="41"/>
      <c r="H127" s="35"/>
      <c r="I127" s="34"/>
      <c r="J127" s="35"/>
      <c r="K127" s="34"/>
      <c r="L127" s="35"/>
      <c r="M127" s="34"/>
      <c r="N127" s="35"/>
      <c r="O127" s="34"/>
      <c r="P127" s="35"/>
      <c r="Q127" s="34"/>
      <c r="R127" s="34"/>
      <c r="S127" s="38"/>
      <c r="T127" s="38"/>
      <c r="U127" s="1">
        <f t="shared" si="4"/>
        <v>1</v>
      </c>
      <c r="V127">
        <f t="shared" si="5"/>
        <v>1900</v>
      </c>
    </row>
    <row r="128" spans="1:22" ht="15.5" hidden="1" x14ac:dyDescent="0.35">
      <c r="D128" s="29"/>
      <c r="F128" s="45"/>
      <c r="G128" s="41"/>
      <c r="H128" s="35"/>
      <c r="I128" s="34"/>
      <c r="J128" s="35"/>
      <c r="K128" s="34"/>
      <c r="L128" s="35"/>
      <c r="M128" s="34"/>
      <c r="N128" s="35"/>
      <c r="O128" s="34"/>
      <c r="P128" s="35"/>
      <c r="Q128" s="34"/>
      <c r="R128" s="34"/>
      <c r="S128" s="38"/>
      <c r="T128" s="38"/>
      <c r="U128" s="1">
        <f t="shared" si="4"/>
        <v>1</v>
      </c>
      <c r="V128">
        <f t="shared" si="5"/>
        <v>1900</v>
      </c>
    </row>
    <row r="129" spans="4:22" ht="16.5" hidden="1" customHeight="1" x14ac:dyDescent="0.35">
      <c r="D129" s="29"/>
      <c r="F129" s="45"/>
      <c r="G129" s="41"/>
      <c r="H129" s="35"/>
      <c r="I129" s="34"/>
      <c r="J129" s="35"/>
      <c r="K129" s="34"/>
      <c r="L129" s="35"/>
      <c r="M129" s="34"/>
      <c r="N129" s="35"/>
      <c r="O129" s="34"/>
      <c r="P129" s="35"/>
      <c r="Q129" s="34"/>
      <c r="R129" s="34"/>
      <c r="S129" s="38"/>
      <c r="T129" s="38"/>
      <c r="U129" s="1">
        <f t="shared" si="4"/>
        <v>1</v>
      </c>
      <c r="V129">
        <f t="shared" si="5"/>
        <v>1900</v>
      </c>
    </row>
    <row r="130" spans="4:22" ht="15.5" hidden="1" x14ac:dyDescent="0.35">
      <c r="D130" s="29"/>
      <c r="F130" s="45"/>
      <c r="G130" s="41"/>
      <c r="H130" s="35"/>
      <c r="I130" s="34"/>
      <c r="J130" s="35"/>
      <c r="K130" s="34"/>
      <c r="L130" s="35"/>
      <c r="M130" s="34"/>
      <c r="N130" s="35"/>
      <c r="O130" s="34"/>
      <c r="P130" s="35"/>
      <c r="Q130" s="34"/>
      <c r="R130" s="34"/>
      <c r="S130" s="38"/>
      <c r="T130" s="38"/>
      <c r="U130" s="1">
        <f t="shared" si="4"/>
        <v>1</v>
      </c>
      <c r="V130">
        <f t="shared" si="5"/>
        <v>1900</v>
      </c>
    </row>
    <row r="131" spans="4:22" ht="15.5" hidden="1" x14ac:dyDescent="0.35">
      <c r="D131" s="29"/>
      <c r="F131" s="45"/>
      <c r="G131" s="41"/>
      <c r="H131" s="35"/>
      <c r="I131" s="34"/>
      <c r="J131" s="35"/>
      <c r="K131" s="34"/>
      <c r="L131" s="35"/>
      <c r="M131" s="34"/>
      <c r="N131" s="35"/>
      <c r="O131" s="34"/>
      <c r="P131" s="35"/>
      <c r="Q131" s="34"/>
      <c r="R131" s="34"/>
      <c r="S131" s="38"/>
      <c r="T131" s="38"/>
      <c r="U131" s="1">
        <f t="shared" si="4"/>
        <v>1</v>
      </c>
      <c r="V131">
        <f t="shared" si="5"/>
        <v>1900</v>
      </c>
    </row>
    <row r="132" spans="4:22" ht="15.5" hidden="1" x14ac:dyDescent="0.35">
      <c r="D132" s="29"/>
      <c r="F132" s="45"/>
      <c r="G132" s="41"/>
      <c r="H132" s="35"/>
      <c r="I132" s="34"/>
      <c r="J132" s="35"/>
      <c r="K132" s="34"/>
      <c r="L132" s="35"/>
      <c r="M132" s="34"/>
      <c r="N132" s="35"/>
      <c r="O132" s="34"/>
      <c r="P132" s="35"/>
      <c r="Q132" s="34"/>
      <c r="R132" s="34"/>
      <c r="S132" s="38"/>
      <c r="T132" s="38"/>
      <c r="U132" s="1">
        <f t="shared" si="4"/>
        <v>1</v>
      </c>
      <c r="V132">
        <f t="shared" si="5"/>
        <v>1900</v>
      </c>
    </row>
    <row r="133" spans="4:22" ht="15.5" hidden="1" x14ac:dyDescent="0.35">
      <c r="D133" s="29"/>
      <c r="F133" s="45"/>
      <c r="G133" s="41"/>
      <c r="H133" s="35"/>
      <c r="I133" s="34"/>
      <c r="J133" s="35"/>
      <c r="K133" s="34"/>
      <c r="L133" s="35"/>
      <c r="M133" s="34"/>
      <c r="N133" s="35"/>
      <c r="O133" s="34"/>
      <c r="P133" s="35"/>
      <c r="Q133" s="34"/>
      <c r="R133" s="34"/>
      <c r="S133" s="38"/>
      <c r="T133" s="38"/>
      <c r="U133" s="1">
        <f t="shared" si="4"/>
        <v>1</v>
      </c>
      <c r="V133">
        <f t="shared" si="5"/>
        <v>1900</v>
      </c>
    </row>
    <row r="134" spans="4:22" ht="15.5" hidden="1" x14ac:dyDescent="0.35">
      <c r="D134" s="29"/>
      <c r="F134" s="45"/>
      <c r="G134" s="41"/>
      <c r="H134" s="35"/>
      <c r="I134" s="34"/>
      <c r="J134" s="35"/>
      <c r="K134" s="34"/>
      <c r="L134" s="35"/>
      <c r="M134" s="34"/>
      <c r="N134" s="35"/>
      <c r="O134" s="34"/>
      <c r="P134" s="35"/>
      <c r="Q134" s="34"/>
      <c r="R134" s="34"/>
      <c r="S134" s="38"/>
      <c r="T134" s="38"/>
      <c r="U134" s="1">
        <f t="shared" si="4"/>
        <v>1</v>
      </c>
      <c r="V134">
        <f t="shared" si="5"/>
        <v>1900</v>
      </c>
    </row>
    <row r="135" spans="4:22" ht="15.5" hidden="1" x14ac:dyDescent="0.35">
      <c r="D135" s="29"/>
      <c r="F135" s="45"/>
      <c r="G135" s="41"/>
      <c r="H135" s="35"/>
      <c r="I135" s="34"/>
      <c r="J135" s="35"/>
      <c r="K135" s="34"/>
      <c r="L135" s="35"/>
      <c r="M135" s="34"/>
      <c r="N135" s="35"/>
      <c r="O135" s="34"/>
      <c r="P135" s="35"/>
      <c r="Q135" s="34"/>
      <c r="R135" s="34"/>
      <c r="S135" s="38"/>
      <c r="T135" s="38"/>
      <c r="U135" s="1">
        <f t="shared" si="4"/>
        <v>1</v>
      </c>
      <c r="V135">
        <f t="shared" si="5"/>
        <v>1900</v>
      </c>
    </row>
    <row r="136" spans="4:22" ht="15.5" hidden="1" x14ac:dyDescent="0.35">
      <c r="D136" s="29"/>
      <c r="F136" s="45"/>
      <c r="G136" s="41"/>
      <c r="H136" s="35"/>
      <c r="I136" s="34"/>
      <c r="J136" s="35"/>
      <c r="K136" s="34"/>
      <c r="L136" s="35"/>
      <c r="M136" s="34"/>
      <c r="N136" s="35"/>
      <c r="O136" s="34"/>
      <c r="P136" s="35"/>
      <c r="Q136" s="34"/>
      <c r="R136" s="34"/>
      <c r="S136" s="38"/>
      <c r="T136" s="38"/>
      <c r="U136" s="1">
        <f t="shared" si="4"/>
        <v>1</v>
      </c>
      <c r="V136">
        <f t="shared" si="5"/>
        <v>1900</v>
      </c>
    </row>
    <row r="137" spans="4:22" ht="15.5" hidden="1" x14ac:dyDescent="0.35">
      <c r="D137" s="29"/>
      <c r="F137" s="45"/>
      <c r="G137" s="41"/>
      <c r="H137" s="35"/>
      <c r="I137" s="34"/>
      <c r="J137" s="35"/>
      <c r="K137" s="34"/>
      <c r="L137" s="35"/>
      <c r="M137" s="34"/>
      <c r="N137" s="35"/>
      <c r="O137" s="34"/>
      <c r="P137" s="35"/>
      <c r="Q137" s="34"/>
      <c r="R137" s="34"/>
      <c r="S137" s="38"/>
      <c r="T137" s="38"/>
      <c r="U137" s="1">
        <f t="shared" si="4"/>
        <v>1</v>
      </c>
      <c r="V137">
        <f t="shared" si="5"/>
        <v>1900</v>
      </c>
    </row>
    <row r="138" spans="4:22" ht="15.5" hidden="1" x14ac:dyDescent="0.35">
      <c r="D138" s="29"/>
      <c r="F138" s="45"/>
      <c r="G138" s="41"/>
      <c r="H138" s="35"/>
      <c r="I138" s="34"/>
      <c r="J138" s="35"/>
      <c r="K138" s="34"/>
      <c r="L138" s="35"/>
      <c r="M138" s="34"/>
      <c r="N138" s="35"/>
      <c r="O138" s="34"/>
      <c r="P138" s="35"/>
      <c r="Q138" s="34"/>
      <c r="R138" s="34"/>
      <c r="S138" s="38"/>
      <c r="T138" s="38"/>
      <c r="U138" s="1">
        <f t="shared" si="4"/>
        <v>1</v>
      </c>
      <c r="V138">
        <f t="shared" si="5"/>
        <v>1900</v>
      </c>
    </row>
    <row r="139" spans="4:22" ht="15.5" hidden="1" x14ac:dyDescent="0.35">
      <c r="D139" s="29"/>
      <c r="F139" s="45"/>
      <c r="G139" s="41"/>
      <c r="H139" s="35"/>
      <c r="I139" s="34"/>
      <c r="J139" s="35"/>
      <c r="K139" s="34"/>
      <c r="L139" s="35"/>
      <c r="M139" s="34"/>
      <c r="N139" s="35"/>
      <c r="O139" s="34"/>
      <c r="P139" s="35"/>
      <c r="Q139" s="34"/>
      <c r="R139" s="34"/>
      <c r="S139" s="38"/>
      <c r="T139" s="38"/>
      <c r="U139" s="1">
        <f t="shared" si="4"/>
        <v>1</v>
      </c>
      <c r="V139">
        <f t="shared" si="5"/>
        <v>1900</v>
      </c>
    </row>
    <row r="140" spans="4:22" ht="15.5" hidden="1" x14ac:dyDescent="0.35">
      <c r="D140" s="29"/>
      <c r="F140" s="45"/>
      <c r="G140" s="41"/>
      <c r="H140" s="35"/>
      <c r="I140" s="34"/>
      <c r="J140" s="35"/>
      <c r="K140" s="34"/>
      <c r="L140" s="35"/>
      <c r="M140" s="34"/>
      <c r="N140" s="35"/>
      <c r="O140" s="34"/>
      <c r="P140" s="35"/>
      <c r="Q140" s="34"/>
      <c r="R140" s="34"/>
      <c r="S140" s="38"/>
      <c r="T140" s="38"/>
      <c r="U140" s="1">
        <f t="shared" si="4"/>
        <v>1</v>
      </c>
      <c r="V140">
        <f t="shared" si="5"/>
        <v>1900</v>
      </c>
    </row>
    <row r="141" spans="4:22" ht="15.5" hidden="1" x14ac:dyDescent="0.35">
      <c r="D141" s="29"/>
      <c r="F141" s="45"/>
      <c r="G141" s="41"/>
      <c r="H141" s="35"/>
      <c r="I141" s="34"/>
      <c r="J141" s="35"/>
      <c r="K141" s="34"/>
      <c r="L141" s="35"/>
      <c r="M141" s="34"/>
      <c r="N141" s="35"/>
      <c r="O141" s="34"/>
      <c r="P141" s="35"/>
      <c r="Q141" s="34"/>
      <c r="R141" s="34"/>
      <c r="S141" s="38"/>
      <c r="T141" s="38"/>
      <c r="U141" s="1">
        <f t="shared" si="4"/>
        <v>1</v>
      </c>
      <c r="V141">
        <f t="shared" si="5"/>
        <v>1900</v>
      </c>
    </row>
    <row r="142" spans="4:22" ht="15.5" hidden="1" x14ac:dyDescent="0.35">
      <c r="D142" s="29"/>
      <c r="F142" s="45"/>
      <c r="G142" s="41"/>
      <c r="H142" s="35"/>
      <c r="I142" s="34"/>
      <c r="J142" s="35"/>
      <c r="K142" s="34"/>
      <c r="L142" s="35"/>
      <c r="M142" s="34"/>
      <c r="N142" s="35"/>
      <c r="O142" s="34"/>
      <c r="P142" s="35"/>
      <c r="Q142" s="34"/>
      <c r="R142" s="34"/>
      <c r="S142" s="38"/>
      <c r="T142" s="38"/>
      <c r="U142" s="1">
        <f t="shared" si="4"/>
        <v>1</v>
      </c>
      <c r="V142">
        <f t="shared" si="5"/>
        <v>1900</v>
      </c>
    </row>
    <row r="143" spans="4:22" ht="15.5" hidden="1" x14ac:dyDescent="0.35">
      <c r="D143" s="29"/>
      <c r="F143" s="45"/>
      <c r="G143" s="41"/>
      <c r="H143" s="35"/>
      <c r="I143" s="34"/>
      <c r="J143" s="35"/>
      <c r="K143" s="34"/>
      <c r="L143" s="35"/>
      <c r="M143" s="34"/>
      <c r="N143" s="35"/>
      <c r="O143" s="34"/>
      <c r="P143" s="35"/>
      <c r="Q143" s="34"/>
      <c r="R143" s="34"/>
      <c r="S143" s="38"/>
      <c r="T143" s="38"/>
      <c r="U143" s="1">
        <f t="shared" ref="U143:U206" si="6">MONTH(D143)</f>
        <v>1</v>
      </c>
      <c r="V143">
        <f t="shared" ref="V143:V206" si="7">YEAR(D143)</f>
        <v>1900</v>
      </c>
    </row>
    <row r="144" spans="4:22" ht="15.5" hidden="1" x14ac:dyDescent="0.35">
      <c r="D144" s="29"/>
      <c r="F144" s="45"/>
      <c r="G144" s="41"/>
      <c r="H144" s="35"/>
      <c r="I144" s="34"/>
      <c r="J144" s="35"/>
      <c r="K144" s="34"/>
      <c r="L144" s="35"/>
      <c r="M144" s="34"/>
      <c r="N144" s="35"/>
      <c r="O144" s="34"/>
      <c r="P144" s="35"/>
      <c r="Q144" s="34"/>
      <c r="R144" s="34"/>
      <c r="S144" s="38"/>
      <c r="T144" s="38"/>
      <c r="U144" s="1">
        <f t="shared" si="6"/>
        <v>1</v>
      </c>
      <c r="V144">
        <f t="shared" si="7"/>
        <v>1900</v>
      </c>
    </row>
    <row r="145" spans="4:22" ht="15.5" hidden="1" x14ac:dyDescent="0.35">
      <c r="D145" s="29"/>
      <c r="F145" s="45"/>
      <c r="G145" s="41"/>
      <c r="H145" s="35"/>
      <c r="I145" s="34"/>
      <c r="J145" s="35"/>
      <c r="K145" s="34"/>
      <c r="L145" s="35"/>
      <c r="M145" s="34"/>
      <c r="N145" s="35"/>
      <c r="O145" s="34"/>
      <c r="P145" s="35"/>
      <c r="Q145" s="34"/>
      <c r="R145" s="34"/>
      <c r="S145" s="38"/>
      <c r="T145" s="38"/>
      <c r="U145" s="1">
        <f t="shared" si="6"/>
        <v>1</v>
      </c>
      <c r="V145">
        <f t="shared" si="7"/>
        <v>1900</v>
      </c>
    </row>
    <row r="146" spans="4:22" ht="15.5" hidden="1" x14ac:dyDescent="0.35">
      <c r="D146" s="29"/>
      <c r="F146" s="45"/>
      <c r="G146" s="41"/>
      <c r="H146" s="35"/>
      <c r="I146" s="34"/>
      <c r="J146" s="35"/>
      <c r="K146" s="34"/>
      <c r="L146" s="35"/>
      <c r="M146" s="34"/>
      <c r="N146" s="35"/>
      <c r="O146" s="34"/>
      <c r="P146" s="35"/>
      <c r="Q146" s="34"/>
      <c r="R146" s="34"/>
      <c r="S146" s="38"/>
      <c r="T146" s="38"/>
      <c r="U146" s="1">
        <f t="shared" si="6"/>
        <v>1</v>
      </c>
      <c r="V146">
        <f t="shared" si="7"/>
        <v>1900</v>
      </c>
    </row>
    <row r="147" spans="4:22" ht="15.5" hidden="1" x14ac:dyDescent="0.35">
      <c r="D147" s="29"/>
      <c r="F147" s="45"/>
      <c r="G147" s="41"/>
      <c r="H147" s="35"/>
      <c r="I147" s="34"/>
      <c r="J147" s="35"/>
      <c r="K147" s="34"/>
      <c r="L147" s="35"/>
      <c r="M147" s="34"/>
      <c r="N147" s="35"/>
      <c r="O147" s="34"/>
      <c r="P147" s="35"/>
      <c r="Q147" s="34"/>
      <c r="R147" s="34"/>
      <c r="S147" s="38"/>
      <c r="T147" s="38"/>
      <c r="U147" s="1">
        <f t="shared" si="6"/>
        <v>1</v>
      </c>
      <c r="V147">
        <f t="shared" si="7"/>
        <v>1900</v>
      </c>
    </row>
    <row r="148" spans="4:22" ht="15.5" hidden="1" x14ac:dyDescent="0.35">
      <c r="D148" s="29"/>
      <c r="F148" s="45"/>
      <c r="G148" s="41"/>
      <c r="H148" s="35"/>
      <c r="I148" s="34"/>
      <c r="J148" s="35"/>
      <c r="K148" s="34"/>
      <c r="L148" s="35"/>
      <c r="M148" s="34"/>
      <c r="N148" s="35"/>
      <c r="O148" s="34"/>
      <c r="P148" s="35"/>
      <c r="Q148" s="34"/>
      <c r="R148" s="34"/>
      <c r="S148" s="38"/>
      <c r="T148" s="38"/>
      <c r="U148" s="1">
        <f t="shared" si="6"/>
        <v>1</v>
      </c>
      <c r="V148">
        <f t="shared" si="7"/>
        <v>1900</v>
      </c>
    </row>
    <row r="149" spans="4:22" ht="15.5" hidden="1" x14ac:dyDescent="0.35">
      <c r="D149" s="29"/>
      <c r="F149" s="45"/>
      <c r="G149" s="41"/>
      <c r="H149" s="35"/>
      <c r="I149" s="34"/>
      <c r="J149" s="35"/>
      <c r="K149" s="34"/>
      <c r="L149" s="35"/>
      <c r="M149" s="34"/>
      <c r="N149" s="35"/>
      <c r="O149" s="34"/>
      <c r="P149" s="35"/>
      <c r="Q149" s="34"/>
      <c r="R149" s="34"/>
      <c r="S149" s="38"/>
      <c r="T149" s="38"/>
      <c r="U149" s="1">
        <f t="shared" si="6"/>
        <v>1</v>
      </c>
      <c r="V149">
        <f t="shared" si="7"/>
        <v>1900</v>
      </c>
    </row>
    <row r="150" spans="4:22" ht="16.5" hidden="1" customHeight="1" x14ac:dyDescent="0.35">
      <c r="D150" s="29"/>
      <c r="F150" s="45"/>
      <c r="G150" s="41"/>
      <c r="H150" s="35"/>
      <c r="I150" s="34"/>
      <c r="J150" s="35"/>
      <c r="K150" s="34"/>
      <c r="L150" s="35"/>
      <c r="M150" s="34"/>
      <c r="N150" s="35"/>
      <c r="O150" s="34"/>
      <c r="P150" s="35"/>
      <c r="Q150" s="34"/>
      <c r="R150" s="34"/>
      <c r="S150" s="38"/>
      <c r="T150" s="38"/>
      <c r="U150" s="1">
        <f t="shared" si="6"/>
        <v>1</v>
      </c>
      <c r="V150">
        <f t="shared" si="7"/>
        <v>1900</v>
      </c>
    </row>
    <row r="151" spans="4:22" ht="15.5" hidden="1" x14ac:dyDescent="0.35">
      <c r="D151" s="29"/>
      <c r="F151" s="45"/>
      <c r="G151" s="41"/>
      <c r="H151" s="35"/>
      <c r="I151" s="34"/>
      <c r="J151" s="35"/>
      <c r="K151" s="34"/>
      <c r="L151" s="35"/>
      <c r="M151" s="34"/>
      <c r="N151" s="35"/>
      <c r="O151" s="34"/>
      <c r="P151" s="35"/>
      <c r="Q151" s="34"/>
      <c r="R151" s="34"/>
      <c r="S151" s="38"/>
      <c r="T151" s="38"/>
      <c r="U151" s="1">
        <f t="shared" si="6"/>
        <v>1</v>
      </c>
      <c r="V151">
        <f t="shared" si="7"/>
        <v>1900</v>
      </c>
    </row>
    <row r="152" spans="4:22" ht="15.5" hidden="1" x14ac:dyDescent="0.35">
      <c r="D152" s="29"/>
      <c r="F152" s="45"/>
      <c r="G152" s="41"/>
      <c r="H152" s="35"/>
      <c r="I152" s="34"/>
      <c r="J152" s="35"/>
      <c r="K152" s="34"/>
      <c r="L152" s="35"/>
      <c r="M152" s="34"/>
      <c r="N152" s="35"/>
      <c r="O152" s="34"/>
      <c r="P152" s="35"/>
      <c r="Q152" s="34"/>
      <c r="R152" s="34"/>
      <c r="S152" s="38"/>
      <c r="T152" s="38"/>
      <c r="U152" s="1">
        <f t="shared" si="6"/>
        <v>1</v>
      </c>
      <c r="V152">
        <f t="shared" si="7"/>
        <v>1900</v>
      </c>
    </row>
    <row r="153" spans="4:22" ht="15.5" hidden="1" x14ac:dyDescent="0.35">
      <c r="D153" s="29"/>
      <c r="F153" s="45"/>
      <c r="G153" s="41"/>
      <c r="H153" s="35"/>
      <c r="I153" s="34"/>
      <c r="J153" s="35"/>
      <c r="K153" s="34"/>
      <c r="L153" s="35"/>
      <c r="M153" s="34"/>
      <c r="N153" s="35"/>
      <c r="O153" s="34"/>
      <c r="P153" s="35"/>
      <c r="Q153" s="34"/>
      <c r="R153" s="34"/>
      <c r="S153" s="38"/>
      <c r="T153" s="38"/>
      <c r="U153" s="1">
        <f t="shared" si="6"/>
        <v>1</v>
      </c>
      <c r="V153">
        <f t="shared" si="7"/>
        <v>1900</v>
      </c>
    </row>
    <row r="154" spans="4:22" ht="15.5" hidden="1" x14ac:dyDescent="0.35">
      <c r="D154" s="29"/>
      <c r="F154" s="45"/>
      <c r="G154" s="41"/>
      <c r="H154" s="35"/>
      <c r="I154" s="34"/>
      <c r="J154" s="35"/>
      <c r="K154" s="34"/>
      <c r="L154" s="35"/>
      <c r="M154" s="34"/>
      <c r="N154" s="35"/>
      <c r="O154" s="34"/>
      <c r="P154" s="35"/>
      <c r="Q154" s="34"/>
      <c r="R154" s="34"/>
      <c r="S154" s="38"/>
      <c r="T154" s="38"/>
      <c r="U154" s="1">
        <f t="shared" si="6"/>
        <v>1</v>
      </c>
      <c r="V154">
        <f t="shared" si="7"/>
        <v>1900</v>
      </c>
    </row>
    <row r="155" spans="4:22" ht="15.5" hidden="1" x14ac:dyDescent="0.35">
      <c r="D155" s="29"/>
      <c r="F155" s="45"/>
      <c r="G155" s="41"/>
      <c r="H155" s="35"/>
      <c r="I155" s="34"/>
      <c r="J155" s="35"/>
      <c r="K155" s="34"/>
      <c r="L155" s="35"/>
      <c r="M155" s="34"/>
      <c r="N155" s="35"/>
      <c r="O155" s="34"/>
      <c r="P155" s="35"/>
      <c r="Q155" s="34"/>
      <c r="R155" s="34"/>
      <c r="S155" s="38"/>
      <c r="T155" s="38"/>
      <c r="U155" s="1">
        <f t="shared" si="6"/>
        <v>1</v>
      </c>
      <c r="V155">
        <f t="shared" si="7"/>
        <v>1900</v>
      </c>
    </row>
    <row r="156" spans="4:22" ht="15.5" hidden="1" x14ac:dyDescent="0.35">
      <c r="D156" s="29"/>
      <c r="F156" s="45"/>
      <c r="G156" s="41"/>
      <c r="H156" s="35"/>
      <c r="I156" s="34"/>
      <c r="J156" s="35"/>
      <c r="K156" s="34"/>
      <c r="L156" s="35"/>
      <c r="M156" s="34"/>
      <c r="N156" s="35"/>
      <c r="O156" s="34"/>
      <c r="P156" s="35"/>
      <c r="Q156" s="34"/>
      <c r="R156" s="34"/>
      <c r="S156" s="38"/>
      <c r="T156" s="38"/>
      <c r="U156" s="1">
        <f t="shared" si="6"/>
        <v>1</v>
      </c>
      <c r="V156">
        <f t="shared" si="7"/>
        <v>1900</v>
      </c>
    </row>
    <row r="157" spans="4:22" ht="15.5" hidden="1" x14ac:dyDescent="0.35">
      <c r="D157" s="29"/>
      <c r="F157" s="45"/>
      <c r="G157" s="41"/>
      <c r="H157" s="35"/>
      <c r="I157" s="34"/>
      <c r="J157" s="35"/>
      <c r="K157" s="34"/>
      <c r="L157" s="35"/>
      <c r="M157" s="34"/>
      <c r="N157" s="35"/>
      <c r="O157" s="34"/>
      <c r="P157" s="35"/>
      <c r="Q157" s="34"/>
      <c r="R157" s="34"/>
      <c r="S157" s="38"/>
      <c r="T157" s="38"/>
      <c r="U157" s="1">
        <f t="shared" si="6"/>
        <v>1</v>
      </c>
      <c r="V157">
        <f t="shared" si="7"/>
        <v>1900</v>
      </c>
    </row>
    <row r="158" spans="4:22" ht="15.5" hidden="1" x14ac:dyDescent="0.35">
      <c r="D158" s="29"/>
      <c r="F158" s="45"/>
      <c r="G158" s="41"/>
      <c r="H158" s="35"/>
      <c r="I158" s="34"/>
      <c r="J158" s="35"/>
      <c r="K158" s="34"/>
      <c r="L158" s="35"/>
      <c r="M158" s="34"/>
      <c r="N158" s="35"/>
      <c r="O158" s="34"/>
      <c r="P158" s="35"/>
      <c r="Q158" s="34"/>
      <c r="R158" s="34"/>
      <c r="S158" s="38"/>
      <c r="T158" s="38"/>
      <c r="U158" s="1">
        <f t="shared" si="6"/>
        <v>1</v>
      </c>
      <c r="V158">
        <f t="shared" si="7"/>
        <v>1900</v>
      </c>
    </row>
    <row r="159" spans="4:22" ht="15.5" hidden="1" x14ac:dyDescent="0.35">
      <c r="D159" s="29"/>
      <c r="F159" s="45"/>
      <c r="G159" s="41"/>
      <c r="H159" s="35"/>
      <c r="I159" s="34"/>
      <c r="J159" s="35"/>
      <c r="K159" s="34"/>
      <c r="L159" s="35"/>
      <c r="M159" s="34"/>
      <c r="N159" s="35"/>
      <c r="O159" s="34"/>
      <c r="P159" s="35"/>
      <c r="Q159" s="34"/>
      <c r="R159" s="34"/>
      <c r="S159" s="38"/>
      <c r="T159" s="38"/>
      <c r="U159" s="1">
        <f t="shared" si="6"/>
        <v>1</v>
      </c>
      <c r="V159">
        <f t="shared" si="7"/>
        <v>1900</v>
      </c>
    </row>
    <row r="160" spans="4:22" ht="15.5" hidden="1" x14ac:dyDescent="0.35">
      <c r="D160" s="29"/>
      <c r="F160" s="45"/>
      <c r="G160" s="41"/>
      <c r="H160" s="35"/>
      <c r="I160" s="34"/>
      <c r="J160" s="35"/>
      <c r="K160" s="34"/>
      <c r="L160" s="35"/>
      <c r="M160" s="34"/>
      <c r="N160" s="35"/>
      <c r="O160" s="34"/>
      <c r="P160" s="35"/>
      <c r="Q160" s="34"/>
      <c r="R160" s="34"/>
      <c r="S160" s="38"/>
      <c r="T160" s="38"/>
      <c r="U160" s="1">
        <f t="shared" si="6"/>
        <v>1</v>
      </c>
      <c r="V160">
        <f t="shared" si="7"/>
        <v>1900</v>
      </c>
    </row>
    <row r="161" spans="4:22" ht="15.5" hidden="1" x14ac:dyDescent="0.35">
      <c r="D161" s="29"/>
      <c r="F161" s="45"/>
      <c r="G161" s="41"/>
      <c r="H161" s="35"/>
      <c r="I161" s="34"/>
      <c r="J161" s="35"/>
      <c r="K161" s="34"/>
      <c r="L161" s="35"/>
      <c r="M161" s="34"/>
      <c r="N161" s="35"/>
      <c r="O161" s="34"/>
      <c r="P161" s="35"/>
      <c r="Q161" s="34"/>
      <c r="R161" s="34"/>
      <c r="S161" s="38"/>
      <c r="T161" s="38"/>
      <c r="U161" s="1">
        <f t="shared" si="6"/>
        <v>1</v>
      </c>
      <c r="V161">
        <f t="shared" si="7"/>
        <v>1900</v>
      </c>
    </row>
    <row r="162" spans="4:22" ht="15.5" hidden="1" x14ac:dyDescent="0.35">
      <c r="D162" s="29"/>
      <c r="F162" s="45"/>
      <c r="G162" s="41"/>
      <c r="H162" s="35"/>
      <c r="I162" s="34"/>
      <c r="J162" s="35"/>
      <c r="K162" s="34"/>
      <c r="L162" s="35"/>
      <c r="M162" s="34"/>
      <c r="N162" s="35"/>
      <c r="O162" s="34"/>
      <c r="P162" s="35"/>
      <c r="Q162" s="34"/>
      <c r="R162" s="34"/>
      <c r="S162" s="38"/>
      <c r="T162" s="38"/>
      <c r="U162" s="1">
        <f t="shared" si="6"/>
        <v>1</v>
      </c>
      <c r="V162">
        <f t="shared" si="7"/>
        <v>1900</v>
      </c>
    </row>
    <row r="163" spans="4:22" ht="15.5" hidden="1" x14ac:dyDescent="0.35">
      <c r="D163" s="29"/>
      <c r="F163" s="45"/>
      <c r="G163" s="41"/>
      <c r="H163" s="35"/>
      <c r="I163" s="34"/>
      <c r="J163" s="35"/>
      <c r="K163" s="34"/>
      <c r="L163" s="35"/>
      <c r="M163" s="34"/>
      <c r="N163" s="35"/>
      <c r="O163" s="34"/>
      <c r="P163" s="35"/>
      <c r="Q163" s="34"/>
      <c r="R163" s="34"/>
      <c r="S163" s="38"/>
      <c r="T163" s="38"/>
      <c r="U163" s="1">
        <f t="shared" si="6"/>
        <v>1</v>
      </c>
      <c r="V163">
        <f t="shared" si="7"/>
        <v>1900</v>
      </c>
    </row>
    <row r="164" spans="4:22" ht="15.5" hidden="1" x14ac:dyDescent="0.35">
      <c r="D164" s="29"/>
      <c r="F164" s="45"/>
      <c r="G164" s="41"/>
      <c r="H164" s="35"/>
      <c r="I164" s="34"/>
      <c r="J164" s="35"/>
      <c r="K164" s="34"/>
      <c r="L164" s="35"/>
      <c r="M164" s="34"/>
      <c r="N164" s="35"/>
      <c r="O164" s="34"/>
      <c r="P164" s="35"/>
      <c r="Q164" s="34"/>
      <c r="R164" s="34"/>
      <c r="S164" s="38"/>
      <c r="T164" s="38"/>
      <c r="U164" s="1">
        <f t="shared" si="6"/>
        <v>1</v>
      </c>
      <c r="V164">
        <f t="shared" si="7"/>
        <v>1900</v>
      </c>
    </row>
    <row r="165" spans="4:22" ht="15.5" hidden="1" x14ac:dyDescent="0.35">
      <c r="D165" s="29"/>
      <c r="F165" s="45"/>
      <c r="G165" s="41"/>
      <c r="H165" s="35"/>
      <c r="I165" s="34"/>
      <c r="J165" s="35"/>
      <c r="K165" s="34"/>
      <c r="L165" s="35"/>
      <c r="M165" s="34"/>
      <c r="N165" s="35"/>
      <c r="O165" s="34"/>
      <c r="P165" s="35"/>
      <c r="Q165" s="34"/>
      <c r="R165" s="34"/>
      <c r="S165" s="38"/>
      <c r="T165" s="38"/>
      <c r="U165" s="1">
        <f t="shared" si="6"/>
        <v>1</v>
      </c>
      <c r="V165">
        <f t="shared" si="7"/>
        <v>1900</v>
      </c>
    </row>
    <row r="166" spans="4:22" ht="15.5" hidden="1" x14ac:dyDescent="0.35">
      <c r="D166" s="29"/>
      <c r="F166" s="45"/>
      <c r="G166" s="41"/>
      <c r="H166" s="35"/>
      <c r="I166" s="34"/>
      <c r="J166" s="35"/>
      <c r="K166" s="34"/>
      <c r="L166" s="35"/>
      <c r="M166" s="34"/>
      <c r="N166" s="35"/>
      <c r="O166" s="34"/>
      <c r="P166" s="35"/>
      <c r="Q166" s="34"/>
      <c r="R166" s="34"/>
      <c r="S166" s="38"/>
      <c r="T166" s="38"/>
      <c r="U166" s="1">
        <f t="shared" si="6"/>
        <v>1</v>
      </c>
      <c r="V166">
        <f t="shared" si="7"/>
        <v>1900</v>
      </c>
    </row>
    <row r="167" spans="4:22" ht="15.5" hidden="1" x14ac:dyDescent="0.35">
      <c r="D167" s="29"/>
      <c r="F167" s="45"/>
      <c r="G167" s="41"/>
      <c r="H167" s="35"/>
      <c r="I167" s="34"/>
      <c r="J167" s="35"/>
      <c r="K167" s="34"/>
      <c r="L167" s="35"/>
      <c r="M167" s="34"/>
      <c r="N167" s="35"/>
      <c r="O167" s="34"/>
      <c r="P167" s="35"/>
      <c r="Q167" s="34"/>
      <c r="R167" s="34"/>
      <c r="S167" s="38"/>
      <c r="T167" s="38"/>
      <c r="U167" s="1">
        <f t="shared" si="6"/>
        <v>1</v>
      </c>
      <c r="V167">
        <f t="shared" si="7"/>
        <v>1900</v>
      </c>
    </row>
    <row r="168" spans="4:22" ht="15.5" hidden="1" x14ac:dyDescent="0.35">
      <c r="D168" s="29"/>
      <c r="F168" s="45"/>
      <c r="G168" s="41"/>
      <c r="H168" s="35"/>
      <c r="I168" s="34"/>
      <c r="J168" s="35"/>
      <c r="K168" s="34"/>
      <c r="L168" s="35"/>
      <c r="M168" s="34"/>
      <c r="N168" s="35"/>
      <c r="O168" s="34"/>
      <c r="P168" s="35"/>
      <c r="Q168" s="34"/>
      <c r="R168" s="34"/>
      <c r="S168" s="38"/>
      <c r="T168" s="38"/>
      <c r="U168" s="1">
        <f t="shared" si="6"/>
        <v>1</v>
      </c>
      <c r="V168">
        <f t="shared" si="7"/>
        <v>1900</v>
      </c>
    </row>
    <row r="169" spans="4:22" ht="15.5" hidden="1" x14ac:dyDescent="0.35">
      <c r="D169" s="29"/>
      <c r="F169" s="45"/>
      <c r="G169" s="41"/>
      <c r="H169" s="35"/>
      <c r="I169" s="34"/>
      <c r="J169" s="35"/>
      <c r="K169" s="34"/>
      <c r="L169" s="35"/>
      <c r="M169" s="34"/>
      <c r="N169" s="35"/>
      <c r="O169" s="34"/>
      <c r="P169" s="35"/>
      <c r="Q169" s="34"/>
      <c r="R169" s="34"/>
      <c r="S169" s="38"/>
      <c r="T169" s="38"/>
      <c r="U169" s="1">
        <f t="shared" si="6"/>
        <v>1</v>
      </c>
      <c r="V169">
        <f t="shared" si="7"/>
        <v>1900</v>
      </c>
    </row>
    <row r="170" spans="4:22" ht="15.5" hidden="1" x14ac:dyDescent="0.35">
      <c r="D170" s="29"/>
      <c r="F170" s="45"/>
      <c r="G170" s="41"/>
      <c r="H170" s="35"/>
      <c r="I170" s="34"/>
      <c r="J170" s="35"/>
      <c r="K170" s="34"/>
      <c r="L170" s="35"/>
      <c r="M170" s="34"/>
      <c r="N170" s="35"/>
      <c r="O170" s="34"/>
      <c r="P170" s="35"/>
      <c r="Q170" s="34"/>
      <c r="R170" s="34"/>
      <c r="S170" s="38"/>
      <c r="T170" s="38"/>
      <c r="U170" s="1">
        <f t="shared" si="6"/>
        <v>1</v>
      </c>
      <c r="V170">
        <f t="shared" si="7"/>
        <v>1900</v>
      </c>
    </row>
    <row r="171" spans="4:22" ht="16.5" hidden="1" customHeight="1" x14ac:dyDescent="0.35">
      <c r="D171" s="29"/>
      <c r="F171" s="45"/>
      <c r="G171" s="41"/>
      <c r="H171" s="35"/>
      <c r="I171" s="34"/>
      <c r="J171" s="35"/>
      <c r="K171" s="34"/>
      <c r="L171" s="35"/>
      <c r="M171" s="34"/>
      <c r="N171" s="35"/>
      <c r="O171" s="34"/>
      <c r="P171" s="35"/>
      <c r="Q171" s="34"/>
      <c r="R171" s="34"/>
      <c r="S171" s="38"/>
      <c r="T171" s="38"/>
      <c r="U171" s="1">
        <f t="shared" si="6"/>
        <v>1</v>
      </c>
      <c r="V171">
        <f t="shared" si="7"/>
        <v>1900</v>
      </c>
    </row>
    <row r="172" spans="4:22" ht="15.5" hidden="1" x14ac:dyDescent="0.35">
      <c r="D172" s="29"/>
      <c r="F172" s="45"/>
      <c r="G172" s="41"/>
      <c r="H172" s="35"/>
      <c r="I172" s="34"/>
      <c r="J172" s="35"/>
      <c r="K172" s="34"/>
      <c r="L172" s="35"/>
      <c r="M172" s="34"/>
      <c r="N172" s="35"/>
      <c r="O172" s="34"/>
      <c r="P172" s="35"/>
      <c r="Q172" s="34"/>
      <c r="R172" s="34"/>
      <c r="S172" s="38"/>
      <c r="T172" s="38"/>
      <c r="U172" s="1">
        <f t="shared" si="6"/>
        <v>1</v>
      </c>
      <c r="V172">
        <f t="shared" si="7"/>
        <v>1900</v>
      </c>
    </row>
    <row r="173" spans="4:22" ht="15.5" hidden="1" x14ac:dyDescent="0.35">
      <c r="D173" s="29"/>
      <c r="F173" s="45"/>
      <c r="G173" s="41"/>
      <c r="H173" s="35"/>
      <c r="I173" s="34"/>
      <c r="J173" s="35"/>
      <c r="K173" s="34"/>
      <c r="L173" s="35"/>
      <c r="M173" s="34"/>
      <c r="N173" s="35"/>
      <c r="O173" s="34"/>
      <c r="P173" s="35"/>
      <c r="Q173" s="34"/>
      <c r="R173" s="34"/>
      <c r="S173" s="38"/>
      <c r="T173" s="38"/>
      <c r="U173" s="1">
        <f t="shared" si="6"/>
        <v>1</v>
      </c>
      <c r="V173">
        <f t="shared" si="7"/>
        <v>1900</v>
      </c>
    </row>
    <row r="174" spans="4:22" ht="15.5" hidden="1" x14ac:dyDescent="0.35">
      <c r="D174" s="29"/>
      <c r="F174" s="45"/>
      <c r="G174" s="41"/>
      <c r="H174" s="35"/>
      <c r="I174" s="34"/>
      <c r="J174" s="35"/>
      <c r="K174" s="34"/>
      <c r="L174" s="35"/>
      <c r="M174" s="34"/>
      <c r="N174" s="35"/>
      <c r="O174" s="34"/>
      <c r="P174" s="35"/>
      <c r="Q174" s="34"/>
      <c r="R174" s="34"/>
      <c r="S174" s="38"/>
      <c r="T174" s="38"/>
      <c r="U174" s="1">
        <f t="shared" si="6"/>
        <v>1</v>
      </c>
      <c r="V174">
        <f t="shared" si="7"/>
        <v>1900</v>
      </c>
    </row>
    <row r="175" spans="4:22" ht="15.5" hidden="1" x14ac:dyDescent="0.35">
      <c r="D175" s="29"/>
      <c r="F175" s="45"/>
      <c r="G175" s="41"/>
      <c r="H175" s="35"/>
      <c r="I175" s="34"/>
      <c r="J175" s="35"/>
      <c r="K175" s="34"/>
      <c r="L175" s="35"/>
      <c r="M175" s="34"/>
      <c r="N175" s="35"/>
      <c r="O175" s="34"/>
      <c r="P175" s="35"/>
      <c r="Q175" s="34"/>
      <c r="R175" s="34"/>
      <c r="S175" s="38"/>
      <c r="T175" s="38"/>
      <c r="U175" s="1">
        <f t="shared" si="6"/>
        <v>1</v>
      </c>
      <c r="V175">
        <f t="shared" si="7"/>
        <v>1900</v>
      </c>
    </row>
    <row r="176" spans="4:22" ht="15.5" hidden="1" x14ac:dyDescent="0.35">
      <c r="D176" s="29"/>
      <c r="F176" s="45"/>
      <c r="G176" s="41"/>
      <c r="H176" s="35"/>
      <c r="I176" s="34"/>
      <c r="J176" s="35"/>
      <c r="K176" s="34"/>
      <c r="L176" s="35"/>
      <c r="M176" s="34"/>
      <c r="N176" s="35"/>
      <c r="O176" s="34"/>
      <c r="P176" s="35"/>
      <c r="Q176" s="34"/>
      <c r="R176" s="34"/>
      <c r="S176" s="38"/>
      <c r="T176" s="38"/>
      <c r="U176" s="1">
        <f t="shared" si="6"/>
        <v>1</v>
      </c>
      <c r="V176">
        <f t="shared" si="7"/>
        <v>1900</v>
      </c>
    </row>
    <row r="177" spans="4:22" ht="15.5" hidden="1" x14ac:dyDescent="0.35">
      <c r="D177" s="29"/>
      <c r="F177" s="45"/>
      <c r="G177" s="41"/>
      <c r="H177" s="35"/>
      <c r="I177" s="34"/>
      <c r="J177" s="35"/>
      <c r="K177" s="34"/>
      <c r="L177" s="35"/>
      <c r="M177" s="34"/>
      <c r="N177" s="35"/>
      <c r="O177" s="34"/>
      <c r="P177" s="35"/>
      <c r="Q177" s="34"/>
      <c r="R177" s="34"/>
      <c r="S177" s="38"/>
      <c r="T177" s="38"/>
      <c r="U177" s="1">
        <f t="shared" si="6"/>
        <v>1</v>
      </c>
      <c r="V177">
        <f t="shared" si="7"/>
        <v>1900</v>
      </c>
    </row>
    <row r="178" spans="4:22" ht="15.5" hidden="1" x14ac:dyDescent="0.35">
      <c r="D178" s="29"/>
      <c r="F178" s="45"/>
      <c r="G178" s="41"/>
      <c r="H178" s="35"/>
      <c r="I178" s="34"/>
      <c r="J178" s="35"/>
      <c r="K178" s="34"/>
      <c r="L178" s="35"/>
      <c r="M178" s="34"/>
      <c r="N178" s="35"/>
      <c r="O178" s="34"/>
      <c r="P178" s="35"/>
      <c r="Q178" s="34"/>
      <c r="R178" s="34"/>
      <c r="S178" s="38"/>
      <c r="T178" s="38"/>
      <c r="U178" s="1">
        <f t="shared" si="6"/>
        <v>1</v>
      </c>
      <c r="V178">
        <f t="shared" si="7"/>
        <v>1900</v>
      </c>
    </row>
    <row r="179" spans="4:22" ht="15.5" hidden="1" x14ac:dyDescent="0.35">
      <c r="D179" s="29"/>
      <c r="F179" s="45"/>
      <c r="G179" s="41"/>
      <c r="H179" s="35"/>
      <c r="I179" s="34"/>
      <c r="J179" s="35"/>
      <c r="K179" s="34"/>
      <c r="L179" s="35"/>
      <c r="M179" s="34"/>
      <c r="N179" s="35"/>
      <c r="O179" s="34"/>
      <c r="P179" s="35"/>
      <c r="Q179" s="34"/>
      <c r="R179" s="34"/>
      <c r="S179" s="38"/>
      <c r="T179" s="38"/>
      <c r="U179" s="1">
        <f t="shared" si="6"/>
        <v>1</v>
      </c>
      <c r="V179">
        <f t="shared" si="7"/>
        <v>1900</v>
      </c>
    </row>
    <row r="180" spans="4:22" ht="15.5" hidden="1" x14ac:dyDescent="0.35">
      <c r="D180" s="29"/>
      <c r="F180" s="45"/>
      <c r="G180" s="41"/>
      <c r="H180" s="35"/>
      <c r="I180" s="34"/>
      <c r="J180" s="35"/>
      <c r="K180" s="34"/>
      <c r="L180" s="35"/>
      <c r="M180" s="34"/>
      <c r="N180" s="35"/>
      <c r="O180" s="34"/>
      <c r="P180" s="35"/>
      <c r="Q180" s="34"/>
      <c r="R180" s="34"/>
      <c r="S180" s="38"/>
      <c r="T180" s="38"/>
      <c r="U180" s="1">
        <f t="shared" si="6"/>
        <v>1</v>
      </c>
      <c r="V180">
        <f t="shared" si="7"/>
        <v>1900</v>
      </c>
    </row>
    <row r="181" spans="4:22" ht="15.5" hidden="1" x14ac:dyDescent="0.35">
      <c r="D181" s="29"/>
      <c r="F181" s="45"/>
      <c r="G181" s="41"/>
      <c r="H181" s="35"/>
      <c r="I181" s="34"/>
      <c r="J181" s="35"/>
      <c r="K181" s="34"/>
      <c r="L181" s="35"/>
      <c r="M181" s="34"/>
      <c r="N181" s="35"/>
      <c r="O181" s="34"/>
      <c r="P181" s="35"/>
      <c r="Q181" s="34"/>
      <c r="R181" s="34"/>
      <c r="S181" s="38"/>
      <c r="T181" s="38"/>
      <c r="U181" s="1">
        <f t="shared" si="6"/>
        <v>1</v>
      </c>
      <c r="V181">
        <f t="shared" si="7"/>
        <v>1900</v>
      </c>
    </row>
    <row r="182" spans="4:22" ht="15.5" hidden="1" x14ac:dyDescent="0.35">
      <c r="D182" s="29"/>
      <c r="F182" s="45"/>
      <c r="G182" s="41"/>
      <c r="H182" s="35"/>
      <c r="I182" s="34"/>
      <c r="J182" s="35"/>
      <c r="K182" s="34"/>
      <c r="L182" s="35"/>
      <c r="M182" s="34"/>
      <c r="N182" s="35"/>
      <c r="O182" s="34"/>
      <c r="P182" s="35"/>
      <c r="Q182" s="34"/>
      <c r="R182" s="34"/>
      <c r="S182" s="38"/>
      <c r="T182" s="38"/>
      <c r="U182" s="1">
        <f t="shared" si="6"/>
        <v>1</v>
      </c>
      <c r="V182">
        <f t="shared" si="7"/>
        <v>1900</v>
      </c>
    </row>
    <row r="183" spans="4:22" ht="15.5" hidden="1" x14ac:dyDescent="0.35">
      <c r="D183" s="29"/>
      <c r="F183" s="45"/>
      <c r="G183" s="41"/>
      <c r="H183" s="35"/>
      <c r="I183" s="34"/>
      <c r="J183" s="35"/>
      <c r="K183" s="34"/>
      <c r="L183" s="35"/>
      <c r="M183" s="34"/>
      <c r="N183" s="35"/>
      <c r="O183" s="34"/>
      <c r="P183" s="35"/>
      <c r="Q183" s="34"/>
      <c r="R183" s="34"/>
      <c r="S183" s="38"/>
      <c r="T183" s="38"/>
      <c r="U183" s="1">
        <f t="shared" si="6"/>
        <v>1</v>
      </c>
      <c r="V183">
        <f t="shared" si="7"/>
        <v>1900</v>
      </c>
    </row>
    <row r="184" spans="4:22" ht="15.5" hidden="1" x14ac:dyDescent="0.35">
      <c r="D184" s="29"/>
      <c r="F184" s="45"/>
      <c r="G184" s="41"/>
      <c r="H184" s="35"/>
      <c r="I184" s="34"/>
      <c r="J184" s="35"/>
      <c r="K184" s="34"/>
      <c r="L184" s="35"/>
      <c r="M184" s="34"/>
      <c r="N184" s="35"/>
      <c r="O184" s="34"/>
      <c r="P184" s="35"/>
      <c r="Q184" s="34"/>
      <c r="R184" s="34"/>
      <c r="S184" s="38"/>
      <c r="T184" s="38"/>
      <c r="U184" s="1">
        <f t="shared" si="6"/>
        <v>1</v>
      </c>
      <c r="V184">
        <f t="shared" si="7"/>
        <v>1900</v>
      </c>
    </row>
    <row r="185" spans="4:22" ht="15.5" hidden="1" x14ac:dyDescent="0.35">
      <c r="D185" s="29"/>
      <c r="F185" s="45"/>
      <c r="G185" s="41"/>
      <c r="H185" s="35"/>
      <c r="I185" s="34"/>
      <c r="J185" s="35"/>
      <c r="K185" s="34"/>
      <c r="L185" s="35"/>
      <c r="M185" s="34"/>
      <c r="N185" s="35"/>
      <c r="O185" s="34"/>
      <c r="P185" s="35"/>
      <c r="Q185" s="34"/>
      <c r="R185" s="34"/>
      <c r="S185" s="38"/>
      <c r="T185" s="38"/>
      <c r="U185" s="1">
        <f t="shared" si="6"/>
        <v>1</v>
      </c>
      <c r="V185">
        <f t="shared" si="7"/>
        <v>1900</v>
      </c>
    </row>
    <row r="186" spans="4:22" ht="15.5" hidden="1" x14ac:dyDescent="0.35">
      <c r="D186" s="29"/>
      <c r="F186" s="45"/>
      <c r="G186" s="41"/>
      <c r="H186" s="35"/>
      <c r="I186" s="34"/>
      <c r="J186" s="35"/>
      <c r="K186" s="34"/>
      <c r="L186" s="35"/>
      <c r="M186" s="34"/>
      <c r="N186" s="35"/>
      <c r="O186" s="34"/>
      <c r="P186" s="35"/>
      <c r="Q186" s="34"/>
      <c r="R186" s="34"/>
      <c r="S186" s="38"/>
      <c r="T186" s="38"/>
      <c r="U186" s="1">
        <f t="shared" si="6"/>
        <v>1</v>
      </c>
      <c r="V186">
        <f t="shared" si="7"/>
        <v>1900</v>
      </c>
    </row>
    <row r="187" spans="4:22" ht="15.5" hidden="1" x14ac:dyDescent="0.35">
      <c r="D187" s="29"/>
      <c r="F187" s="45"/>
      <c r="G187" s="41"/>
      <c r="H187" s="35"/>
      <c r="I187" s="34"/>
      <c r="J187" s="35"/>
      <c r="K187" s="34"/>
      <c r="L187" s="35"/>
      <c r="M187" s="34"/>
      <c r="N187" s="35"/>
      <c r="O187" s="34"/>
      <c r="P187" s="35"/>
      <c r="Q187" s="34"/>
      <c r="R187" s="34"/>
      <c r="S187" s="38"/>
      <c r="T187" s="38"/>
      <c r="U187" s="1">
        <f t="shared" si="6"/>
        <v>1</v>
      </c>
      <c r="V187">
        <f t="shared" si="7"/>
        <v>1900</v>
      </c>
    </row>
    <row r="188" spans="4:22" ht="15.5" hidden="1" x14ac:dyDescent="0.35">
      <c r="D188" s="29"/>
      <c r="F188" s="45"/>
      <c r="G188" s="41"/>
      <c r="H188" s="35"/>
      <c r="I188" s="34"/>
      <c r="J188" s="35"/>
      <c r="K188" s="34"/>
      <c r="L188" s="35"/>
      <c r="M188" s="34"/>
      <c r="N188" s="35"/>
      <c r="O188" s="34"/>
      <c r="P188" s="35"/>
      <c r="Q188" s="34"/>
      <c r="R188" s="34"/>
      <c r="S188" s="38"/>
      <c r="T188" s="38"/>
      <c r="U188" s="1">
        <f t="shared" si="6"/>
        <v>1</v>
      </c>
      <c r="V188">
        <f t="shared" si="7"/>
        <v>1900</v>
      </c>
    </row>
    <row r="189" spans="4:22" ht="15.5" hidden="1" x14ac:dyDescent="0.35">
      <c r="D189" s="29"/>
      <c r="F189" s="45"/>
      <c r="G189" s="41"/>
      <c r="H189" s="35"/>
      <c r="I189" s="34"/>
      <c r="J189" s="35"/>
      <c r="K189" s="34"/>
      <c r="L189" s="35"/>
      <c r="M189" s="34"/>
      <c r="N189" s="35"/>
      <c r="O189" s="34"/>
      <c r="P189" s="35"/>
      <c r="Q189" s="34"/>
      <c r="R189" s="34"/>
      <c r="S189" s="38"/>
      <c r="T189" s="38"/>
      <c r="U189" s="1">
        <f t="shared" si="6"/>
        <v>1</v>
      </c>
      <c r="V189">
        <f t="shared" si="7"/>
        <v>1900</v>
      </c>
    </row>
    <row r="190" spans="4:22" ht="15.5" hidden="1" x14ac:dyDescent="0.35">
      <c r="D190" s="29"/>
      <c r="F190" s="45"/>
      <c r="G190" s="41"/>
      <c r="H190" s="35"/>
      <c r="I190" s="34"/>
      <c r="J190" s="35"/>
      <c r="K190" s="34"/>
      <c r="L190" s="35"/>
      <c r="M190" s="34"/>
      <c r="N190" s="35"/>
      <c r="O190" s="34"/>
      <c r="P190" s="35"/>
      <c r="Q190" s="34"/>
      <c r="R190" s="34"/>
      <c r="S190" s="38"/>
      <c r="T190" s="38"/>
      <c r="U190" s="1">
        <f t="shared" si="6"/>
        <v>1</v>
      </c>
      <c r="V190">
        <f t="shared" si="7"/>
        <v>1900</v>
      </c>
    </row>
    <row r="191" spans="4:22" ht="15.5" hidden="1" x14ac:dyDescent="0.35">
      <c r="D191" s="29"/>
      <c r="F191" s="45"/>
      <c r="G191" s="41"/>
      <c r="H191" s="35"/>
      <c r="I191" s="34"/>
      <c r="J191" s="35"/>
      <c r="K191" s="34"/>
      <c r="L191" s="35"/>
      <c r="M191" s="34"/>
      <c r="N191" s="35"/>
      <c r="O191" s="34"/>
      <c r="P191" s="35"/>
      <c r="Q191" s="34"/>
      <c r="R191" s="34"/>
      <c r="S191" s="38"/>
      <c r="T191" s="38"/>
      <c r="U191" s="1">
        <f t="shared" si="6"/>
        <v>1</v>
      </c>
      <c r="V191">
        <f t="shared" si="7"/>
        <v>1900</v>
      </c>
    </row>
    <row r="192" spans="4:22" ht="16.5" hidden="1" customHeight="1" x14ac:dyDescent="0.35">
      <c r="D192" s="29"/>
      <c r="F192" s="45"/>
      <c r="G192" s="41"/>
      <c r="H192" s="35"/>
      <c r="I192" s="34"/>
      <c r="J192" s="35"/>
      <c r="K192" s="34"/>
      <c r="L192" s="35"/>
      <c r="M192" s="34"/>
      <c r="N192" s="35"/>
      <c r="O192" s="34"/>
      <c r="P192" s="35"/>
      <c r="Q192" s="34"/>
      <c r="R192" s="34"/>
      <c r="S192" s="38"/>
      <c r="T192" s="38"/>
      <c r="U192" s="1">
        <f t="shared" si="6"/>
        <v>1</v>
      </c>
      <c r="V192">
        <f t="shared" si="7"/>
        <v>1900</v>
      </c>
    </row>
    <row r="193" spans="4:22" ht="15.5" hidden="1" x14ac:dyDescent="0.35">
      <c r="D193" s="29"/>
      <c r="F193" s="45"/>
      <c r="G193" s="41"/>
      <c r="H193" s="35"/>
      <c r="I193" s="34"/>
      <c r="J193" s="35"/>
      <c r="K193" s="34"/>
      <c r="L193" s="35"/>
      <c r="M193" s="34"/>
      <c r="N193" s="35"/>
      <c r="O193" s="34"/>
      <c r="P193" s="35"/>
      <c r="Q193" s="34"/>
      <c r="R193" s="34"/>
      <c r="S193" s="38"/>
      <c r="T193" s="38"/>
      <c r="U193" s="1">
        <f t="shared" si="6"/>
        <v>1</v>
      </c>
      <c r="V193">
        <f t="shared" si="7"/>
        <v>1900</v>
      </c>
    </row>
    <row r="194" spans="4:22" ht="15.5" hidden="1" x14ac:dyDescent="0.35">
      <c r="D194" s="29"/>
      <c r="F194" s="45"/>
      <c r="G194" s="41"/>
      <c r="H194" s="35"/>
      <c r="I194" s="34"/>
      <c r="J194" s="35"/>
      <c r="K194" s="34"/>
      <c r="L194" s="35"/>
      <c r="M194" s="34"/>
      <c r="N194" s="35"/>
      <c r="O194" s="34"/>
      <c r="P194" s="35"/>
      <c r="Q194" s="34"/>
      <c r="R194" s="34"/>
      <c r="S194" s="38"/>
      <c r="T194" s="38"/>
      <c r="U194" s="1">
        <f t="shared" si="6"/>
        <v>1</v>
      </c>
      <c r="V194">
        <f t="shared" si="7"/>
        <v>1900</v>
      </c>
    </row>
    <row r="195" spans="4:22" ht="15.5" hidden="1" x14ac:dyDescent="0.35">
      <c r="D195" s="29"/>
      <c r="F195" s="45"/>
      <c r="G195" s="41"/>
      <c r="H195" s="35"/>
      <c r="I195" s="34"/>
      <c r="J195" s="35"/>
      <c r="K195" s="34"/>
      <c r="L195" s="35"/>
      <c r="M195" s="34"/>
      <c r="N195" s="35"/>
      <c r="O195" s="34"/>
      <c r="P195" s="35"/>
      <c r="Q195" s="34"/>
      <c r="R195" s="34"/>
      <c r="S195" s="38"/>
      <c r="T195" s="38"/>
      <c r="U195" s="1">
        <f t="shared" si="6"/>
        <v>1</v>
      </c>
      <c r="V195">
        <f t="shared" si="7"/>
        <v>1900</v>
      </c>
    </row>
    <row r="196" spans="4:22" ht="15.5" hidden="1" x14ac:dyDescent="0.35">
      <c r="D196" s="29"/>
      <c r="F196" s="45"/>
      <c r="G196" s="41"/>
      <c r="H196" s="35"/>
      <c r="I196" s="34"/>
      <c r="J196" s="35"/>
      <c r="K196" s="34"/>
      <c r="L196" s="35"/>
      <c r="M196" s="34"/>
      <c r="N196" s="35"/>
      <c r="O196" s="34"/>
      <c r="P196" s="35"/>
      <c r="Q196" s="34"/>
      <c r="R196" s="34"/>
      <c r="S196" s="38"/>
      <c r="T196" s="38"/>
      <c r="U196" s="1">
        <f t="shared" si="6"/>
        <v>1</v>
      </c>
      <c r="V196">
        <f t="shared" si="7"/>
        <v>1900</v>
      </c>
    </row>
    <row r="197" spans="4:22" ht="15.5" hidden="1" x14ac:dyDescent="0.35">
      <c r="D197" s="29"/>
      <c r="F197" s="45"/>
      <c r="G197" s="41"/>
      <c r="H197" s="35"/>
      <c r="I197" s="34"/>
      <c r="J197" s="35"/>
      <c r="K197" s="34"/>
      <c r="L197" s="35"/>
      <c r="M197" s="34"/>
      <c r="N197" s="35"/>
      <c r="O197" s="34"/>
      <c r="P197" s="35"/>
      <c r="Q197" s="34"/>
      <c r="R197" s="34"/>
      <c r="S197" s="38"/>
      <c r="T197" s="38"/>
      <c r="U197" s="1">
        <f t="shared" si="6"/>
        <v>1</v>
      </c>
      <c r="V197">
        <f t="shared" si="7"/>
        <v>1900</v>
      </c>
    </row>
    <row r="198" spans="4:22" ht="15.5" hidden="1" x14ac:dyDescent="0.35">
      <c r="D198" s="29"/>
      <c r="F198" s="45"/>
      <c r="G198" s="41"/>
      <c r="H198" s="35"/>
      <c r="I198" s="34"/>
      <c r="J198" s="35"/>
      <c r="K198" s="34"/>
      <c r="L198" s="35"/>
      <c r="M198" s="34"/>
      <c r="N198" s="35"/>
      <c r="O198" s="34"/>
      <c r="P198" s="35"/>
      <c r="Q198" s="34"/>
      <c r="R198" s="34"/>
      <c r="S198" s="38"/>
      <c r="T198" s="38"/>
      <c r="U198" s="1">
        <f t="shared" si="6"/>
        <v>1</v>
      </c>
      <c r="V198">
        <f t="shared" si="7"/>
        <v>1900</v>
      </c>
    </row>
    <row r="199" spans="4:22" ht="15.5" hidden="1" x14ac:dyDescent="0.35">
      <c r="D199" s="29"/>
      <c r="F199" s="45"/>
      <c r="G199" s="41"/>
      <c r="H199" s="35"/>
      <c r="I199" s="34"/>
      <c r="J199" s="35"/>
      <c r="K199" s="34"/>
      <c r="L199" s="35"/>
      <c r="M199" s="34"/>
      <c r="N199" s="35"/>
      <c r="O199" s="34"/>
      <c r="P199" s="35"/>
      <c r="Q199" s="34"/>
      <c r="R199" s="34"/>
      <c r="S199" s="38"/>
      <c r="T199" s="38"/>
      <c r="U199" s="1">
        <f t="shared" si="6"/>
        <v>1</v>
      </c>
      <c r="V199">
        <f t="shared" si="7"/>
        <v>1900</v>
      </c>
    </row>
    <row r="200" spans="4:22" ht="15.5" hidden="1" x14ac:dyDescent="0.35">
      <c r="D200" s="29"/>
      <c r="F200" s="45"/>
      <c r="G200" s="41"/>
      <c r="H200" s="35"/>
      <c r="I200" s="34"/>
      <c r="J200" s="35"/>
      <c r="K200" s="34"/>
      <c r="L200" s="35"/>
      <c r="M200" s="34"/>
      <c r="N200" s="35"/>
      <c r="O200" s="34"/>
      <c r="P200" s="35"/>
      <c r="Q200" s="34"/>
      <c r="R200" s="34"/>
      <c r="S200" s="38"/>
      <c r="T200" s="38"/>
      <c r="U200" s="1">
        <f t="shared" si="6"/>
        <v>1</v>
      </c>
      <c r="V200">
        <f t="shared" si="7"/>
        <v>1900</v>
      </c>
    </row>
    <row r="201" spans="4:22" ht="15.5" hidden="1" x14ac:dyDescent="0.35">
      <c r="D201" s="29"/>
      <c r="F201" s="45"/>
      <c r="G201" s="41"/>
      <c r="H201" s="35"/>
      <c r="I201" s="34"/>
      <c r="J201" s="35"/>
      <c r="K201" s="34"/>
      <c r="L201" s="35"/>
      <c r="M201" s="34"/>
      <c r="N201" s="35"/>
      <c r="O201" s="34"/>
      <c r="P201" s="35"/>
      <c r="Q201" s="34"/>
      <c r="R201" s="34"/>
      <c r="S201" s="38"/>
      <c r="T201" s="38"/>
      <c r="U201" s="1">
        <f t="shared" si="6"/>
        <v>1</v>
      </c>
      <c r="V201">
        <f t="shared" si="7"/>
        <v>1900</v>
      </c>
    </row>
    <row r="202" spans="4:22" ht="15.5" hidden="1" x14ac:dyDescent="0.35">
      <c r="D202" s="29"/>
      <c r="F202" s="45"/>
      <c r="G202" s="41"/>
      <c r="H202" s="35"/>
      <c r="I202" s="34"/>
      <c r="J202" s="35"/>
      <c r="K202" s="34"/>
      <c r="L202" s="35"/>
      <c r="M202" s="34"/>
      <c r="N202" s="35"/>
      <c r="O202" s="34"/>
      <c r="P202" s="35"/>
      <c r="Q202" s="34"/>
      <c r="R202" s="34"/>
      <c r="S202" s="38"/>
      <c r="T202" s="38"/>
      <c r="U202" s="1">
        <f t="shared" si="6"/>
        <v>1</v>
      </c>
      <c r="V202">
        <f t="shared" si="7"/>
        <v>1900</v>
      </c>
    </row>
    <row r="203" spans="4:22" ht="15.5" hidden="1" x14ac:dyDescent="0.35">
      <c r="D203" s="29"/>
      <c r="F203" s="45"/>
      <c r="G203" s="41"/>
      <c r="H203" s="35"/>
      <c r="I203" s="34"/>
      <c r="J203" s="35"/>
      <c r="K203" s="34"/>
      <c r="L203" s="35"/>
      <c r="M203" s="34"/>
      <c r="N203" s="35"/>
      <c r="O203" s="34"/>
      <c r="P203" s="35"/>
      <c r="Q203" s="34"/>
      <c r="R203" s="34"/>
      <c r="S203" s="38"/>
      <c r="T203" s="38"/>
      <c r="U203" s="1">
        <f t="shared" si="6"/>
        <v>1</v>
      </c>
      <c r="V203">
        <f t="shared" si="7"/>
        <v>1900</v>
      </c>
    </row>
    <row r="204" spans="4:22" ht="15.5" hidden="1" x14ac:dyDescent="0.35">
      <c r="D204" s="29"/>
      <c r="F204" s="45"/>
      <c r="G204" s="41"/>
      <c r="H204" s="35"/>
      <c r="I204" s="34"/>
      <c r="J204" s="35"/>
      <c r="K204" s="34"/>
      <c r="L204" s="35"/>
      <c r="M204" s="34"/>
      <c r="N204" s="35"/>
      <c r="O204" s="34"/>
      <c r="P204" s="35"/>
      <c r="Q204" s="34"/>
      <c r="R204" s="34"/>
      <c r="S204" s="38"/>
      <c r="T204" s="38"/>
      <c r="U204" s="1">
        <f t="shared" si="6"/>
        <v>1</v>
      </c>
      <c r="V204">
        <f t="shared" si="7"/>
        <v>1900</v>
      </c>
    </row>
    <row r="205" spans="4:22" ht="15.5" hidden="1" x14ac:dyDescent="0.35">
      <c r="D205" s="29"/>
      <c r="F205" s="45"/>
      <c r="G205" s="41"/>
      <c r="H205" s="35"/>
      <c r="I205" s="34"/>
      <c r="J205" s="35"/>
      <c r="K205" s="34"/>
      <c r="L205" s="35"/>
      <c r="M205" s="34"/>
      <c r="N205" s="35"/>
      <c r="O205" s="34"/>
      <c r="P205" s="35"/>
      <c r="Q205" s="34"/>
      <c r="R205" s="34"/>
      <c r="S205" s="38"/>
      <c r="T205" s="38"/>
      <c r="U205" s="1">
        <f t="shared" si="6"/>
        <v>1</v>
      </c>
      <c r="V205">
        <f t="shared" si="7"/>
        <v>1900</v>
      </c>
    </row>
    <row r="206" spans="4:22" ht="15.5" hidden="1" x14ac:dyDescent="0.35">
      <c r="D206" s="29"/>
      <c r="F206" s="45"/>
      <c r="G206" s="41"/>
      <c r="H206" s="35"/>
      <c r="I206" s="34"/>
      <c r="J206" s="35"/>
      <c r="K206" s="34"/>
      <c r="L206" s="35"/>
      <c r="M206" s="34"/>
      <c r="N206" s="35"/>
      <c r="O206" s="34"/>
      <c r="P206" s="35"/>
      <c r="Q206" s="34"/>
      <c r="R206" s="34"/>
      <c r="S206" s="38"/>
      <c r="T206" s="38"/>
      <c r="U206" s="1">
        <f t="shared" si="6"/>
        <v>1</v>
      </c>
      <c r="V206">
        <f t="shared" si="7"/>
        <v>1900</v>
      </c>
    </row>
    <row r="207" spans="4:22" ht="15.5" hidden="1" x14ac:dyDescent="0.35">
      <c r="D207" s="29"/>
      <c r="F207" s="45"/>
      <c r="G207" s="41"/>
      <c r="H207" s="35"/>
      <c r="I207" s="34"/>
      <c r="J207" s="35"/>
      <c r="K207" s="34"/>
      <c r="L207" s="35"/>
      <c r="M207" s="34"/>
      <c r="N207" s="35"/>
      <c r="O207" s="34"/>
      <c r="P207" s="35"/>
      <c r="Q207" s="34"/>
      <c r="R207" s="34"/>
      <c r="S207" s="38"/>
      <c r="T207" s="38"/>
      <c r="U207" s="1">
        <f t="shared" ref="U207:U254" si="8">MONTH(D207)</f>
        <v>1</v>
      </c>
      <c r="V207">
        <f t="shared" ref="V207:V254" si="9">YEAR(D207)</f>
        <v>1900</v>
      </c>
    </row>
    <row r="208" spans="4:22" ht="15.5" hidden="1" x14ac:dyDescent="0.35">
      <c r="D208" s="29"/>
      <c r="F208" s="45"/>
      <c r="G208" s="41"/>
      <c r="H208" s="35"/>
      <c r="I208" s="34"/>
      <c r="J208" s="35"/>
      <c r="K208" s="34"/>
      <c r="L208" s="35"/>
      <c r="M208" s="34"/>
      <c r="N208" s="35"/>
      <c r="O208" s="34"/>
      <c r="P208" s="35"/>
      <c r="Q208" s="34"/>
      <c r="R208" s="34"/>
      <c r="S208" s="38"/>
      <c r="T208" s="38"/>
      <c r="U208" s="1">
        <f t="shared" si="8"/>
        <v>1</v>
      </c>
      <c r="V208">
        <f t="shared" si="9"/>
        <v>1900</v>
      </c>
    </row>
    <row r="209" spans="4:22" ht="15.5" hidden="1" x14ac:dyDescent="0.35">
      <c r="D209" s="29"/>
      <c r="F209" s="45"/>
      <c r="G209" s="41"/>
      <c r="H209" s="35"/>
      <c r="I209" s="34"/>
      <c r="J209" s="35"/>
      <c r="K209" s="34"/>
      <c r="L209" s="35"/>
      <c r="M209" s="34"/>
      <c r="N209" s="35"/>
      <c r="O209" s="34"/>
      <c r="P209" s="35"/>
      <c r="Q209" s="34"/>
      <c r="R209" s="34"/>
      <c r="S209" s="38"/>
      <c r="T209" s="38"/>
      <c r="U209" s="1">
        <f t="shared" si="8"/>
        <v>1</v>
      </c>
      <c r="V209">
        <f t="shared" si="9"/>
        <v>1900</v>
      </c>
    </row>
    <row r="210" spans="4:22" ht="15.5" hidden="1" x14ac:dyDescent="0.35">
      <c r="D210" s="29"/>
      <c r="F210" s="45"/>
      <c r="G210" s="41"/>
      <c r="H210" s="35"/>
      <c r="I210" s="34"/>
      <c r="J210" s="35"/>
      <c r="K210" s="34"/>
      <c r="L210" s="35"/>
      <c r="M210" s="34"/>
      <c r="N210" s="35"/>
      <c r="O210" s="34"/>
      <c r="P210" s="35"/>
      <c r="Q210" s="34"/>
      <c r="R210" s="34"/>
      <c r="S210" s="38"/>
      <c r="T210" s="38"/>
      <c r="U210" s="1">
        <f t="shared" si="8"/>
        <v>1</v>
      </c>
      <c r="V210">
        <f t="shared" si="9"/>
        <v>1900</v>
      </c>
    </row>
    <row r="211" spans="4:22" ht="15.5" hidden="1" x14ac:dyDescent="0.35">
      <c r="D211" s="29"/>
      <c r="F211" s="45"/>
      <c r="G211" s="41"/>
      <c r="H211" s="35"/>
      <c r="I211" s="34"/>
      <c r="J211" s="35"/>
      <c r="K211" s="34"/>
      <c r="L211" s="35"/>
      <c r="M211" s="34"/>
      <c r="N211" s="35"/>
      <c r="O211" s="34"/>
      <c r="P211" s="35"/>
      <c r="Q211" s="34"/>
      <c r="R211" s="34"/>
      <c r="S211" s="38"/>
      <c r="T211" s="38"/>
      <c r="U211" s="1">
        <f t="shared" si="8"/>
        <v>1</v>
      </c>
      <c r="V211">
        <f t="shared" si="9"/>
        <v>1900</v>
      </c>
    </row>
    <row r="212" spans="4:22" ht="15.5" hidden="1" x14ac:dyDescent="0.35">
      <c r="D212" s="29"/>
      <c r="F212" s="45"/>
      <c r="G212" s="41"/>
      <c r="H212" s="35"/>
      <c r="I212" s="34"/>
      <c r="J212" s="35"/>
      <c r="K212" s="34"/>
      <c r="L212" s="35"/>
      <c r="M212" s="34"/>
      <c r="N212" s="35"/>
      <c r="O212" s="34"/>
      <c r="P212" s="35"/>
      <c r="Q212" s="34"/>
      <c r="R212" s="34"/>
      <c r="S212" s="38"/>
      <c r="T212" s="38"/>
      <c r="U212" s="1">
        <f t="shared" si="8"/>
        <v>1</v>
      </c>
      <c r="V212">
        <f t="shared" si="9"/>
        <v>1900</v>
      </c>
    </row>
    <row r="213" spans="4:22" ht="16.5" hidden="1" customHeight="1" x14ac:dyDescent="0.35">
      <c r="D213" s="29"/>
      <c r="F213" s="45"/>
      <c r="G213" s="41"/>
      <c r="H213" s="35"/>
      <c r="I213" s="34"/>
      <c r="J213" s="35"/>
      <c r="K213" s="34"/>
      <c r="L213" s="35"/>
      <c r="M213" s="34"/>
      <c r="N213" s="35"/>
      <c r="O213" s="34"/>
      <c r="P213" s="35"/>
      <c r="Q213" s="34"/>
      <c r="R213" s="34"/>
      <c r="S213" s="38"/>
      <c r="T213" s="38"/>
      <c r="U213" s="1">
        <f t="shared" si="8"/>
        <v>1</v>
      </c>
      <c r="V213">
        <f t="shared" si="9"/>
        <v>1900</v>
      </c>
    </row>
    <row r="214" spans="4:22" ht="15.5" hidden="1" x14ac:dyDescent="0.35">
      <c r="D214" s="29"/>
      <c r="F214" s="45"/>
      <c r="G214" s="41"/>
      <c r="H214" s="35"/>
      <c r="I214" s="34"/>
      <c r="J214" s="35"/>
      <c r="K214" s="34"/>
      <c r="L214" s="35"/>
      <c r="M214" s="34"/>
      <c r="N214" s="35"/>
      <c r="O214" s="34"/>
      <c r="P214" s="35"/>
      <c r="Q214" s="34"/>
      <c r="R214" s="34"/>
      <c r="S214" s="38"/>
      <c r="T214" s="38"/>
      <c r="U214" s="1">
        <f t="shared" si="8"/>
        <v>1</v>
      </c>
      <c r="V214">
        <f t="shared" si="9"/>
        <v>1900</v>
      </c>
    </row>
    <row r="215" spans="4:22" ht="15.5" hidden="1" x14ac:dyDescent="0.35">
      <c r="D215" s="29"/>
      <c r="F215" s="45"/>
      <c r="G215" s="41"/>
      <c r="H215" s="35"/>
      <c r="I215" s="34"/>
      <c r="J215" s="35"/>
      <c r="K215" s="34"/>
      <c r="L215" s="35"/>
      <c r="M215" s="34"/>
      <c r="N215" s="35"/>
      <c r="O215" s="34"/>
      <c r="P215" s="35"/>
      <c r="Q215" s="34"/>
      <c r="R215" s="34"/>
      <c r="S215" s="38"/>
      <c r="T215" s="38"/>
      <c r="U215" s="1">
        <f t="shared" si="8"/>
        <v>1</v>
      </c>
      <c r="V215">
        <f t="shared" si="9"/>
        <v>1900</v>
      </c>
    </row>
    <row r="216" spans="4:22" ht="15.5" hidden="1" x14ac:dyDescent="0.35">
      <c r="D216" s="29"/>
      <c r="F216" s="45"/>
      <c r="G216" s="41"/>
      <c r="H216" s="35"/>
      <c r="I216" s="34"/>
      <c r="J216" s="35"/>
      <c r="K216" s="34"/>
      <c r="L216" s="35"/>
      <c r="M216" s="34"/>
      <c r="N216" s="35"/>
      <c r="O216" s="34"/>
      <c r="P216" s="35"/>
      <c r="Q216" s="34"/>
      <c r="R216" s="34"/>
      <c r="S216" s="38"/>
      <c r="T216" s="38"/>
      <c r="U216" s="1">
        <f t="shared" si="8"/>
        <v>1</v>
      </c>
      <c r="V216">
        <f t="shared" si="9"/>
        <v>1900</v>
      </c>
    </row>
    <row r="217" spans="4:22" ht="15.5" hidden="1" x14ac:dyDescent="0.35">
      <c r="D217" s="29"/>
      <c r="F217" s="45"/>
      <c r="G217" s="41"/>
      <c r="H217" s="35"/>
      <c r="I217" s="34"/>
      <c r="J217" s="35"/>
      <c r="K217" s="34"/>
      <c r="L217" s="35"/>
      <c r="M217" s="34"/>
      <c r="N217" s="35"/>
      <c r="O217" s="34"/>
      <c r="P217" s="35"/>
      <c r="Q217" s="34"/>
      <c r="R217" s="34"/>
      <c r="S217" s="38"/>
      <c r="T217" s="38"/>
      <c r="U217" s="1">
        <f t="shared" si="8"/>
        <v>1</v>
      </c>
      <c r="V217">
        <f t="shared" si="9"/>
        <v>1900</v>
      </c>
    </row>
    <row r="218" spans="4:22" ht="15.5" hidden="1" x14ac:dyDescent="0.35">
      <c r="D218" s="29"/>
      <c r="F218" s="45"/>
      <c r="G218" s="41"/>
      <c r="H218" s="35"/>
      <c r="I218" s="34"/>
      <c r="J218" s="35"/>
      <c r="K218" s="34"/>
      <c r="L218" s="35"/>
      <c r="M218" s="34"/>
      <c r="N218" s="35"/>
      <c r="O218" s="34"/>
      <c r="P218" s="35"/>
      <c r="Q218" s="34"/>
      <c r="R218" s="34"/>
      <c r="S218" s="38"/>
      <c r="T218" s="38"/>
      <c r="U218" s="1">
        <f t="shared" si="8"/>
        <v>1</v>
      </c>
      <c r="V218">
        <f t="shared" si="9"/>
        <v>1900</v>
      </c>
    </row>
    <row r="219" spans="4:22" ht="15.5" hidden="1" x14ac:dyDescent="0.35">
      <c r="D219" s="29"/>
      <c r="F219" s="45"/>
      <c r="G219" s="41"/>
      <c r="H219" s="35"/>
      <c r="I219" s="34"/>
      <c r="J219" s="35"/>
      <c r="K219" s="34"/>
      <c r="L219" s="35"/>
      <c r="M219" s="34"/>
      <c r="N219" s="35"/>
      <c r="O219" s="34"/>
      <c r="P219" s="35"/>
      <c r="Q219" s="34"/>
      <c r="R219" s="34"/>
      <c r="S219" s="38"/>
      <c r="T219" s="38"/>
      <c r="U219" s="1">
        <f t="shared" si="8"/>
        <v>1</v>
      </c>
      <c r="V219">
        <f t="shared" si="9"/>
        <v>1900</v>
      </c>
    </row>
    <row r="220" spans="4:22" ht="15.5" hidden="1" x14ac:dyDescent="0.35">
      <c r="D220" s="29"/>
      <c r="F220" s="45"/>
      <c r="G220" s="41"/>
      <c r="H220" s="35"/>
      <c r="I220" s="34"/>
      <c r="J220" s="35"/>
      <c r="K220" s="34"/>
      <c r="L220" s="35"/>
      <c r="M220" s="34"/>
      <c r="N220" s="35"/>
      <c r="O220" s="34"/>
      <c r="P220" s="35"/>
      <c r="Q220" s="34"/>
      <c r="R220" s="34"/>
      <c r="S220" s="38"/>
      <c r="T220" s="38"/>
      <c r="U220" s="1">
        <f t="shared" si="8"/>
        <v>1</v>
      </c>
      <c r="V220">
        <f t="shared" si="9"/>
        <v>1900</v>
      </c>
    </row>
    <row r="221" spans="4:22" ht="15.5" hidden="1" x14ac:dyDescent="0.35">
      <c r="D221" s="29"/>
      <c r="F221" s="45"/>
      <c r="G221" s="41"/>
      <c r="H221" s="35"/>
      <c r="I221" s="34"/>
      <c r="J221" s="35"/>
      <c r="K221" s="34"/>
      <c r="L221" s="35"/>
      <c r="M221" s="34"/>
      <c r="N221" s="35"/>
      <c r="O221" s="34"/>
      <c r="P221" s="35"/>
      <c r="Q221" s="34"/>
      <c r="R221" s="34"/>
      <c r="S221" s="38"/>
      <c r="T221" s="38"/>
      <c r="U221" s="1">
        <f t="shared" si="8"/>
        <v>1</v>
      </c>
      <c r="V221">
        <f t="shared" si="9"/>
        <v>1900</v>
      </c>
    </row>
    <row r="222" spans="4:22" ht="15.5" hidden="1" x14ac:dyDescent="0.35">
      <c r="D222" s="29"/>
      <c r="F222" s="45"/>
      <c r="G222" s="41"/>
      <c r="H222" s="35"/>
      <c r="I222" s="34"/>
      <c r="J222" s="35"/>
      <c r="K222" s="34"/>
      <c r="L222" s="35"/>
      <c r="M222" s="34"/>
      <c r="N222" s="35"/>
      <c r="O222" s="34"/>
      <c r="P222" s="35"/>
      <c r="Q222" s="34"/>
      <c r="R222" s="34"/>
      <c r="S222" s="38"/>
      <c r="T222" s="38"/>
      <c r="U222" s="1">
        <f t="shared" si="8"/>
        <v>1</v>
      </c>
      <c r="V222">
        <f t="shared" si="9"/>
        <v>1900</v>
      </c>
    </row>
    <row r="223" spans="4:22" ht="15.5" hidden="1" x14ac:dyDescent="0.35">
      <c r="D223" s="29"/>
      <c r="F223" s="45"/>
      <c r="G223" s="41"/>
      <c r="H223" s="35"/>
      <c r="I223" s="34"/>
      <c r="J223" s="35"/>
      <c r="K223" s="34"/>
      <c r="L223" s="35"/>
      <c r="M223" s="34"/>
      <c r="N223" s="35"/>
      <c r="O223" s="34"/>
      <c r="P223" s="35"/>
      <c r="Q223" s="34"/>
      <c r="R223" s="34"/>
      <c r="S223" s="38"/>
      <c r="T223" s="38"/>
      <c r="U223" s="1">
        <f t="shared" si="8"/>
        <v>1</v>
      </c>
      <c r="V223">
        <f t="shared" si="9"/>
        <v>1900</v>
      </c>
    </row>
    <row r="224" spans="4:22" ht="15.5" hidden="1" x14ac:dyDescent="0.35">
      <c r="D224" s="29"/>
      <c r="F224" s="45"/>
      <c r="G224" s="41"/>
      <c r="H224" s="35"/>
      <c r="I224" s="34"/>
      <c r="J224" s="35"/>
      <c r="K224" s="34"/>
      <c r="L224" s="35"/>
      <c r="M224" s="34"/>
      <c r="N224" s="35"/>
      <c r="O224" s="34"/>
      <c r="P224" s="35"/>
      <c r="Q224" s="34"/>
      <c r="R224" s="34"/>
      <c r="S224" s="38"/>
      <c r="T224" s="38"/>
      <c r="U224" s="1">
        <f t="shared" si="8"/>
        <v>1</v>
      </c>
      <c r="V224">
        <f t="shared" si="9"/>
        <v>1900</v>
      </c>
    </row>
    <row r="225" spans="4:22" ht="15.5" hidden="1" x14ac:dyDescent="0.35">
      <c r="D225" s="29"/>
      <c r="F225" s="45"/>
      <c r="G225" s="41"/>
      <c r="H225" s="35"/>
      <c r="I225" s="34"/>
      <c r="J225" s="35"/>
      <c r="K225" s="34"/>
      <c r="L225" s="35"/>
      <c r="M225" s="34"/>
      <c r="N225" s="35"/>
      <c r="O225" s="34"/>
      <c r="P225" s="35"/>
      <c r="Q225" s="34"/>
      <c r="R225" s="34"/>
      <c r="S225" s="38"/>
      <c r="T225" s="38"/>
      <c r="U225" s="1">
        <f t="shared" si="8"/>
        <v>1</v>
      </c>
      <c r="V225">
        <f t="shared" si="9"/>
        <v>1900</v>
      </c>
    </row>
    <row r="226" spans="4:22" ht="15.5" hidden="1" x14ac:dyDescent="0.35">
      <c r="D226" s="29"/>
      <c r="F226" s="45"/>
      <c r="G226" s="41"/>
      <c r="H226" s="35"/>
      <c r="I226" s="34"/>
      <c r="J226" s="35"/>
      <c r="K226" s="34"/>
      <c r="L226" s="35"/>
      <c r="M226" s="34"/>
      <c r="N226" s="35"/>
      <c r="O226" s="34"/>
      <c r="P226" s="35"/>
      <c r="Q226" s="34"/>
      <c r="R226" s="34"/>
      <c r="S226" s="38"/>
      <c r="T226" s="38"/>
      <c r="U226" s="1">
        <f t="shared" si="8"/>
        <v>1</v>
      </c>
      <c r="V226">
        <f t="shared" si="9"/>
        <v>1900</v>
      </c>
    </row>
    <row r="227" spans="4:22" ht="15.5" hidden="1" x14ac:dyDescent="0.35">
      <c r="D227" s="29"/>
      <c r="F227" s="45"/>
      <c r="G227" s="41"/>
      <c r="H227" s="35"/>
      <c r="I227" s="34"/>
      <c r="J227" s="35"/>
      <c r="K227" s="34"/>
      <c r="L227" s="35"/>
      <c r="M227" s="34"/>
      <c r="N227" s="35"/>
      <c r="O227" s="34"/>
      <c r="P227" s="35"/>
      <c r="Q227" s="34"/>
      <c r="R227" s="34"/>
      <c r="S227" s="38"/>
      <c r="T227" s="38"/>
      <c r="U227" s="1">
        <f t="shared" si="8"/>
        <v>1</v>
      </c>
      <c r="V227">
        <f t="shared" si="9"/>
        <v>1900</v>
      </c>
    </row>
    <row r="228" spans="4:22" ht="15.5" hidden="1" x14ac:dyDescent="0.35">
      <c r="D228" s="29"/>
      <c r="F228" s="45"/>
      <c r="G228" s="41"/>
      <c r="H228" s="35"/>
      <c r="I228" s="34"/>
      <c r="J228" s="35"/>
      <c r="K228" s="34"/>
      <c r="L228" s="35"/>
      <c r="M228" s="34"/>
      <c r="N228" s="35"/>
      <c r="O228" s="34"/>
      <c r="P228" s="35"/>
      <c r="Q228" s="34"/>
      <c r="R228" s="34"/>
      <c r="S228" s="38"/>
      <c r="T228" s="38"/>
      <c r="U228" s="1">
        <f t="shared" si="8"/>
        <v>1</v>
      </c>
      <c r="V228">
        <f t="shared" si="9"/>
        <v>1900</v>
      </c>
    </row>
    <row r="229" spans="4:22" ht="15.5" hidden="1" x14ac:dyDescent="0.35">
      <c r="D229" s="29"/>
      <c r="F229" s="45"/>
      <c r="G229" s="41"/>
      <c r="H229" s="35"/>
      <c r="I229" s="34"/>
      <c r="J229" s="35"/>
      <c r="K229" s="34"/>
      <c r="L229" s="35"/>
      <c r="M229" s="34"/>
      <c r="N229" s="35"/>
      <c r="O229" s="34"/>
      <c r="P229" s="35"/>
      <c r="Q229" s="34"/>
      <c r="R229" s="34"/>
      <c r="S229" s="38"/>
      <c r="T229" s="38"/>
      <c r="U229" s="1">
        <f t="shared" si="8"/>
        <v>1</v>
      </c>
      <c r="V229">
        <f t="shared" si="9"/>
        <v>1900</v>
      </c>
    </row>
    <row r="230" spans="4:22" ht="15.5" hidden="1" x14ac:dyDescent="0.35">
      <c r="D230" s="29"/>
      <c r="F230" s="45"/>
      <c r="G230" s="41"/>
      <c r="H230" s="35"/>
      <c r="I230" s="34"/>
      <c r="J230" s="35"/>
      <c r="K230" s="34"/>
      <c r="L230" s="35"/>
      <c r="M230" s="34"/>
      <c r="N230" s="35"/>
      <c r="O230" s="34"/>
      <c r="P230" s="35"/>
      <c r="Q230" s="34"/>
      <c r="R230" s="34"/>
      <c r="S230" s="38"/>
      <c r="T230" s="38"/>
      <c r="U230" s="1">
        <f t="shared" si="8"/>
        <v>1</v>
      </c>
      <c r="V230">
        <f t="shared" si="9"/>
        <v>1900</v>
      </c>
    </row>
    <row r="231" spans="4:22" ht="15.5" hidden="1" x14ac:dyDescent="0.35">
      <c r="D231" s="29"/>
      <c r="F231" s="45"/>
      <c r="G231" s="41"/>
      <c r="H231" s="35"/>
      <c r="I231" s="34"/>
      <c r="J231" s="35"/>
      <c r="K231" s="34"/>
      <c r="L231" s="35"/>
      <c r="M231" s="34"/>
      <c r="N231" s="35"/>
      <c r="O231" s="34"/>
      <c r="P231" s="35"/>
      <c r="Q231" s="34"/>
      <c r="R231" s="34"/>
      <c r="S231" s="38"/>
      <c r="T231" s="38"/>
      <c r="U231" s="1">
        <f t="shared" si="8"/>
        <v>1</v>
      </c>
      <c r="V231">
        <f t="shared" si="9"/>
        <v>1900</v>
      </c>
    </row>
    <row r="232" spans="4:22" ht="15.5" hidden="1" x14ac:dyDescent="0.35">
      <c r="D232" s="29"/>
      <c r="F232" s="45"/>
      <c r="G232" s="41"/>
      <c r="H232" s="35"/>
      <c r="I232" s="34"/>
      <c r="J232" s="35"/>
      <c r="K232" s="34"/>
      <c r="L232" s="35"/>
      <c r="M232" s="34"/>
      <c r="N232" s="35"/>
      <c r="O232" s="34"/>
      <c r="P232" s="35"/>
      <c r="Q232" s="34"/>
      <c r="R232" s="34"/>
      <c r="S232" s="38"/>
      <c r="T232" s="38"/>
      <c r="U232" s="1">
        <f t="shared" si="8"/>
        <v>1</v>
      </c>
      <c r="V232">
        <f t="shared" si="9"/>
        <v>1900</v>
      </c>
    </row>
    <row r="233" spans="4:22" ht="15.5" hidden="1" x14ac:dyDescent="0.35">
      <c r="D233" s="29"/>
      <c r="F233" s="45"/>
      <c r="G233" s="41"/>
      <c r="H233" s="35"/>
      <c r="I233" s="34"/>
      <c r="J233" s="35"/>
      <c r="K233" s="34"/>
      <c r="L233" s="35"/>
      <c r="M233" s="34"/>
      <c r="N233" s="35"/>
      <c r="O233" s="34"/>
      <c r="P233" s="35"/>
      <c r="Q233" s="34"/>
      <c r="R233" s="34"/>
      <c r="S233" s="38"/>
      <c r="T233" s="38"/>
      <c r="U233" s="1">
        <f t="shared" si="8"/>
        <v>1</v>
      </c>
      <c r="V233">
        <f t="shared" si="9"/>
        <v>1900</v>
      </c>
    </row>
    <row r="234" spans="4:22" ht="16.5" hidden="1" customHeight="1" x14ac:dyDescent="0.35">
      <c r="D234" s="29"/>
      <c r="F234" s="45"/>
      <c r="G234" s="41"/>
      <c r="H234" s="35"/>
      <c r="I234" s="34"/>
      <c r="J234" s="35"/>
      <c r="K234" s="34"/>
      <c r="L234" s="35"/>
      <c r="M234" s="34"/>
      <c r="N234" s="35"/>
      <c r="O234" s="34"/>
      <c r="P234" s="35"/>
      <c r="Q234" s="34"/>
      <c r="R234" s="34"/>
      <c r="S234" s="38"/>
      <c r="T234" s="38"/>
      <c r="U234" s="1">
        <f t="shared" si="8"/>
        <v>1</v>
      </c>
      <c r="V234">
        <f t="shared" si="9"/>
        <v>1900</v>
      </c>
    </row>
    <row r="235" spans="4:22" ht="15.5" hidden="1" x14ac:dyDescent="0.35">
      <c r="D235" s="29"/>
      <c r="F235" s="45"/>
      <c r="G235" s="41"/>
      <c r="H235" s="35"/>
      <c r="I235" s="34"/>
      <c r="J235" s="35"/>
      <c r="K235" s="34"/>
      <c r="L235" s="35"/>
      <c r="M235" s="34"/>
      <c r="N235" s="35"/>
      <c r="O235" s="34"/>
      <c r="P235" s="35"/>
      <c r="Q235" s="34"/>
      <c r="R235" s="34"/>
      <c r="S235" s="38"/>
      <c r="T235" s="38"/>
      <c r="U235" s="1">
        <f t="shared" si="8"/>
        <v>1</v>
      </c>
      <c r="V235">
        <f t="shared" si="9"/>
        <v>1900</v>
      </c>
    </row>
    <row r="236" spans="4:22" ht="15.5" hidden="1" x14ac:dyDescent="0.35">
      <c r="D236" s="29"/>
      <c r="F236" s="45"/>
      <c r="G236" s="41"/>
      <c r="H236" s="35"/>
      <c r="I236" s="34"/>
      <c r="J236" s="35"/>
      <c r="K236" s="34"/>
      <c r="L236" s="35"/>
      <c r="M236" s="34"/>
      <c r="N236" s="35"/>
      <c r="O236" s="34"/>
      <c r="P236" s="35"/>
      <c r="Q236" s="34"/>
      <c r="R236" s="34"/>
      <c r="S236" s="38"/>
      <c r="T236" s="38"/>
      <c r="U236" s="1">
        <f t="shared" si="8"/>
        <v>1</v>
      </c>
      <c r="V236">
        <f t="shared" si="9"/>
        <v>1900</v>
      </c>
    </row>
    <row r="237" spans="4:22" ht="15.5" hidden="1" x14ac:dyDescent="0.35">
      <c r="D237" s="29"/>
      <c r="F237" s="45"/>
      <c r="G237" s="41"/>
      <c r="H237" s="35"/>
      <c r="I237" s="34"/>
      <c r="J237" s="35"/>
      <c r="K237" s="34"/>
      <c r="L237" s="35"/>
      <c r="M237" s="34"/>
      <c r="N237" s="35"/>
      <c r="O237" s="34"/>
      <c r="P237" s="35"/>
      <c r="Q237" s="34"/>
      <c r="R237" s="34"/>
      <c r="S237" s="38"/>
      <c r="T237" s="38"/>
      <c r="U237" s="1">
        <f t="shared" si="8"/>
        <v>1</v>
      </c>
      <c r="V237">
        <f t="shared" si="9"/>
        <v>1900</v>
      </c>
    </row>
    <row r="238" spans="4:22" ht="15.5" hidden="1" x14ac:dyDescent="0.35">
      <c r="D238" s="29"/>
      <c r="F238" s="45"/>
      <c r="G238" s="41"/>
      <c r="H238" s="35"/>
      <c r="I238" s="34"/>
      <c r="J238" s="35"/>
      <c r="K238" s="34"/>
      <c r="L238" s="35"/>
      <c r="M238" s="34"/>
      <c r="N238" s="35"/>
      <c r="O238" s="34"/>
      <c r="P238" s="35"/>
      <c r="Q238" s="34"/>
      <c r="R238" s="34"/>
      <c r="S238" s="38"/>
      <c r="T238" s="38"/>
      <c r="U238" s="1">
        <f t="shared" si="8"/>
        <v>1</v>
      </c>
      <c r="V238">
        <f t="shared" si="9"/>
        <v>1900</v>
      </c>
    </row>
    <row r="239" spans="4:22" ht="15.5" hidden="1" x14ac:dyDescent="0.35">
      <c r="D239" s="29"/>
      <c r="F239" s="45"/>
      <c r="G239" s="41"/>
      <c r="H239" s="35"/>
      <c r="I239" s="34"/>
      <c r="J239" s="35"/>
      <c r="K239" s="34"/>
      <c r="L239" s="35"/>
      <c r="M239" s="34"/>
      <c r="N239" s="35"/>
      <c r="O239" s="34"/>
      <c r="P239" s="35"/>
      <c r="Q239" s="34"/>
      <c r="R239" s="34"/>
      <c r="S239" s="38"/>
      <c r="T239" s="38"/>
      <c r="U239" s="1">
        <f t="shared" si="8"/>
        <v>1</v>
      </c>
      <c r="V239">
        <f t="shared" si="9"/>
        <v>1900</v>
      </c>
    </row>
    <row r="240" spans="4:22" ht="15.5" hidden="1" x14ac:dyDescent="0.35">
      <c r="D240" s="29"/>
      <c r="F240" s="45"/>
      <c r="G240" s="41"/>
      <c r="H240" s="35"/>
      <c r="I240" s="34"/>
      <c r="J240" s="35"/>
      <c r="K240" s="34"/>
      <c r="L240" s="35"/>
      <c r="M240" s="34"/>
      <c r="N240" s="35"/>
      <c r="O240" s="34"/>
      <c r="P240" s="35"/>
      <c r="Q240" s="34"/>
      <c r="R240" s="34"/>
      <c r="S240" s="38"/>
      <c r="T240" s="38"/>
      <c r="U240" s="1">
        <f t="shared" si="8"/>
        <v>1</v>
      </c>
      <c r="V240">
        <f t="shared" si="9"/>
        <v>1900</v>
      </c>
    </row>
    <row r="241" spans="4:22" ht="15.5" hidden="1" x14ac:dyDescent="0.35">
      <c r="D241" s="29"/>
      <c r="F241" s="45"/>
      <c r="G241" s="41"/>
      <c r="H241" s="35"/>
      <c r="I241" s="34"/>
      <c r="J241" s="35"/>
      <c r="K241" s="34"/>
      <c r="L241" s="35"/>
      <c r="M241" s="34"/>
      <c r="N241" s="35"/>
      <c r="O241" s="34"/>
      <c r="P241" s="35"/>
      <c r="Q241" s="34"/>
      <c r="R241" s="34"/>
      <c r="S241" s="38"/>
      <c r="T241" s="38"/>
      <c r="U241" s="1">
        <f t="shared" si="8"/>
        <v>1</v>
      </c>
      <c r="V241">
        <f t="shared" si="9"/>
        <v>1900</v>
      </c>
    </row>
    <row r="242" spans="4:22" ht="15.5" hidden="1" x14ac:dyDescent="0.35">
      <c r="D242" s="29"/>
      <c r="F242" s="45"/>
      <c r="G242" s="41"/>
      <c r="H242" s="35"/>
      <c r="I242" s="34"/>
      <c r="J242" s="35"/>
      <c r="K242" s="34"/>
      <c r="L242" s="35"/>
      <c r="M242" s="34"/>
      <c r="N242" s="35"/>
      <c r="O242" s="34"/>
      <c r="P242" s="35"/>
      <c r="Q242" s="34"/>
      <c r="R242" s="34"/>
      <c r="S242" s="38"/>
      <c r="T242" s="38"/>
      <c r="U242" s="1">
        <f t="shared" si="8"/>
        <v>1</v>
      </c>
      <c r="V242">
        <f t="shared" si="9"/>
        <v>1900</v>
      </c>
    </row>
    <row r="243" spans="4:22" ht="15.5" hidden="1" x14ac:dyDescent="0.35">
      <c r="D243" s="29"/>
      <c r="F243" s="45"/>
      <c r="G243" s="41"/>
      <c r="H243" s="35"/>
      <c r="I243" s="34"/>
      <c r="J243" s="35"/>
      <c r="K243" s="34"/>
      <c r="L243" s="35"/>
      <c r="M243" s="34"/>
      <c r="N243" s="35"/>
      <c r="O243" s="34"/>
      <c r="P243" s="35"/>
      <c r="Q243" s="34"/>
      <c r="R243" s="34"/>
      <c r="S243" s="38"/>
      <c r="T243" s="38"/>
      <c r="U243" s="1">
        <f t="shared" si="8"/>
        <v>1</v>
      </c>
      <c r="V243">
        <f t="shared" si="9"/>
        <v>1900</v>
      </c>
    </row>
    <row r="244" spans="4:22" ht="15.5" hidden="1" x14ac:dyDescent="0.35">
      <c r="D244" s="29"/>
      <c r="F244" s="45"/>
      <c r="G244" s="41"/>
      <c r="H244" s="35"/>
      <c r="I244" s="34"/>
      <c r="J244" s="35"/>
      <c r="K244" s="34"/>
      <c r="L244" s="35"/>
      <c r="M244" s="34"/>
      <c r="N244" s="35"/>
      <c r="O244" s="34"/>
      <c r="P244" s="35"/>
      <c r="Q244" s="34"/>
      <c r="R244" s="34"/>
      <c r="S244" s="38"/>
      <c r="T244" s="38"/>
      <c r="U244" s="1">
        <f t="shared" si="8"/>
        <v>1</v>
      </c>
      <c r="V244">
        <f t="shared" si="9"/>
        <v>1900</v>
      </c>
    </row>
    <row r="245" spans="4:22" ht="15.5" hidden="1" x14ac:dyDescent="0.35">
      <c r="D245" s="29"/>
      <c r="F245" s="45"/>
      <c r="G245" s="41"/>
      <c r="H245" s="35"/>
      <c r="I245" s="34"/>
      <c r="J245" s="35"/>
      <c r="K245" s="34"/>
      <c r="L245" s="35"/>
      <c r="M245" s="34"/>
      <c r="N245" s="35"/>
      <c r="O245" s="34"/>
      <c r="P245" s="35"/>
      <c r="Q245" s="34"/>
      <c r="R245" s="34"/>
      <c r="S245" s="38"/>
      <c r="T245" s="38"/>
      <c r="U245" s="1">
        <f t="shared" si="8"/>
        <v>1</v>
      </c>
      <c r="V245">
        <f t="shared" si="9"/>
        <v>1900</v>
      </c>
    </row>
    <row r="246" spans="4:22" ht="15.5" hidden="1" x14ac:dyDescent="0.35">
      <c r="D246" s="29"/>
      <c r="F246" s="45"/>
      <c r="G246" s="41"/>
      <c r="H246" s="35"/>
      <c r="I246" s="34"/>
      <c r="J246" s="35"/>
      <c r="K246" s="34"/>
      <c r="L246" s="35"/>
      <c r="M246" s="34"/>
      <c r="N246" s="35"/>
      <c r="O246" s="34"/>
      <c r="P246" s="35"/>
      <c r="Q246" s="34"/>
      <c r="R246" s="34"/>
      <c r="S246" s="38"/>
      <c r="T246" s="38"/>
      <c r="U246" s="1">
        <f t="shared" si="8"/>
        <v>1</v>
      </c>
      <c r="V246">
        <f t="shared" si="9"/>
        <v>1900</v>
      </c>
    </row>
    <row r="247" spans="4:22" ht="15.5" hidden="1" x14ac:dyDescent="0.35">
      <c r="D247" s="29"/>
      <c r="F247" s="45"/>
      <c r="G247" s="41"/>
      <c r="H247" s="35"/>
      <c r="I247" s="34"/>
      <c r="J247" s="35"/>
      <c r="K247" s="34"/>
      <c r="L247" s="35"/>
      <c r="M247" s="34"/>
      <c r="N247" s="35"/>
      <c r="O247" s="34"/>
      <c r="P247" s="35"/>
      <c r="Q247" s="34"/>
      <c r="R247" s="34"/>
      <c r="S247" s="38"/>
      <c r="T247" s="38"/>
      <c r="U247" s="1">
        <f t="shared" si="8"/>
        <v>1</v>
      </c>
      <c r="V247">
        <f t="shared" si="9"/>
        <v>1900</v>
      </c>
    </row>
    <row r="248" spans="4:22" ht="15.5" hidden="1" x14ac:dyDescent="0.35">
      <c r="D248" s="29"/>
      <c r="F248" s="45"/>
      <c r="G248" s="41"/>
      <c r="H248" s="35"/>
      <c r="I248" s="34"/>
      <c r="J248" s="35"/>
      <c r="K248" s="34"/>
      <c r="L248" s="35"/>
      <c r="M248" s="34"/>
      <c r="N248" s="35"/>
      <c r="O248" s="34"/>
      <c r="P248" s="35"/>
      <c r="Q248" s="34"/>
      <c r="R248" s="34"/>
      <c r="S248" s="38"/>
      <c r="T248" s="38"/>
      <c r="U248" s="1">
        <f t="shared" si="8"/>
        <v>1</v>
      </c>
      <c r="V248">
        <f t="shared" si="9"/>
        <v>1900</v>
      </c>
    </row>
    <row r="249" spans="4:22" ht="15.5" hidden="1" x14ac:dyDescent="0.35">
      <c r="D249" s="29"/>
      <c r="F249" s="45"/>
      <c r="G249" s="41"/>
      <c r="H249" s="35"/>
      <c r="I249" s="34"/>
      <c r="J249" s="35"/>
      <c r="K249" s="34"/>
      <c r="L249" s="35"/>
      <c r="M249" s="34"/>
      <c r="N249" s="35"/>
      <c r="O249" s="34"/>
      <c r="P249" s="35"/>
      <c r="Q249" s="34"/>
      <c r="R249" s="34"/>
      <c r="S249" s="38"/>
      <c r="T249" s="38"/>
      <c r="U249" s="1">
        <f t="shared" si="8"/>
        <v>1</v>
      </c>
      <c r="V249">
        <f t="shared" si="9"/>
        <v>1900</v>
      </c>
    </row>
    <row r="250" spans="4:22" ht="15.5" hidden="1" x14ac:dyDescent="0.35">
      <c r="D250" s="29"/>
      <c r="F250" s="45"/>
      <c r="G250" s="41"/>
      <c r="H250" s="35"/>
      <c r="I250" s="34"/>
      <c r="J250" s="35"/>
      <c r="K250" s="34"/>
      <c r="L250" s="35"/>
      <c r="M250" s="34"/>
      <c r="N250" s="35"/>
      <c r="O250" s="34"/>
      <c r="P250" s="35"/>
      <c r="Q250" s="34"/>
      <c r="R250" s="34"/>
      <c r="S250" s="38"/>
      <c r="T250" s="38"/>
      <c r="U250" s="1">
        <f t="shared" si="8"/>
        <v>1</v>
      </c>
      <c r="V250">
        <f t="shared" si="9"/>
        <v>1900</v>
      </c>
    </row>
    <row r="251" spans="4:22" ht="15.5" hidden="1" x14ac:dyDescent="0.35">
      <c r="D251" s="29"/>
      <c r="F251" s="45"/>
      <c r="G251" s="41"/>
      <c r="H251" s="35"/>
      <c r="I251" s="34"/>
      <c r="J251" s="35"/>
      <c r="K251" s="34"/>
      <c r="L251" s="35"/>
      <c r="M251" s="34"/>
      <c r="N251" s="35"/>
      <c r="O251" s="34"/>
      <c r="P251" s="35"/>
      <c r="Q251" s="34"/>
      <c r="R251" s="34"/>
      <c r="S251" s="38"/>
      <c r="T251" s="38"/>
      <c r="U251" s="1">
        <f t="shared" si="8"/>
        <v>1</v>
      </c>
      <c r="V251">
        <f t="shared" si="9"/>
        <v>1900</v>
      </c>
    </row>
    <row r="252" spans="4:22" ht="15.5" hidden="1" x14ac:dyDescent="0.35">
      <c r="D252" s="29"/>
      <c r="F252" s="45"/>
      <c r="G252" s="41"/>
      <c r="H252" s="35"/>
      <c r="I252" s="34"/>
      <c r="J252" s="35"/>
      <c r="K252" s="34"/>
      <c r="L252" s="35"/>
      <c r="M252" s="34"/>
      <c r="N252" s="35"/>
      <c r="O252" s="34"/>
      <c r="P252" s="35"/>
      <c r="Q252" s="34"/>
      <c r="R252" s="34"/>
      <c r="S252" s="38"/>
      <c r="T252" s="38"/>
      <c r="U252" s="1">
        <f t="shared" si="8"/>
        <v>1</v>
      </c>
      <c r="V252">
        <f t="shared" si="9"/>
        <v>1900</v>
      </c>
    </row>
    <row r="253" spans="4:22" ht="15.5" hidden="1" x14ac:dyDescent="0.35">
      <c r="D253" s="29"/>
      <c r="F253" s="45"/>
      <c r="G253" s="41"/>
      <c r="H253" s="35"/>
      <c r="I253" s="34"/>
      <c r="J253" s="35"/>
      <c r="K253" s="34"/>
      <c r="L253" s="35"/>
      <c r="M253" s="34"/>
      <c r="N253" s="35"/>
      <c r="O253" s="34"/>
      <c r="P253" s="35"/>
      <c r="Q253" s="34"/>
      <c r="R253" s="34"/>
      <c r="S253" s="38"/>
      <c r="T253" s="38"/>
      <c r="U253" s="1">
        <f t="shared" si="8"/>
        <v>1</v>
      </c>
      <c r="V253">
        <f t="shared" si="9"/>
        <v>1900</v>
      </c>
    </row>
    <row r="254" spans="4:22" ht="15.5" hidden="1" x14ac:dyDescent="0.35">
      <c r="D254" s="29"/>
      <c r="F254" s="45"/>
      <c r="G254" s="41"/>
      <c r="H254" s="35"/>
      <c r="I254" s="34"/>
      <c r="J254" s="35"/>
      <c r="K254" s="34"/>
      <c r="L254" s="35"/>
      <c r="M254" s="34"/>
      <c r="N254" s="35"/>
      <c r="O254" s="34"/>
      <c r="P254" s="35"/>
      <c r="Q254" s="34"/>
      <c r="R254" s="34"/>
      <c r="S254" s="38"/>
      <c r="T254" s="38"/>
      <c r="U254" s="1">
        <f t="shared" si="8"/>
        <v>1</v>
      </c>
      <c r="V254">
        <f t="shared" si="9"/>
        <v>1900</v>
      </c>
    </row>
  </sheetData>
  <autoFilter ref="A1:R254" xr:uid="{00000000-0009-0000-0000-000000000000}">
    <filterColumn colId="2">
      <customFilters>
        <customFilter operator="notEqual" val=" "/>
      </customFilters>
    </filterColumn>
  </autoFilter>
  <mergeCells count="1">
    <mergeCell ref="A2:T2"/>
  </mergeCells>
  <conditionalFormatting sqref="G3:H14 G37:H9999">
    <cfRule type="expression" dxfId="32" priority="30">
      <formula>COUNTA($G3:$H9999)=1</formula>
    </cfRule>
    <cfRule type="expression" dxfId="31" priority="35">
      <formula>COUNTA($G3:$H3)&gt;=2</formula>
    </cfRule>
  </conditionalFormatting>
  <conditionalFormatting sqref="I3:J14 I37:J9999">
    <cfRule type="expression" dxfId="30" priority="29">
      <formula>COUNTA($I3:$J9999)=1</formula>
    </cfRule>
    <cfRule type="expression" dxfId="29" priority="34">
      <formula>COUNTA($I3:$J3)&gt;=2</formula>
    </cfRule>
  </conditionalFormatting>
  <conditionalFormatting sqref="K3:L14 K37:L9999">
    <cfRule type="expression" dxfId="28" priority="27">
      <formula>COUNTA($K3:$L9999)=1</formula>
    </cfRule>
    <cfRule type="expression" dxfId="27" priority="33">
      <formula>COUNTA($K3:$L3)&gt;=2</formula>
    </cfRule>
  </conditionalFormatting>
  <conditionalFormatting sqref="M3:N14 M37:N9999">
    <cfRule type="expression" dxfId="26" priority="25">
      <formula>COUNTA($M3:$N9999)=1</formula>
    </cfRule>
    <cfRule type="expression" dxfId="25" priority="32">
      <formula>COUNTA($M3:$N3)&gt;=2</formula>
    </cfRule>
  </conditionalFormatting>
  <conditionalFormatting sqref="O3:P14 O37:P9999">
    <cfRule type="expression" dxfId="24" priority="26">
      <formula>COUNTA($O3:$P9999)=1</formula>
    </cfRule>
    <cfRule type="expression" dxfId="23" priority="31">
      <formula>COUNTA($O3:$P3)&gt;=2</formula>
    </cfRule>
  </conditionalFormatting>
  <conditionalFormatting sqref="G1:P14 G37:P1048576">
    <cfRule type="containsBlanks" dxfId="22" priority="24">
      <formula>LEN(TRIM(G1))=0</formula>
    </cfRule>
  </conditionalFormatting>
  <conditionalFormatting sqref="G15:H25">
    <cfRule type="expression" dxfId="21" priority="17">
      <formula>COUNTA($G15:$H10011)=1</formula>
    </cfRule>
    <cfRule type="expression" dxfId="20" priority="22">
      <formula>COUNTA($G15:$H15)&gt;=2</formula>
    </cfRule>
  </conditionalFormatting>
  <conditionalFormatting sqref="I15:J25">
    <cfRule type="expression" dxfId="19" priority="16">
      <formula>COUNTA($I15:$J10011)=1</formula>
    </cfRule>
    <cfRule type="expression" dxfId="18" priority="21">
      <formula>COUNTA($I15:$J15)&gt;=2</formula>
    </cfRule>
  </conditionalFormatting>
  <conditionalFormatting sqref="K15:L25">
    <cfRule type="expression" dxfId="17" priority="15">
      <formula>COUNTA($K15:$L10011)=1</formula>
    </cfRule>
    <cfRule type="expression" dxfId="16" priority="20">
      <formula>COUNTA($K15:$L15)&gt;=2</formula>
    </cfRule>
  </conditionalFormatting>
  <conditionalFormatting sqref="M15:N25">
    <cfRule type="expression" dxfId="15" priority="13">
      <formula>COUNTA($M15:$N10011)=1</formula>
    </cfRule>
    <cfRule type="expression" dxfId="14" priority="19">
      <formula>COUNTA($M15:$N15)&gt;=2</formula>
    </cfRule>
  </conditionalFormatting>
  <conditionalFormatting sqref="O15:P25">
    <cfRule type="expression" dxfId="13" priority="14">
      <formula>COUNTA($O15:$P10011)=1</formula>
    </cfRule>
    <cfRule type="expression" dxfId="12" priority="18">
      <formula>COUNTA($O15:$P15)&gt;=2</formula>
    </cfRule>
  </conditionalFormatting>
  <conditionalFormatting sqref="G15:P25">
    <cfRule type="containsBlanks" dxfId="11" priority="12">
      <formula>LEN(TRIM(G15))=0</formula>
    </cfRule>
  </conditionalFormatting>
  <conditionalFormatting sqref="G26:H36">
    <cfRule type="expression" dxfId="10" priority="6">
      <formula>COUNTA($G26:$H10022)=1</formula>
    </cfRule>
    <cfRule type="expression" dxfId="9" priority="11">
      <formula>COUNTA($G26:$H26)&gt;=2</formula>
    </cfRule>
  </conditionalFormatting>
  <conditionalFormatting sqref="I26:J36">
    <cfRule type="expression" dxfId="8" priority="5">
      <formula>COUNTA($I26:$J10022)=1</formula>
    </cfRule>
    <cfRule type="expression" dxfId="7" priority="10">
      <formula>COUNTA($I26:$J26)&gt;=2</formula>
    </cfRule>
  </conditionalFormatting>
  <conditionalFormatting sqref="K26:L36">
    <cfRule type="expression" dxfId="6" priority="4">
      <formula>COUNTA($K26:$L10022)=1</formula>
    </cfRule>
    <cfRule type="expression" dxfId="5" priority="9">
      <formula>COUNTA($K26:$L26)&gt;=2</formula>
    </cfRule>
  </conditionalFormatting>
  <conditionalFormatting sqref="M26:N36">
    <cfRule type="expression" dxfId="4" priority="2">
      <formula>COUNTA($M26:$N10022)=1</formula>
    </cfRule>
    <cfRule type="expression" dxfId="3" priority="8">
      <formula>COUNTA($M26:$N26)&gt;=2</formula>
    </cfRule>
  </conditionalFormatting>
  <conditionalFormatting sqref="O26:P36">
    <cfRule type="expression" dxfId="2" priority="3">
      <formula>COUNTA($O26:$P10022)=1</formula>
    </cfRule>
    <cfRule type="expression" dxfId="1" priority="7">
      <formula>COUNTA($O26:$P26)&gt;=2</formula>
    </cfRule>
  </conditionalFormatting>
  <conditionalFormatting sqref="G26:P36">
    <cfRule type="containsBlanks" dxfId="0" priority="1">
      <formula>LEN(TRIM(G26))=0</formula>
    </cfRule>
  </conditionalFormatting>
  <dataValidations count="1">
    <dataValidation type="list" allowBlank="1" showInputMessage="1" showErrorMessage="1" sqref="F3:F254" xr:uid="{00000000-0002-0000-0000-000000000000}">
      <formula1>"Oui,Non"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2:O19"/>
  <sheetViews>
    <sheetView tabSelected="1" zoomScale="90" zoomScaleNormal="90" workbookViewId="0">
      <selection activeCell="H10" sqref="H10"/>
    </sheetView>
  </sheetViews>
  <sheetFormatPr baseColWidth="10" defaultRowHeight="14.5" x14ac:dyDescent="0.35"/>
  <cols>
    <col min="2" max="2" width="24" bestFit="1" customWidth="1"/>
  </cols>
  <sheetData>
    <row r="2" spans="2:15" x14ac:dyDescent="0.35">
      <c r="B2" t="s">
        <v>32</v>
      </c>
      <c r="C2">
        <f>MONTH(C4)</f>
        <v>9</v>
      </c>
      <c r="D2">
        <f t="shared" ref="D2:N2" si="0">MONTH(D4)</f>
        <v>10</v>
      </c>
      <c r="E2">
        <f t="shared" si="0"/>
        <v>11</v>
      </c>
      <c r="F2">
        <f t="shared" si="0"/>
        <v>12</v>
      </c>
      <c r="G2">
        <f t="shared" si="0"/>
        <v>1</v>
      </c>
      <c r="H2">
        <f t="shared" si="0"/>
        <v>2</v>
      </c>
      <c r="I2">
        <f t="shared" si="0"/>
        <v>3</v>
      </c>
      <c r="J2">
        <f t="shared" si="0"/>
        <v>4</v>
      </c>
      <c r="K2">
        <f t="shared" si="0"/>
        <v>5</v>
      </c>
      <c r="L2">
        <f t="shared" si="0"/>
        <v>6</v>
      </c>
      <c r="M2">
        <f t="shared" si="0"/>
        <v>7</v>
      </c>
      <c r="N2">
        <f t="shared" si="0"/>
        <v>8</v>
      </c>
    </row>
    <row r="3" spans="2:15" ht="15" thickBot="1" x14ac:dyDescent="0.4">
      <c r="B3" t="s">
        <v>33</v>
      </c>
      <c r="C3">
        <f>YEAR(C4)</f>
        <v>2017</v>
      </c>
      <c r="D3">
        <f t="shared" ref="D3:N3" si="1">YEAR(D4)</f>
        <v>2017</v>
      </c>
      <c r="E3">
        <f t="shared" si="1"/>
        <v>2017</v>
      </c>
      <c r="F3">
        <f t="shared" si="1"/>
        <v>2017</v>
      </c>
      <c r="G3">
        <f t="shared" si="1"/>
        <v>2018</v>
      </c>
      <c r="H3">
        <f t="shared" si="1"/>
        <v>2018</v>
      </c>
      <c r="I3">
        <f t="shared" si="1"/>
        <v>2018</v>
      </c>
      <c r="J3">
        <f t="shared" si="1"/>
        <v>2018</v>
      </c>
      <c r="K3">
        <f t="shared" si="1"/>
        <v>2018</v>
      </c>
      <c r="L3">
        <f t="shared" si="1"/>
        <v>2018</v>
      </c>
      <c r="M3">
        <f t="shared" si="1"/>
        <v>2018</v>
      </c>
      <c r="N3">
        <f t="shared" si="1"/>
        <v>2018</v>
      </c>
    </row>
    <row r="4" spans="2:15" ht="29.5" thickBot="1" x14ac:dyDescent="0.4">
      <c r="B4" s="4" t="s">
        <v>19</v>
      </c>
      <c r="C4" s="5">
        <v>42979</v>
      </c>
      <c r="D4" s="5">
        <v>43009</v>
      </c>
      <c r="E4" s="5">
        <v>43040</v>
      </c>
      <c r="F4" s="5">
        <v>43070</v>
      </c>
      <c r="G4" s="5">
        <v>43101</v>
      </c>
      <c r="H4" s="5">
        <v>43132</v>
      </c>
      <c r="I4" s="5">
        <v>43160</v>
      </c>
      <c r="J4" s="5">
        <v>43191</v>
      </c>
      <c r="K4" s="5">
        <v>43221</v>
      </c>
      <c r="L4" s="5">
        <v>43252</v>
      </c>
      <c r="M4" s="5">
        <v>43282</v>
      </c>
      <c r="N4" s="5">
        <v>43313</v>
      </c>
      <c r="O4" s="6" t="s">
        <v>20</v>
      </c>
    </row>
    <row r="5" spans="2:15" ht="15" thickBot="1" x14ac:dyDescent="0.4">
      <c r="B5" s="54" t="s">
        <v>3</v>
      </c>
      <c r="C5" s="58">
        <f>IFERROR(COUNTIFS('1er Article FY19'!$G:$G,"X",'1er Article FY19'!$U:$U,'Gestion FAI'!C$2,'1er Article FY19'!$V:$V,'Gestion FAI'!C$3),0)</f>
        <v>0</v>
      </c>
      <c r="D5" s="7">
        <f>IFERROR(COUNTIFS('1er Article FY19'!$G:$G,"X",'1er Article FY19'!$U:$U,'Gestion FAI'!D$2,'1er Article FY19'!$V:$V,'Gestion FAI'!D$3),0)</f>
        <v>0</v>
      </c>
      <c r="E5" s="7">
        <f>IFERROR(COUNTIFS('1er Article FY19'!$G:$G,"X",'1er Article FY19'!$U:$U,'Gestion FAI'!E$2,'1er Article FY19'!$V:$V,'Gestion FAI'!E$3),0)</f>
        <v>0</v>
      </c>
      <c r="F5" s="7">
        <f>IFERROR(COUNTIFS('1er Article FY19'!$G:$G,"X",'1er Article FY19'!$U:$U,'Gestion FAI'!F$2,'1er Article FY19'!$V:$V,'Gestion FAI'!F$3),0)</f>
        <v>0</v>
      </c>
      <c r="G5" s="7">
        <f>IFERROR(COUNTIFS('1er Article FY19'!$G:$G,"X",'1er Article FY19'!$U:$U,'Gestion FAI'!G$2,'1er Article FY19'!$V:$V,'Gestion FAI'!G$3),0)</f>
        <v>3</v>
      </c>
      <c r="H5" s="7">
        <f>IFERROR(COUNTIFS('1er Article FY19'!$G:$G,"X",'1er Article FY19'!$U:$U,'Gestion FAI'!H$2,'1er Article FY19'!$V:$V,'Gestion FAI'!H$3),0)</f>
        <v>0</v>
      </c>
      <c r="I5" s="7">
        <f>IFERROR(COUNTIFS('1er Article FY19'!$G:$G,"X",'1er Article FY19'!$U:$U,'Gestion FAI'!I$2,'1er Article FY19'!$V:$V,'Gestion FAI'!I$3),0)</f>
        <v>3</v>
      </c>
      <c r="J5" s="7">
        <f>IFERROR(COUNTIFS('1er Article FY19'!$G:$G,"X",'1er Article FY19'!$U:$U,'Gestion FAI'!J$2,'1er Article FY19'!$V:$V,'Gestion FAI'!J$3),0)</f>
        <v>0</v>
      </c>
      <c r="K5" s="7">
        <f>IFERROR(COUNTIFS('1er Article FY19'!$G:$G,"X",'1er Article FY19'!$U:$U,'Gestion FAI'!K$2,'1er Article FY19'!$V:$V,'Gestion FAI'!K$3),0)</f>
        <v>0</v>
      </c>
      <c r="L5" s="7">
        <f>IFERROR(COUNTIFS('1er Article FY19'!$G:$G,"X",'1er Article FY19'!$U:$U,'Gestion FAI'!L$2,'1er Article FY19'!$V:$V,'Gestion FAI'!L$3),0)</f>
        <v>0</v>
      </c>
      <c r="M5" s="7">
        <f>IFERROR(COUNTIFS('1er Article FY19'!$G:$G,"X",'1er Article FY19'!$U:$U,'Gestion FAI'!M$2,'1er Article FY19'!$V:$V,'Gestion FAI'!M$3),0)</f>
        <v>0</v>
      </c>
      <c r="N5" s="59">
        <f>IFERROR(COUNTIFS('1er Article FY19'!$G:$G,"X",'1er Article FY19'!$U:$U,'Gestion FAI'!N$2,'1er Article FY19'!$V:$V,'Gestion FAI'!N$3),0)</f>
        <v>0</v>
      </c>
      <c r="O5" s="56">
        <f>SUM(C5:N5)</f>
        <v>6</v>
      </c>
    </row>
    <row r="6" spans="2:15" ht="15" thickBot="1" x14ac:dyDescent="0.4">
      <c r="B6" s="55" t="s">
        <v>21</v>
      </c>
      <c r="C6" s="83">
        <f>IFERROR(SUMIFS('1er Article FY19'!$H:$H,'1er Article FY19'!$U:$U,'Gestion FAI'!C$2,'1er Article FY19'!$V:$V,'Gestion FAI'!C$3),0)</f>
        <v>0</v>
      </c>
      <c r="D6" s="84">
        <f>IFERROR(SUMIFS('1er Article FY19'!$H:$H,'1er Article FY19'!$U:$U,'Gestion FAI'!D$2,'1er Article FY19'!$V:$V,'Gestion FAI'!D$3),0)</f>
        <v>0</v>
      </c>
      <c r="E6" s="84">
        <f>IFERROR(SUMIFS('1er Article FY19'!$H:$H,'1er Article FY19'!$U:$U,'Gestion FAI'!E$2,'1er Article FY19'!$V:$V,'Gestion FAI'!E$3),0)</f>
        <v>0</v>
      </c>
      <c r="F6" s="84">
        <f>IFERROR(SUMIFS('1er Article FY19'!$H:$H,'1er Article FY19'!$U:$U,'Gestion FAI'!F$2,'1er Article FY19'!$V:$V,'Gestion FAI'!F$3),0)</f>
        <v>0</v>
      </c>
      <c r="G6" s="84">
        <f>IFERROR(SUMIFS('1er Article FY19'!$H:$H,'1er Article FY19'!$U:$U,'Gestion FAI'!G$2,'1er Article FY19'!$V:$V,'Gestion FAI'!G$3),0)</f>
        <v>15</v>
      </c>
      <c r="H6" s="84">
        <f>IFERROR(SUMIFS('1er Article FY19'!$H:$H,'1er Article FY19'!$U:$U,'Gestion FAI'!H$2,'1er Article FY19'!$V:$V,'Gestion FAI'!H$3),0)</f>
        <v>0</v>
      </c>
      <c r="I6" s="84">
        <f>IFERROR(SUMIFS('1er Article FY19'!$H:$H,'1er Article FY19'!$U:$U,'Gestion FAI'!I$2,'1er Article FY19'!$V:$V,'Gestion FAI'!I$3),0)</f>
        <v>9</v>
      </c>
      <c r="J6" s="84">
        <f>IFERROR(SUMIFS('1er Article FY19'!$H:$H,'1er Article FY19'!$U:$U,'Gestion FAI'!J$2,'1er Article FY19'!$V:$V,'Gestion FAI'!J$3),0)</f>
        <v>0</v>
      </c>
      <c r="K6" s="84">
        <f>IFERROR(SUMIFS('1er Article FY19'!$H:$H,'1er Article FY19'!$U:$U,'Gestion FAI'!K$2,'1er Article FY19'!$V:$V,'Gestion FAI'!K$3),0)</f>
        <v>0</v>
      </c>
      <c r="L6" s="84">
        <f>IFERROR(SUMIFS('1er Article FY19'!$H:$H,'1er Article FY19'!$U:$U,'Gestion FAI'!L$2,'1er Article FY19'!$V:$V,'Gestion FAI'!L$3),0)</f>
        <v>0</v>
      </c>
      <c r="M6" s="84">
        <f>IFERROR(SUMIFS('1er Article FY19'!$H:$H,'1er Article FY19'!$U:$U,'Gestion FAI'!M$2,'1er Article FY19'!$V:$V,'Gestion FAI'!M$3),0)</f>
        <v>0</v>
      </c>
      <c r="N6" s="85">
        <f>IFERROR(SUMIFS('1er Article FY19'!$H:$H,'1er Article FY19'!$U:$U,'Gestion FAI'!N$2,'1er Article FY19'!$V:$V,'Gestion FAI'!N$3),0)</f>
        <v>0</v>
      </c>
      <c r="O6" s="57">
        <f>SUM(C6:N6)</f>
        <v>24</v>
      </c>
    </row>
    <row r="7" spans="2:15" ht="15" thickBot="1" x14ac:dyDescent="0.4">
      <c r="B7" s="60" t="s">
        <v>4</v>
      </c>
      <c r="C7" s="8">
        <f>IFERROR(COUNTIFS('1er Article FY19'!$I:$I,"X",'1er Article FY19'!$U:$U,'Gestion FAI'!C$2,'1er Article FY19'!$V:$V,'Gestion FAI'!C$3),0)</f>
        <v>0</v>
      </c>
      <c r="D7" s="9">
        <f>IFERROR(COUNTIFS('1er Article FY19'!$I:$I,"X",'1er Article FY19'!$U:$U,'Gestion FAI'!D$2,'1er Article FY19'!$V:$V,'Gestion FAI'!D$3),0)</f>
        <v>3</v>
      </c>
      <c r="E7" s="9">
        <f>IFERROR(COUNTIFS('1er Article FY19'!$I:$I,"X",'1er Article FY19'!$U:$U,'Gestion FAI'!E$2,'1er Article FY19'!$V:$V,'Gestion FAI'!E$3),0)</f>
        <v>0</v>
      </c>
      <c r="F7" s="9">
        <f>IFERROR(COUNTIFS('1er Article FY19'!$I:$I,"X",'1er Article FY19'!$U:$U,'Gestion FAI'!F$2,'1er Article FY19'!$V:$V,'Gestion FAI'!F$3),0)</f>
        <v>0</v>
      </c>
      <c r="G7" s="9">
        <f>IFERROR(COUNTIFS('1er Article FY19'!$I:$I,"X",'1er Article FY19'!$U:$U,'Gestion FAI'!G$2,'1er Article FY19'!$V:$V,'Gestion FAI'!G$3),0)</f>
        <v>0</v>
      </c>
      <c r="H7" s="9">
        <f>IFERROR(COUNTIFS('1er Article FY19'!$I:$I,"X",'1er Article FY19'!$U:$U,'Gestion FAI'!H$2,'1er Article FY19'!$V:$V,'Gestion FAI'!H$3),0)</f>
        <v>0</v>
      </c>
      <c r="I7" s="9">
        <f>IFERROR(COUNTIFS('1er Article FY19'!$I:$I,"X",'1er Article FY19'!$U:$U,'Gestion FAI'!I$2,'1er Article FY19'!$V:$V,'Gestion FAI'!I$3),0)</f>
        <v>0</v>
      </c>
      <c r="J7" s="9">
        <f>IFERROR(COUNTIFS('1er Article FY19'!$I:$I,"X",'1er Article FY19'!$U:$U,'Gestion FAI'!J$2,'1er Article FY19'!$V:$V,'Gestion FAI'!J$3),0)</f>
        <v>0</v>
      </c>
      <c r="K7" s="9">
        <f>IFERROR(COUNTIFS('1er Article FY19'!$I:$I,"X",'1er Article FY19'!$U:$U,'Gestion FAI'!K$2,'1er Article FY19'!$V:$V,'Gestion FAI'!K$3),0)</f>
        <v>0</v>
      </c>
      <c r="L7" s="9">
        <f>IFERROR(COUNTIFS('1er Article FY19'!$I:$I,"X",'1er Article FY19'!$U:$U,'Gestion FAI'!L$2,'1er Article FY19'!$V:$V,'Gestion FAI'!L$3),0)</f>
        <v>0</v>
      </c>
      <c r="M7" s="9">
        <f>IFERROR(COUNTIFS('1er Article FY19'!$I:$I,"X",'1er Article FY19'!$U:$U,'Gestion FAI'!M$2,'1er Article FY19'!$V:$V,'Gestion FAI'!M$3),0)</f>
        <v>0</v>
      </c>
      <c r="N7" s="76">
        <f>IFERROR(COUNTIFS('1er Article FY19'!$I:$I,"X",'1er Article FY19'!$U:$U,'Gestion FAI'!N$2,'1er Article FY19'!$V:$V,'Gestion FAI'!N$3),0)</f>
        <v>0</v>
      </c>
      <c r="O7" s="67">
        <f t="shared" ref="O7:O16" si="2">SUM(C7:N7)</f>
        <v>3</v>
      </c>
    </row>
    <row r="8" spans="2:15" ht="15" thickBot="1" x14ac:dyDescent="0.4">
      <c r="B8" s="61" t="s">
        <v>21</v>
      </c>
      <c r="C8" s="86">
        <f>IFERROR(SUMIFS('1er Article FY19'!$J:$J,'1er Article FY19'!$U:$U,'Gestion FAI'!C$2,'1er Article FY19'!$V:$V,'Gestion FAI'!C$3),0)</f>
        <v>0</v>
      </c>
      <c r="D8" s="87">
        <f>IFERROR(SUMIFS('1er Article FY19'!$J:$J,'1er Article FY19'!$U:$U,'Gestion FAI'!D$2,'1er Article FY19'!$V:$V,'Gestion FAI'!D$3),0)</f>
        <v>15</v>
      </c>
      <c r="E8" s="87">
        <f>IFERROR(SUMIFS('1er Article FY19'!$J:$J,'1er Article FY19'!$U:$U,'Gestion FAI'!E$2,'1er Article FY19'!$V:$V,'Gestion FAI'!E$3),0)</f>
        <v>0</v>
      </c>
      <c r="F8" s="87">
        <f>IFERROR(SUMIFS('1er Article FY19'!$J:$J,'1er Article FY19'!$U:$U,'Gestion FAI'!F$2,'1er Article FY19'!$V:$V,'Gestion FAI'!F$3),0)</f>
        <v>0</v>
      </c>
      <c r="G8" s="87">
        <f>IFERROR(SUMIFS('1er Article FY19'!$J:$J,'1er Article FY19'!$U:$U,'Gestion FAI'!G$2,'1er Article FY19'!$V:$V,'Gestion FAI'!G$3),0)</f>
        <v>0</v>
      </c>
      <c r="H8" s="87">
        <f>IFERROR(SUMIFS('1er Article FY19'!$J:$J,'1er Article FY19'!$U:$U,'Gestion FAI'!H$2,'1er Article FY19'!$V:$V,'Gestion FAI'!H$3),0)</f>
        <v>0</v>
      </c>
      <c r="I8" s="87">
        <f>IFERROR(SUMIFS('1er Article FY19'!$J:$J,'1er Article FY19'!$U:$U,'Gestion FAI'!I$2,'1er Article FY19'!$V:$V,'Gestion FAI'!I$3),0)</f>
        <v>0</v>
      </c>
      <c r="J8" s="87">
        <f>IFERROR(SUMIFS('1er Article FY19'!$J:$J,'1er Article FY19'!$U:$U,'Gestion FAI'!J$2,'1er Article FY19'!$V:$V,'Gestion FAI'!J$3),0)</f>
        <v>0</v>
      </c>
      <c r="K8" s="87">
        <f>IFERROR(SUMIFS('1er Article FY19'!$J:$J,'1er Article FY19'!$U:$U,'Gestion FAI'!K$2,'1er Article FY19'!$V:$V,'Gestion FAI'!K$3),0)</f>
        <v>0</v>
      </c>
      <c r="L8" s="87">
        <f>IFERROR(SUMIFS('1er Article FY19'!$J:$J,'1er Article FY19'!$U:$U,'Gestion FAI'!L$2,'1er Article FY19'!$V:$V,'Gestion FAI'!L$3),0)</f>
        <v>0</v>
      </c>
      <c r="M8" s="87">
        <f>IFERROR(SUMIFS('1er Article FY19'!$J:$J,'1er Article FY19'!$U:$U,'Gestion FAI'!M$2,'1er Article FY19'!$V:$V,'Gestion FAI'!M$3),0)</f>
        <v>0</v>
      </c>
      <c r="N8" s="88">
        <f>IFERROR(SUMIFS('1er Article FY19'!$J:$J,'1er Article FY19'!$U:$U,'Gestion FAI'!N$2,'1er Article FY19'!$V:$V,'Gestion FAI'!N$3),0)</f>
        <v>0</v>
      </c>
      <c r="O8" s="68">
        <f t="shared" si="2"/>
        <v>15</v>
      </c>
    </row>
    <row r="9" spans="2:15" ht="15" thickBot="1" x14ac:dyDescent="0.4">
      <c r="B9" s="62" t="s">
        <v>5</v>
      </c>
      <c r="C9" s="10">
        <f>IFERROR(COUNTIFS('1er Article FY19'!$K:$K,"X",'1er Article FY19'!$U:$U,'Gestion FAI'!C$2,'1er Article FY19'!$V:$V,'Gestion FAI'!C$3),0)</f>
        <v>3</v>
      </c>
      <c r="D9" s="11">
        <f>IFERROR(COUNTIFS('1er Article FY19'!$K:$K,"X",'1er Article FY19'!$U:$U,'Gestion FAI'!D$2,'1er Article FY19'!$V:$V,'Gestion FAI'!D$3),0)</f>
        <v>0</v>
      </c>
      <c r="E9" s="11">
        <f>IFERROR(COUNTIFS('1er Article FY19'!$K:$K,"X",'1er Article FY19'!$U:$U,'Gestion FAI'!E$2,'1er Article FY19'!$V:$V,'Gestion FAI'!E$3),0)</f>
        <v>0</v>
      </c>
      <c r="F9" s="11">
        <f>IFERROR(COUNTIFS('1er Article FY19'!$K:$K,"X",'1er Article FY19'!$U:$U,'Gestion FAI'!F$2,'1er Article FY19'!$V:$V,'Gestion FAI'!F$3),0)</f>
        <v>0</v>
      </c>
      <c r="G9" s="11">
        <f>IFERROR(COUNTIFS('1er Article FY19'!$K:$K,"X",'1er Article FY19'!$U:$U,'Gestion FAI'!G$2,'1er Article FY19'!$V:$V,'Gestion FAI'!G$3),0)</f>
        <v>0</v>
      </c>
      <c r="H9" s="11">
        <f>IFERROR(COUNTIFS('1er Article FY19'!$K:$K,"X",'1er Article FY19'!$U:$U,'Gestion FAI'!H$2,'1er Article FY19'!$V:$V,'Gestion FAI'!H$3),0)</f>
        <v>0</v>
      </c>
      <c r="I9" s="11">
        <f>IFERROR(COUNTIFS('1er Article FY19'!$K:$K,"X",'1er Article FY19'!$U:$U,'Gestion FAI'!I$2,'1er Article FY19'!$V:$V,'Gestion FAI'!I$3),0)</f>
        <v>0</v>
      </c>
      <c r="J9" s="11">
        <f>IFERROR(COUNTIFS('1er Article FY19'!$K:$K,"X",'1er Article FY19'!$U:$U,'Gestion FAI'!J$2,'1er Article FY19'!$V:$V,'Gestion FAI'!J$3),0)</f>
        <v>0</v>
      </c>
      <c r="K9" s="11">
        <f>IFERROR(COUNTIFS('1er Article FY19'!$K:$K,"X",'1er Article FY19'!$U:$U,'Gestion FAI'!K$2,'1er Article FY19'!$V:$V,'Gestion FAI'!K$3),0)</f>
        <v>0</v>
      </c>
      <c r="L9" s="11">
        <f>IFERROR(COUNTIFS('1er Article FY19'!$K:$K,"X",'1er Article FY19'!$U:$U,'Gestion FAI'!L$2,'1er Article FY19'!$V:$V,'Gestion FAI'!L$3),0)</f>
        <v>0</v>
      </c>
      <c r="M9" s="11">
        <f>IFERROR(COUNTIFS('1er Article FY19'!$K:$K,"X",'1er Article FY19'!$U:$U,'Gestion FAI'!M$2,'1er Article FY19'!$V:$V,'Gestion FAI'!M$3),0)</f>
        <v>0</v>
      </c>
      <c r="N9" s="77">
        <f>IFERROR(COUNTIFS('1er Article FY19'!$K:$K,"X",'1er Article FY19'!$U:$U,'Gestion FAI'!N$2,'1er Article FY19'!$V:$V,'Gestion FAI'!N$3),0)</f>
        <v>0</v>
      </c>
      <c r="O9" s="69">
        <f t="shared" si="2"/>
        <v>3</v>
      </c>
    </row>
    <row r="10" spans="2:15" ht="15" thickBot="1" x14ac:dyDescent="0.4">
      <c r="B10" s="12" t="s">
        <v>21</v>
      </c>
      <c r="C10" s="89">
        <f>IFERROR(SUMIFS('1er Article FY19'!$L:$L,'1er Article FY19'!$U:$U,'Gestion FAI'!C$2,'1er Article FY19'!$V:$V,'Gestion FAI'!C$3),0)</f>
        <v>36</v>
      </c>
      <c r="D10" s="90">
        <f>IFERROR(SUMIFS('1er Article FY19'!$L:$L,'1er Article FY19'!$U:$U,'Gestion FAI'!D$2,'1er Article FY19'!$V:$V,'Gestion FAI'!D$3),0)</f>
        <v>0</v>
      </c>
      <c r="E10" s="90">
        <f>IFERROR(SUMIFS('1er Article FY19'!$L:$L,'1er Article FY19'!$U:$U,'Gestion FAI'!E$2,'1er Article FY19'!$V:$V,'Gestion FAI'!E$3),0)</f>
        <v>0</v>
      </c>
      <c r="F10" s="90">
        <f>IFERROR(SUMIFS('1er Article FY19'!$L:$L,'1er Article FY19'!$U:$U,'Gestion FAI'!F$2,'1er Article FY19'!$V:$V,'Gestion FAI'!F$3),0)</f>
        <v>0</v>
      </c>
      <c r="G10" s="90">
        <f>IFERROR(SUMIFS('1er Article FY19'!$L:$L,'1er Article FY19'!$U:$U,'Gestion FAI'!G$2,'1er Article FY19'!$V:$V,'Gestion FAI'!G$3),0)</f>
        <v>0</v>
      </c>
      <c r="H10" s="90">
        <f>IFERROR(SUMIFS('1er Article FY19'!$L:$L,'1er Article FY19'!$U:$U,'Gestion FAI'!H$2,'1er Article FY19'!$V:$V,'Gestion FAI'!H$3),0)</f>
        <v>0</v>
      </c>
      <c r="I10" s="90">
        <f>IFERROR(SUMIFS('1er Article FY19'!$L:$L,'1er Article FY19'!$U:$U,'Gestion FAI'!I$2,'1er Article FY19'!$V:$V,'Gestion FAI'!I$3),0)</f>
        <v>0</v>
      </c>
      <c r="J10" s="90">
        <f>IFERROR(SUMIFS('1er Article FY19'!$L:$L,'1er Article FY19'!$U:$U,'Gestion FAI'!J$2,'1er Article FY19'!$V:$V,'Gestion FAI'!J$3),0)</f>
        <v>0</v>
      </c>
      <c r="K10" s="90">
        <f>IFERROR(SUMIFS('1er Article FY19'!$L:$L,'1er Article FY19'!$U:$U,'Gestion FAI'!K$2,'1er Article FY19'!$V:$V,'Gestion FAI'!K$3),0)</f>
        <v>0</v>
      </c>
      <c r="L10" s="90">
        <f>IFERROR(SUMIFS('1er Article FY19'!$L:$L,'1er Article FY19'!$U:$U,'Gestion FAI'!L$2,'1er Article FY19'!$V:$V,'Gestion FAI'!L$3),0)</f>
        <v>0</v>
      </c>
      <c r="M10" s="90">
        <f>IFERROR(SUMIFS('1er Article FY19'!$L:$L,'1er Article FY19'!$U:$U,'Gestion FAI'!M$2,'1er Article FY19'!$V:$V,'Gestion FAI'!M$3),0)</f>
        <v>0</v>
      </c>
      <c r="N10" s="91">
        <f>IFERROR(SUMIFS('1er Article FY19'!$L:$L,'1er Article FY19'!$U:$U,'Gestion FAI'!N$2,'1er Article FY19'!$V:$V,'Gestion FAI'!N$3),0)</f>
        <v>0</v>
      </c>
      <c r="O10" s="70">
        <f t="shared" si="2"/>
        <v>36</v>
      </c>
    </row>
    <row r="11" spans="2:15" ht="15" thickBot="1" x14ac:dyDescent="0.4">
      <c r="B11" s="63" t="s">
        <v>6</v>
      </c>
      <c r="C11" s="78">
        <f>IFERROR(COUNTIFS('1er Article FY19'!$M:$M,"X",'1er Article FY19'!$U:$U,'Gestion FAI'!C$2,'1er Article FY19'!$V:$V,'Gestion FAI'!C$3),0)</f>
        <v>3</v>
      </c>
      <c r="D11" s="79">
        <f>IFERROR(COUNTIFS('1er Article FY19'!$M:$M,"X",'1er Article FY19'!$U:$U,'Gestion FAI'!D$2,'1er Article FY19'!$V:$V,'Gestion FAI'!D$3),0)</f>
        <v>0</v>
      </c>
      <c r="E11" s="79">
        <f>IFERROR(COUNTIFS('1er Article FY19'!$M:$M,"X",'1er Article FY19'!$U:$U,'Gestion FAI'!E$2,'1er Article FY19'!$V:$V,'Gestion FAI'!E$3),0)</f>
        <v>3</v>
      </c>
      <c r="F11" s="79">
        <f>IFERROR(COUNTIFS('1er Article FY19'!$M:$M,"X",'1er Article FY19'!$U:$U,'Gestion FAI'!F$2,'1er Article FY19'!$V:$V,'Gestion FAI'!F$3),0)</f>
        <v>0</v>
      </c>
      <c r="G11" s="79">
        <f>IFERROR(COUNTIFS('1er Article FY19'!$M:$M,"X",'1er Article FY19'!$U:$U,'Gestion FAI'!G$2,'1er Article FY19'!$V:$V,'Gestion FAI'!G$3),0)</f>
        <v>0</v>
      </c>
      <c r="H11" s="79">
        <f>IFERROR(COUNTIFS('1er Article FY19'!$M:$M,"X",'1er Article FY19'!$U:$U,'Gestion FAI'!H$2,'1er Article FY19'!$V:$V,'Gestion FAI'!H$3),0)</f>
        <v>0</v>
      </c>
      <c r="I11" s="79">
        <f>IFERROR(COUNTIFS('1er Article FY19'!$M:$M,"X",'1er Article FY19'!$U:$U,'Gestion FAI'!I$2,'1er Article FY19'!$V:$V,'Gestion FAI'!I$3),0)</f>
        <v>0</v>
      </c>
      <c r="J11" s="79">
        <f>IFERROR(COUNTIFS('1er Article FY19'!$M:$M,"X",'1er Article FY19'!$U:$U,'Gestion FAI'!J$2,'1er Article FY19'!$V:$V,'Gestion FAI'!J$3),0)</f>
        <v>0</v>
      </c>
      <c r="K11" s="79">
        <f>IFERROR(COUNTIFS('1er Article FY19'!$M:$M,"X",'1er Article FY19'!$U:$U,'Gestion FAI'!K$2,'1er Article FY19'!$V:$V,'Gestion FAI'!K$3),0)</f>
        <v>0</v>
      </c>
      <c r="L11" s="79">
        <f>IFERROR(COUNTIFS('1er Article FY19'!$M:$M,"X",'1er Article FY19'!$U:$U,'Gestion FAI'!L$2,'1er Article FY19'!$V:$V,'Gestion FAI'!L$3),0)</f>
        <v>0</v>
      </c>
      <c r="M11" s="79">
        <f>IFERROR(COUNTIFS('1er Article FY19'!$M:$M,"X",'1er Article FY19'!$U:$U,'Gestion FAI'!M$2,'1er Article FY19'!$V:$V,'Gestion FAI'!M$3),0)</f>
        <v>0</v>
      </c>
      <c r="N11" s="80">
        <f>IFERROR(COUNTIFS('1er Article FY19'!$M:$M,"X",'1er Article FY19'!$U:$U,'Gestion FAI'!N$2,'1er Article FY19'!$V:$V,'Gestion FAI'!N$3),0)</f>
        <v>0</v>
      </c>
      <c r="O11" s="71">
        <f t="shared" si="2"/>
        <v>6</v>
      </c>
    </row>
    <row r="12" spans="2:15" ht="15" thickBot="1" x14ac:dyDescent="0.4">
      <c r="B12" s="64" t="s">
        <v>21</v>
      </c>
      <c r="C12" s="92">
        <f>IFERROR(SUMIFS('1er Article FY19'!$N:$N,'1er Article FY19'!$U:$U,'Gestion FAI'!C$2,'1er Article FY19'!$V:$V,'Gestion FAI'!C$3),0)</f>
        <v>1.5</v>
      </c>
      <c r="D12" s="93">
        <f>IFERROR(SUMIFS('1er Article FY19'!$N:$N,'1er Article FY19'!$U:$U,'Gestion FAI'!D$2,'1er Article FY19'!$V:$V,'Gestion FAI'!D$3),0)</f>
        <v>0</v>
      </c>
      <c r="E12" s="93">
        <f>IFERROR(SUMIFS('1er Article FY19'!$N:$N,'1er Article FY19'!$U:$U,'Gestion FAI'!E$2,'1er Article FY19'!$V:$V,'Gestion FAI'!E$3),0)</f>
        <v>34.5</v>
      </c>
      <c r="F12" s="93">
        <f>IFERROR(SUMIFS('1er Article FY19'!$N:$N,'1er Article FY19'!$U:$U,'Gestion FAI'!F$2,'1er Article FY19'!$V:$V,'Gestion FAI'!F$3),0)</f>
        <v>0</v>
      </c>
      <c r="G12" s="93">
        <f>IFERROR(SUMIFS('1er Article FY19'!$N:$N,'1er Article FY19'!$U:$U,'Gestion FAI'!G$2,'1er Article FY19'!$V:$V,'Gestion FAI'!G$3),0)</f>
        <v>0</v>
      </c>
      <c r="H12" s="93">
        <f>IFERROR(SUMIFS('1er Article FY19'!$N:$N,'1er Article FY19'!$U:$U,'Gestion FAI'!H$2,'1er Article FY19'!$V:$V,'Gestion FAI'!H$3),0)</f>
        <v>0</v>
      </c>
      <c r="I12" s="93">
        <f>IFERROR(SUMIFS('1er Article FY19'!$N:$N,'1er Article FY19'!$U:$U,'Gestion FAI'!I$2,'1er Article FY19'!$V:$V,'Gestion FAI'!I$3),0)</f>
        <v>0</v>
      </c>
      <c r="J12" s="93">
        <f>IFERROR(SUMIFS('1er Article FY19'!$N:$N,'1er Article FY19'!$U:$U,'Gestion FAI'!J$2,'1er Article FY19'!$V:$V,'Gestion FAI'!J$3),0)</f>
        <v>0</v>
      </c>
      <c r="K12" s="93">
        <f>IFERROR(SUMIFS('1er Article FY19'!$N:$N,'1er Article FY19'!$U:$U,'Gestion FAI'!K$2,'1er Article FY19'!$V:$V,'Gestion FAI'!K$3),0)</f>
        <v>0</v>
      </c>
      <c r="L12" s="93">
        <f>IFERROR(SUMIFS('1er Article FY19'!$N:$N,'1er Article FY19'!$U:$U,'Gestion FAI'!L$2,'1er Article FY19'!$V:$V,'Gestion FAI'!L$3),0)</f>
        <v>0</v>
      </c>
      <c r="M12" s="93">
        <f>IFERROR(SUMIFS('1er Article FY19'!$N:$N,'1er Article FY19'!$U:$U,'Gestion FAI'!M$2,'1er Article FY19'!$V:$V,'Gestion FAI'!M$3),0)</f>
        <v>0</v>
      </c>
      <c r="N12" s="94">
        <f>IFERROR(SUMIFS('1er Article FY19'!$N:$N,'1er Article FY19'!$U:$U,'Gestion FAI'!N$2,'1er Article FY19'!$V:$V,'Gestion FAI'!N$3),0)</f>
        <v>0</v>
      </c>
      <c r="O12" s="72">
        <f t="shared" si="2"/>
        <v>36</v>
      </c>
    </row>
    <row r="13" spans="2:15" ht="15" thickBot="1" x14ac:dyDescent="0.4">
      <c r="B13" s="65" t="s">
        <v>7</v>
      </c>
      <c r="C13" s="81">
        <f>IFERROR(COUNTIFS('1er Article FY19'!$O:$O,"X",'1er Article FY19'!$U:$U,'Gestion FAI'!C$2,'1er Article FY19'!$V:$V,'Gestion FAI'!C$3),0)</f>
        <v>0</v>
      </c>
      <c r="D13" s="13">
        <f>IFERROR(COUNTIFS('1er Article FY19'!$O:$O,"X",'1er Article FY19'!$U:$U,'Gestion FAI'!D$2,'1er Article FY19'!$V:$V,'Gestion FAI'!D$3),0)</f>
        <v>0</v>
      </c>
      <c r="E13" s="13">
        <f>IFERROR(COUNTIFS('1er Article FY19'!$O:$O,"X",'1er Article FY19'!$U:$U,'Gestion FAI'!E$2,'1er Article FY19'!$V:$V,'Gestion FAI'!E$3),0)</f>
        <v>0</v>
      </c>
      <c r="F13" s="13">
        <f>IFERROR(COUNTIFS('1er Article FY19'!$O:$O,"X",'1er Article FY19'!$U:$U,'Gestion FAI'!F$2,'1er Article FY19'!$V:$V,'Gestion FAI'!F$3),0)</f>
        <v>3</v>
      </c>
      <c r="G13" s="13">
        <f>IFERROR(COUNTIFS('1er Article FY19'!$O:$O,"X",'1er Article FY19'!$U:$U,'Gestion FAI'!G$2,'1er Article FY19'!$V:$V,'Gestion FAI'!G$3),0)</f>
        <v>0</v>
      </c>
      <c r="H13" s="13">
        <f>IFERROR(COUNTIFS('1er Article FY19'!$O:$O,"X",'1er Article FY19'!$U:$U,'Gestion FAI'!H$2,'1er Article FY19'!$V:$V,'Gestion FAI'!H$3),0)</f>
        <v>0</v>
      </c>
      <c r="I13" s="13">
        <f>IFERROR(COUNTIFS('1er Article FY19'!$O:$O,"X",'1er Article FY19'!$U:$U,'Gestion FAI'!I$2,'1er Article FY19'!$V:$V,'Gestion FAI'!I$3),0)</f>
        <v>0</v>
      </c>
      <c r="J13" s="13">
        <f>IFERROR(COUNTIFS('1er Article FY19'!$O:$O,"X",'1er Article FY19'!$U:$U,'Gestion FAI'!J$2,'1er Article FY19'!$V:$V,'Gestion FAI'!J$3),0)</f>
        <v>0</v>
      </c>
      <c r="K13" s="13">
        <f>IFERROR(COUNTIFS('1er Article FY19'!$O:$O,"X",'1er Article FY19'!$U:$U,'Gestion FAI'!K$2,'1er Article FY19'!$V:$V,'Gestion FAI'!K$3),0)</f>
        <v>0</v>
      </c>
      <c r="L13" s="13">
        <f>IFERROR(COUNTIFS('1er Article FY19'!$O:$O,"X",'1er Article FY19'!$U:$U,'Gestion FAI'!L$2,'1er Article FY19'!$V:$V,'Gestion FAI'!L$3),0)</f>
        <v>0</v>
      </c>
      <c r="M13" s="13">
        <f>IFERROR(COUNTIFS('1er Article FY19'!$O:$O,"X",'1er Article FY19'!$U:$U,'Gestion FAI'!M$2,'1er Article FY19'!$V:$V,'Gestion FAI'!M$3),0)</f>
        <v>0</v>
      </c>
      <c r="N13" s="82">
        <f>IFERROR(COUNTIFS('1er Article FY19'!$O:$O,"X",'1er Article FY19'!$U:$U,'Gestion FAI'!N$2,'1er Article FY19'!$V:$V,'Gestion FAI'!N$3),0)</f>
        <v>0</v>
      </c>
      <c r="O13" s="73">
        <f t="shared" si="2"/>
        <v>3</v>
      </c>
    </row>
    <row r="14" spans="2:15" ht="15" thickBot="1" x14ac:dyDescent="0.4">
      <c r="B14" s="66" t="s">
        <v>21</v>
      </c>
      <c r="C14" s="95">
        <f>IFERROR(SUMIFS('1er Article FY19'!$P:$P,'1er Article FY19'!$U:$U,'Gestion FAI'!C$2,'1er Article FY19'!$V:$V,'Gestion FAI'!C$3),0)</f>
        <v>0</v>
      </c>
      <c r="D14" s="96">
        <f>IFERROR(SUMIFS('1er Article FY19'!$P:$P,'1er Article FY19'!$U:$U,'Gestion FAI'!D$2,'1er Article FY19'!$V:$V,'Gestion FAI'!D$3),0)</f>
        <v>0</v>
      </c>
      <c r="E14" s="96">
        <f>IFERROR(SUMIFS('1er Article FY19'!$P:$P,'1er Article FY19'!$U:$U,'Gestion FAI'!E$2,'1er Article FY19'!$V:$V,'Gestion FAI'!E$3),0)</f>
        <v>0</v>
      </c>
      <c r="F14" s="96">
        <f>IFERROR(SUMIFS('1er Article FY19'!$P:$P,'1er Article FY19'!$U:$U,'Gestion FAI'!F$2,'1er Article FY19'!$V:$V,'Gestion FAI'!F$3),0)</f>
        <v>37.5</v>
      </c>
      <c r="G14" s="96">
        <f>IFERROR(SUMIFS('1er Article FY19'!$P:$P,'1er Article FY19'!$U:$U,'Gestion FAI'!G$2,'1er Article FY19'!$V:$V,'Gestion FAI'!G$3),0)</f>
        <v>0</v>
      </c>
      <c r="H14" s="96">
        <f>IFERROR(SUMIFS('1er Article FY19'!$P:$P,'1er Article FY19'!$U:$U,'Gestion FAI'!H$2,'1er Article FY19'!$V:$V,'Gestion FAI'!H$3),0)</f>
        <v>0</v>
      </c>
      <c r="I14" s="96">
        <f>IFERROR(SUMIFS('1er Article FY19'!$P:$P,'1er Article FY19'!$U:$U,'Gestion FAI'!I$2,'1er Article FY19'!$V:$V,'Gestion FAI'!I$3),0)</f>
        <v>0</v>
      </c>
      <c r="J14" s="96">
        <f>IFERROR(SUMIFS('1er Article FY19'!$P:$P,'1er Article FY19'!$U:$U,'Gestion FAI'!J$2,'1er Article FY19'!$V:$V,'Gestion FAI'!J$3),0)</f>
        <v>0</v>
      </c>
      <c r="K14" s="96">
        <f>IFERROR(SUMIFS('1er Article FY19'!$P:$P,'1er Article FY19'!$U:$U,'Gestion FAI'!K$2,'1er Article FY19'!$V:$V,'Gestion FAI'!K$3),0)</f>
        <v>0</v>
      </c>
      <c r="L14" s="96">
        <f>IFERROR(SUMIFS('1er Article FY19'!$P:$P,'1er Article FY19'!$U:$U,'Gestion FAI'!L$2,'1er Article FY19'!$V:$V,'Gestion FAI'!L$3),0)</f>
        <v>0</v>
      </c>
      <c r="M14" s="96">
        <f>IFERROR(SUMIFS('1er Article FY19'!$P:$P,'1er Article FY19'!$U:$U,'Gestion FAI'!M$2,'1er Article FY19'!$V:$V,'Gestion FAI'!M$3),0)</f>
        <v>0</v>
      </c>
      <c r="N14" s="97">
        <f>IFERROR(SUMIFS('1er Article FY19'!$P:$P,'1er Article FY19'!$U:$U,'Gestion FAI'!N$2,'1er Article FY19'!$V:$V,'Gestion FAI'!N$3),0)</f>
        <v>0</v>
      </c>
      <c r="O14" s="74">
        <f t="shared" si="2"/>
        <v>37.5</v>
      </c>
    </row>
    <row r="15" spans="2:15" ht="15" thickBot="1" x14ac:dyDescent="0.4">
      <c r="B15" s="2" t="s">
        <v>8</v>
      </c>
      <c r="C15" s="75">
        <f>IFERROR(COUNTIFS('1er Article FY19'!$Q:$Q,"X",'1er Article FY19'!$U:$U,'Gestion FAI'!C$2,'1er Article FY19'!$V:$V,'Gestion FAI'!C$3),0)</f>
        <v>0</v>
      </c>
      <c r="D15" s="75">
        <f>IFERROR(COUNTIFS('1er Article FY19'!$Q:$Q,"X",'1er Article FY19'!$U:$U,'Gestion FAI'!D$2,'1er Article FY19'!$V:$V,'Gestion FAI'!D$3),0)</f>
        <v>0</v>
      </c>
      <c r="E15" s="75">
        <f>IFERROR(COUNTIFS('1er Article FY19'!$Q:$Q,"X",'1er Article FY19'!$U:$U,'Gestion FAI'!E$2,'1er Article FY19'!$V:$V,'Gestion FAI'!E$3),0)</f>
        <v>0</v>
      </c>
      <c r="F15" s="75">
        <f>IFERROR(COUNTIFS('1er Article FY19'!$Q:$Q,"X",'1er Article FY19'!$U:$U,'Gestion FAI'!F$2,'1er Article FY19'!$V:$V,'Gestion FAI'!F$3),0)</f>
        <v>0</v>
      </c>
      <c r="G15" s="75">
        <f>IFERROR(COUNTIFS('1er Article FY19'!$Q:$Q,"X",'1er Article FY19'!$U:$U,'Gestion FAI'!G$2,'1er Article FY19'!$V:$V,'Gestion FAI'!G$3),0)</f>
        <v>0</v>
      </c>
      <c r="H15" s="75">
        <f>IFERROR(COUNTIFS('1er Article FY19'!$Q:$Q,"X",'1er Article FY19'!$U:$U,'Gestion FAI'!H$2,'1er Article FY19'!$V:$V,'Gestion FAI'!H$3),0)</f>
        <v>0</v>
      </c>
      <c r="I15" s="75">
        <f>IFERROR(COUNTIFS('1er Article FY19'!$Q:$Q,"X",'1er Article FY19'!$U:$U,'Gestion FAI'!I$2,'1er Article FY19'!$V:$V,'Gestion FAI'!I$3),0)</f>
        <v>0</v>
      </c>
      <c r="J15" s="75">
        <f>IFERROR(COUNTIFS('1er Article FY19'!$Q:$Q,"X",'1er Article FY19'!$U:$U,'Gestion FAI'!J$2,'1er Article FY19'!$V:$V,'Gestion FAI'!J$3),0)</f>
        <v>0</v>
      </c>
      <c r="K15" s="75">
        <f>IFERROR(COUNTIFS('1er Article FY19'!$Q:$Q,"X",'1er Article FY19'!$U:$U,'Gestion FAI'!K$2,'1er Article FY19'!$V:$V,'Gestion FAI'!K$3),0)</f>
        <v>0</v>
      </c>
      <c r="L15" s="75">
        <f>IFERROR(COUNTIFS('1er Article FY19'!$Q:$Q,"X",'1er Article FY19'!$U:$U,'Gestion FAI'!L$2,'1er Article FY19'!$V:$V,'Gestion FAI'!L$3),0)</f>
        <v>0</v>
      </c>
      <c r="M15" s="75">
        <f>IFERROR(COUNTIFS('1er Article FY19'!$Q:$Q,"X",'1er Article FY19'!$U:$U,'Gestion FAI'!M$2,'1er Article FY19'!$V:$V,'Gestion FAI'!M$3),0)</f>
        <v>0</v>
      </c>
      <c r="N15" s="75">
        <f>IFERROR(COUNTIFS('1er Article FY19'!$Q:$Q,"X",'1er Article FY19'!$U:$U,'Gestion FAI'!N$2,'1er Article FY19'!$V:$V,'Gestion FAI'!N$3),0)</f>
        <v>0</v>
      </c>
      <c r="O15" s="14">
        <f t="shared" si="2"/>
        <v>0</v>
      </c>
    </row>
    <row r="16" spans="2:15" ht="15" thickBot="1" x14ac:dyDescent="0.4">
      <c r="B16" s="3" t="s">
        <v>9</v>
      </c>
      <c r="C16" s="15">
        <f>IFERROR(COUNTIFS('1er Article FY19'!$R:$R,"X",'1er Article FY19'!$U:$U,'Gestion FAI'!C$2,'1er Article FY19'!$V:$V,'Gestion FAI'!C$3),0)</f>
        <v>0</v>
      </c>
      <c r="D16" s="15">
        <f>IFERROR(COUNTIFS('1er Article FY19'!$R:$R,"X",'1er Article FY19'!$U:$U,'Gestion FAI'!D$2,'1er Article FY19'!$V:$V,'Gestion FAI'!D$3),0)</f>
        <v>0</v>
      </c>
      <c r="E16" s="15">
        <f>IFERROR(COUNTIFS('1er Article FY19'!$R:$R,"X",'1er Article FY19'!$U:$U,'Gestion FAI'!E$2,'1er Article FY19'!$V:$V,'Gestion FAI'!E$3),0)</f>
        <v>0</v>
      </c>
      <c r="F16" s="15">
        <f>IFERROR(COUNTIFS('1er Article FY19'!$R:$R,"X",'1er Article FY19'!$U:$U,'Gestion FAI'!F$2,'1er Article FY19'!$V:$V,'Gestion FAI'!F$3),0)</f>
        <v>0</v>
      </c>
      <c r="G16" s="15">
        <f>IFERROR(COUNTIFS('1er Article FY19'!$R:$R,"X",'1er Article FY19'!$U:$U,'Gestion FAI'!G$2,'1er Article FY19'!$V:$V,'Gestion FAI'!G$3),0)</f>
        <v>0</v>
      </c>
      <c r="H16" s="15">
        <f>IFERROR(COUNTIFS('1er Article FY19'!$R:$R,"X",'1er Article FY19'!$U:$U,'Gestion FAI'!H$2,'1er Article FY19'!$V:$V,'Gestion FAI'!H$3),0)</f>
        <v>0</v>
      </c>
      <c r="I16" s="15">
        <f>IFERROR(COUNTIFS('1er Article FY19'!$R:$R,"X",'1er Article FY19'!$U:$U,'Gestion FAI'!I$2,'1er Article FY19'!$V:$V,'Gestion FAI'!I$3),0)</f>
        <v>0</v>
      </c>
      <c r="J16" s="15">
        <f>IFERROR(COUNTIFS('1er Article FY19'!$R:$R,"X",'1er Article FY19'!$U:$U,'Gestion FAI'!J$2,'1er Article FY19'!$V:$V,'Gestion FAI'!J$3),0)</f>
        <v>0</v>
      </c>
      <c r="K16" s="15">
        <f>IFERROR(COUNTIFS('1er Article FY19'!$R:$R,"X",'1er Article FY19'!$U:$U,'Gestion FAI'!K$2,'1er Article FY19'!$V:$V,'Gestion FAI'!K$3),0)</f>
        <v>0</v>
      </c>
      <c r="L16" s="15">
        <f>IFERROR(COUNTIFS('1er Article FY19'!$R:$R,"X",'1er Article FY19'!$U:$U,'Gestion FAI'!L$2,'1er Article FY19'!$V:$V,'Gestion FAI'!L$3),0)</f>
        <v>0</v>
      </c>
      <c r="M16" s="15">
        <f>IFERROR(COUNTIFS('1er Article FY19'!$R:$R,"X",'1er Article FY19'!$U:$U,'Gestion FAI'!M$2,'1er Article FY19'!$V:$V,'Gestion FAI'!M$3),0)</f>
        <v>0</v>
      </c>
      <c r="N16" s="15">
        <f>IFERROR(COUNTIFS('1er Article FY19'!$R:$R,"X",'1er Article FY19'!$U:$U,'Gestion FAI'!N$2,'1er Article FY19'!$V:$V,'Gestion FAI'!N$3),0)</f>
        <v>0</v>
      </c>
      <c r="O16" s="16">
        <f t="shared" si="2"/>
        <v>0</v>
      </c>
    </row>
    <row r="17" spans="2:15" ht="15" thickBot="1" x14ac:dyDescent="0.4">
      <c r="B17" s="17" t="s">
        <v>22</v>
      </c>
      <c r="C17" s="18">
        <f t="shared" ref="C17:O18" si="3">C5+C7+C9+C11+C13</f>
        <v>6</v>
      </c>
      <c r="D17" s="18">
        <f t="shared" si="3"/>
        <v>3</v>
      </c>
      <c r="E17" s="18">
        <f t="shared" si="3"/>
        <v>3</v>
      </c>
      <c r="F17" s="18">
        <f t="shared" si="3"/>
        <v>3</v>
      </c>
      <c r="G17" s="18">
        <f t="shared" si="3"/>
        <v>3</v>
      </c>
      <c r="H17" s="18">
        <f t="shared" si="3"/>
        <v>0</v>
      </c>
      <c r="I17" s="18">
        <f t="shared" si="3"/>
        <v>3</v>
      </c>
      <c r="J17" s="18">
        <f t="shared" si="3"/>
        <v>0</v>
      </c>
      <c r="K17" s="18">
        <f t="shared" si="3"/>
        <v>0</v>
      </c>
      <c r="L17" s="18">
        <f t="shared" si="3"/>
        <v>0</v>
      </c>
      <c r="M17" s="18">
        <f t="shared" si="3"/>
        <v>0</v>
      </c>
      <c r="N17" s="18">
        <f t="shared" si="3"/>
        <v>0</v>
      </c>
      <c r="O17" s="19">
        <f t="shared" si="3"/>
        <v>21</v>
      </c>
    </row>
    <row r="18" spans="2:15" ht="15" thickBot="1" x14ac:dyDescent="0.4">
      <c r="B18" s="20" t="s">
        <v>23</v>
      </c>
      <c r="C18" s="21">
        <f t="shared" si="3"/>
        <v>37.5</v>
      </c>
      <c r="D18" s="21">
        <f t="shared" si="3"/>
        <v>15</v>
      </c>
      <c r="E18" s="21">
        <f t="shared" si="3"/>
        <v>34.5</v>
      </c>
      <c r="F18" s="21">
        <f t="shared" si="3"/>
        <v>37.5</v>
      </c>
      <c r="G18" s="21">
        <f t="shared" si="3"/>
        <v>15</v>
      </c>
      <c r="H18" s="21">
        <f t="shared" si="3"/>
        <v>0</v>
      </c>
      <c r="I18" s="21">
        <f t="shared" si="3"/>
        <v>9</v>
      </c>
      <c r="J18" s="21">
        <f t="shared" si="3"/>
        <v>0</v>
      </c>
      <c r="K18" s="21">
        <f t="shared" si="3"/>
        <v>0</v>
      </c>
      <c r="L18" s="21">
        <f t="shared" si="3"/>
        <v>0</v>
      </c>
      <c r="M18" s="21">
        <f t="shared" si="3"/>
        <v>0</v>
      </c>
      <c r="N18" s="22">
        <f t="shared" si="3"/>
        <v>0</v>
      </c>
      <c r="O18" s="23">
        <f t="shared" si="3"/>
        <v>148.5</v>
      </c>
    </row>
    <row r="19" spans="2:15" ht="15" thickBot="1" x14ac:dyDescent="0.4">
      <c r="B19" s="17" t="s">
        <v>24</v>
      </c>
      <c r="C19" s="24">
        <f>C18/C17</f>
        <v>6.25</v>
      </c>
      <c r="D19" s="24">
        <f t="shared" ref="D19:N19" si="4">D18/D17</f>
        <v>5</v>
      </c>
      <c r="E19" s="24">
        <f t="shared" si="4"/>
        <v>11.5</v>
      </c>
      <c r="F19" s="24">
        <f t="shared" si="4"/>
        <v>12.5</v>
      </c>
      <c r="G19" s="24">
        <f t="shared" si="4"/>
        <v>5</v>
      </c>
      <c r="H19" s="24" t="e">
        <f t="shared" si="4"/>
        <v>#DIV/0!</v>
      </c>
      <c r="I19" s="24">
        <f t="shared" si="4"/>
        <v>3</v>
      </c>
      <c r="J19" s="24" t="e">
        <f t="shared" si="4"/>
        <v>#DIV/0!</v>
      </c>
      <c r="K19" s="24" t="s">
        <v>25</v>
      </c>
      <c r="L19" s="24" t="e">
        <f t="shared" si="4"/>
        <v>#DIV/0!</v>
      </c>
      <c r="M19" s="24" t="e">
        <f t="shared" si="4"/>
        <v>#DIV/0!</v>
      </c>
      <c r="N19" s="25" t="e">
        <f t="shared" si="4"/>
        <v>#DIV/0!</v>
      </c>
      <c r="O19" s="19">
        <f>O18/O17</f>
        <v>7.0714285714285712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1er Article FY19</vt:lpstr>
      <vt:lpstr>Gestion FAI</vt:lpstr>
    </vt:vector>
  </TitlesOfParts>
  <Company>ZODIACAEROSPACE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Martiniere</dc:creator>
  <cp:lastModifiedBy>Cindy DOLOMIEU</cp:lastModifiedBy>
  <dcterms:created xsi:type="dcterms:W3CDTF">2018-10-03T15:11:04Z</dcterms:created>
  <dcterms:modified xsi:type="dcterms:W3CDTF">2018-10-08T14:47:24Z</dcterms:modified>
</cp:coreProperties>
</file>