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7-1\"/>
    </mc:Choice>
  </mc:AlternateContent>
  <xr:revisionPtr revIDLastSave="0" documentId="13_ncr:1_{70014236-0BB5-4301-A407-333A456DAA92}" xr6:coauthVersionLast="43" xr6:coauthVersionMax="43" xr10:uidLastSave="{00000000-0000-0000-0000-000000000000}"/>
  <bookViews>
    <workbookView xWindow="-110" yWindow="-110" windowWidth="19420" windowHeight="10420" tabRatio="644" activeTab="1" xr2:uid="{00000000-000D-0000-FFFF-FFFF00000000}"/>
  </bookViews>
  <sheets>
    <sheet name="Paramètres tableau" sheetId="5" r:id="rId1"/>
    <sheet name="TABLEAU DE BORD-SUIVI MENSUEL" sheetId="9" r:id="rId2"/>
    <sheet name="Janvier 2019" sheetId="2" r:id="rId3"/>
    <sheet name="Février 2019" sheetId="6" r:id="rId4"/>
    <sheet name="Mars 2019" sheetId="7" r:id="rId5"/>
    <sheet name="Avril 2019" sheetId="8" r:id="rId6"/>
    <sheet name="Mai 2019" sheetId="10" r:id="rId7"/>
    <sheet name="Juin 2019" sheetId="11" r:id="rId8"/>
    <sheet name="Juillet 2019" sheetId="12" r:id="rId9"/>
    <sheet name="Août 2019" sheetId="13" r:id="rId10"/>
    <sheet name="Septembre 2019" sheetId="14" r:id="rId11"/>
    <sheet name="Octobre 2019" sheetId="15" r:id="rId12"/>
    <sheet name="Novembre 2019" sheetId="16" r:id="rId13"/>
    <sheet name="Décembre 2019" sheetId="17" r:id="rId14"/>
  </sheets>
  <definedNames>
    <definedName name="_xlnm._FilterDatabase" localSheetId="0" hidden="1">'Paramètres tableau'!$A$3:$C$3</definedName>
    <definedName name="Kilométrage_Total" localSheetId="9">#REF!</definedName>
    <definedName name="Kilométrage_Total" localSheetId="5">#REF!</definedName>
    <definedName name="Kilométrage_Total" localSheetId="13">#REF!</definedName>
    <definedName name="Kilométrage_Total" localSheetId="3">#REF!</definedName>
    <definedName name="Kilométrage_Total" localSheetId="8">#REF!</definedName>
    <definedName name="Kilométrage_Total" localSheetId="7">#REF!</definedName>
    <definedName name="Kilométrage_Total" localSheetId="6">#REF!</definedName>
    <definedName name="Kilométrage_Total" localSheetId="4">#REF!</definedName>
    <definedName name="Kilométrage_Total" localSheetId="12">#REF!</definedName>
    <definedName name="Kilométrage_Total" localSheetId="11">#REF!</definedName>
    <definedName name="Kilométrage_Total" localSheetId="10">#REF!</definedName>
    <definedName name="Kilométrage_Total">#REF!</definedName>
    <definedName name="RégionTitreLigne1..C6" localSheetId="9">#REF!</definedName>
    <definedName name="RégionTitreLigne1..C6" localSheetId="5">#REF!</definedName>
    <definedName name="RégionTitreLigne1..C6" localSheetId="13">#REF!</definedName>
    <definedName name="RégionTitreLigne1..C6" localSheetId="3">#REF!</definedName>
    <definedName name="RégionTitreLigne1..C6" localSheetId="8">#REF!</definedName>
    <definedName name="RégionTitreLigne1..C6" localSheetId="7">#REF!</definedName>
    <definedName name="RégionTitreLigne1..C6" localSheetId="6">#REF!</definedName>
    <definedName name="RégionTitreLigne1..C6" localSheetId="4">#REF!</definedName>
    <definedName name="RégionTitreLigne1..C6" localSheetId="12">#REF!</definedName>
    <definedName name="RégionTitreLigne1..C6" localSheetId="11">#REF!</definedName>
    <definedName name="RégionTitreLigne1..C6" localSheetId="10">#REF!</definedName>
    <definedName name="RégionTitreLigne1..C6">#REF!</definedName>
    <definedName name="RégionTitreLigne2..E6" localSheetId="9">#REF!</definedName>
    <definedName name="RégionTitreLigne2..E6" localSheetId="5">#REF!</definedName>
    <definedName name="RégionTitreLigne2..E6" localSheetId="13">#REF!</definedName>
    <definedName name="RégionTitreLigne2..E6" localSheetId="3">#REF!</definedName>
    <definedName name="RégionTitreLigne2..E6" localSheetId="8">#REF!</definedName>
    <definedName name="RégionTitreLigne2..E6" localSheetId="7">#REF!</definedName>
    <definedName name="RégionTitreLigne2..E6" localSheetId="6">#REF!</definedName>
    <definedName name="RégionTitreLigne2..E6" localSheetId="4">#REF!</definedName>
    <definedName name="RégionTitreLigne2..E6" localSheetId="12">#REF!</definedName>
    <definedName name="RégionTitreLigne2..E6" localSheetId="11">#REF!</definedName>
    <definedName name="RégionTitreLigne2..E6" localSheetId="10">#REF!</definedName>
    <definedName name="RégionTitreLigne2..E6">#REF!</definedName>
    <definedName name="Remboursement_Total" localSheetId="9">#REF!</definedName>
    <definedName name="Remboursement_Total" localSheetId="5">#REF!</definedName>
    <definedName name="Remboursement_Total" localSheetId="13">#REF!</definedName>
    <definedName name="Remboursement_Total" localSheetId="3">#REF!</definedName>
    <definedName name="Remboursement_Total" localSheetId="8">#REF!</definedName>
    <definedName name="Remboursement_Total" localSheetId="7">#REF!</definedName>
    <definedName name="Remboursement_Total" localSheetId="6">#REF!</definedName>
    <definedName name="Remboursement_Total" localSheetId="4">#REF!</definedName>
    <definedName name="Remboursement_Total" localSheetId="12">#REF!</definedName>
    <definedName name="Remboursement_Total" localSheetId="11">#REF!</definedName>
    <definedName name="Remboursement_Total" localSheetId="10">#REF!</definedName>
    <definedName name="Remboursement_Total">#REF!</definedName>
    <definedName name="TitreColonne1" localSheetId="9">#REF!</definedName>
    <definedName name="TitreColonne1" localSheetId="5">#REF!</definedName>
    <definedName name="TitreColonne1" localSheetId="13">#REF!</definedName>
    <definedName name="TitreColonne1" localSheetId="3">#REF!</definedName>
    <definedName name="TitreColonne1" localSheetId="8">#REF!</definedName>
    <definedName name="TitreColonne1" localSheetId="7">#REF!</definedName>
    <definedName name="TitreColonne1" localSheetId="6">#REF!</definedName>
    <definedName name="TitreColonne1" localSheetId="4">#REF!</definedName>
    <definedName name="TitreColonne1" localSheetId="12">#REF!</definedName>
    <definedName name="TitreColonne1" localSheetId="11">#REF!</definedName>
    <definedName name="TitreColonne1" localSheetId="10">#REF!</definedName>
    <definedName name="TitreColonne1">#REF!</definedName>
  </definedNames>
  <calcPr calcId="181029"/>
</workbook>
</file>

<file path=xl/calcChain.xml><?xml version="1.0" encoding="utf-8"?>
<calcChain xmlns="http://schemas.openxmlformats.org/spreadsheetml/2006/main">
  <c r="E12" i="9" l="1"/>
  <c r="F12" i="9"/>
  <c r="G12" i="9"/>
  <c r="H12" i="9"/>
  <c r="I12" i="9"/>
  <c r="J12" i="9"/>
  <c r="K12" i="9"/>
  <c r="F13" i="9"/>
  <c r="G13" i="9"/>
  <c r="H13" i="9"/>
  <c r="I13" i="9"/>
  <c r="J13" i="9"/>
  <c r="K13" i="9"/>
  <c r="F14" i="9"/>
  <c r="G14" i="9"/>
  <c r="H14" i="9"/>
  <c r="I14" i="9"/>
  <c r="J14" i="9"/>
  <c r="K14" i="9"/>
  <c r="F15" i="9"/>
  <c r="G15" i="9"/>
  <c r="H15" i="9"/>
  <c r="I15" i="9"/>
  <c r="J15" i="9"/>
  <c r="K15" i="9"/>
  <c r="F16" i="9"/>
  <c r="G16" i="9"/>
  <c r="H16" i="9"/>
  <c r="I16" i="9"/>
  <c r="J16" i="9"/>
  <c r="K16" i="9"/>
  <c r="F17" i="9"/>
  <c r="G17" i="9"/>
  <c r="H17" i="9"/>
  <c r="I17" i="9"/>
  <c r="J17" i="9"/>
  <c r="K17" i="9"/>
  <c r="F18" i="9"/>
  <c r="G18" i="9"/>
  <c r="H18" i="9"/>
  <c r="I18" i="9"/>
  <c r="J18" i="9"/>
  <c r="K18" i="9"/>
  <c r="F19" i="9"/>
  <c r="G19" i="9"/>
  <c r="H19" i="9"/>
  <c r="I19" i="9"/>
  <c r="J19" i="9"/>
  <c r="K19" i="9"/>
  <c r="F20" i="9"/>
  <c r="G20" i="9"/>
  <c r="H20" i="9"/>
  <c r="I20" i="9"/>
  <c r="J20" i="9"/>
  <c r="K20" i="9"/>
  <c r="F21" i="9"/>
  <c r="G21" i="9"/>
  <c r="H21" i="9"/>
  <c r="I21" i="9"/>
  <c r="J21" i="9"/>
  <c r="K21" i="9"/>
  <c r="F22" i="9"/>
  <c r="G22" i="9"/>
  <c r="H22" i="9"/>
  <c r="I22" i="9"/>
  <c r="J22" i="9"/>
  <c r="K22" i="9"/>
  <c r="F23" i="9"/>
  <c r="G23" i="9"/>
  <c r="H23" i="9"/>
  <c r="I23" i="9"/>
  <c r="J23" i="9"/>
  <c r="K23" i="9"/>
  <c r="F24" i="9"/>
  <c r="G24" i="9"/>
  <c r="H24" i="9"/>
  <c r="I24" i="9"/>
  <c r="J24" i="9"/>
  <c r="K24" i="9"/>
  <c r="F25" i="9"/>
  <c r="G25" i="9"/>
  <c r="H25" i="9"/>
  <c r="I25" i="9"/>
  <c r="J25" i="9"/>
  <c r="K25" i="9"/>
  <c r="F26" i="9"/>
  <c r="G26" i="9"/>
  <c r="H26" i="9"/>
  <c r="I26" i="9"/>
  <c r="J26" i="9"/>
  <c r="K26" i="9"/>
  <c r="F27" i="9"/>
  <c r="G27" i="9"/>
  <c r="H27" i="9"/>
  <c r="I27" i="9"/>
  <c r="J27" i="9"/>
  <c r="K27" i="9"/>
  <c r="F28" i="9"/>
  <c r="G28" i="9"/>
  <c r="H28" i="9"/>
  <c r="I28" i="9"/>
  <c r="J28" i="9"/>
  <c r="K28" i="9"/>
  <c r="F29" i="9"/>
  <c r="G29" i="9"/>
  <c r="H29" i="9"/>
  <c r="I29" i="9"/>
  <c r="J29" i="9"/>
  <c r="K29" i="9"/>
  <c r="F30" i="9"/>
  <c r="G30" i="9"/>
  <c r="H30" i="9"/>
  <c r="I30" i="9"/>
  <c r="J30" i="9"/>
  <c r="K30" i="9"/>
  <c r="F31" i="9"/>
  <c r="G31" i="9"/>
  <c r="H31" i="9"/>
  <c r="I31" i="9"/>
  <c r="J31" i="9"/>
  <c r="K31" i="9"/>
  <c r="F32" i="9"/>
  <c r="G32" i="9"/>
  <c r="H32" i="9"/>
  <c r="I32" i="9"/>
  <c r="J32" i="9"/>
  <c r="K32" i="9"/>
  <c r="F33" i="9"/>
  <c r="G33" i="9"/>
  <c r="H33" i="9"/>
  <c r="I33" i="9"/>
  <c r="J33" i="9"/>
  <c r="K33" i="9"/>
  <c r="F34" i="9"/>
  <c r="G34" i="9"/>
  <c r="H34" i="9"/>
  <c r="I34" i="9"/>
  <c r="J34" i="9"/>
  <c r="K34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D35" i="9" l="1"/>
  <c r="G35" i="9"/>
  <c r="F35" i="9"/>
  <c r="H35" i="9"/>
  <c r="I35" i="9"/>
  <c r="J35" i="9"/>
  <c r="K35" i="9"/>
  <c r="E35" i="9"/>
  <c r="H15" i="6"/>
  <c r="H15" i="7"/>
  <c r="H15" i="8"/>
  <c r="H15" i="10"/>
  <c r="H15" i="11"/>
  <c r="H15" i="12"/>
  <c r="H15" i="13"/>
  <c r="H15" i="14"/>
  <c r="H15" i="15"/>
  <c r="H15" i="16"/>
  <c r="H15" i="17"/>
  <c r="H15" i="2"/>
  <c r="H14" i="6"/>
  <c r="H14" i="7"/>
  <c r="H14" i="8"/>
  <c r="H14" i="10"/>
  <c r="H14" i="11"/>
  <c r="H14" i="12"/>
  <c r="H14" i="13"/>
  <c r="H14" i="14"/>
  <c r="H14" i="15"/>
  <c r="H14" i="16"/>
  <c r="H14" i="17"/>
  <c r="H14" i="2"/>
  <c r="H13" i="6"/>
  <c r="H13" i="7"/>
  <c r="H13" i="8"/>
  <c r="H13" i="10"/>
  <c r="H13" i="11"/>
  <c r="H13" i="12"/>
  <c r="H13" i="13"/>
  <c r="H13" i="14"/>
  <c r="H13" i="15"/>
  <c r="H13" i="16"/>
  <c r="H13" i="17"/>
  <c r="H13" i="2"/>
  <c r="H12" i="6"/>
  <c r="H12" i="7"/>
  <c r="H12" i="8"/>
  <c r="H12" i="10"/>
  <c r="H12" i="11"/>
  <c r="H12" i="12"/>
  <c r="H12" i="13"/>
  <c r="H12" i="14"/>
  <c r="H12" i="15"/>
  <c r="H12" i="16"/>
  <c r="H12" i="17"/>
  <c r="H12" i="2"/>
  <c r="H10" i="6"/>
  <c r="H10" i="7"/>
  <c r="H10" i="8"/>
  <c r="H10" i="10"/>
  <c r="H10" i="11"/>
  <c r="H10" i="12"/>
  <c r="H10" i="13"/>
  <c r="H10" i="14"/>
  <c r="H10" i="15"/>
  <c r="H10" i="16"/>
  <c r="H10" i="17"/>
  <c r="H10" i="2"/>
  <c r="H9" i="6"/>
  <c r="H9" i="7"/>
  <c r="H9" i="8"/>
  <c r="H9" i="10"/>
  <c r="H9" i="11"/>
  <c r="H9" i="12"/>
  <c r="H9" i="13"/>
  <c r="H9" i="14"/>
  <c r="H9" i="15"/>
  <c r="H9" i="16"/>
  <c r="H9" i="17"/>
  <c r="H9" i="2"/>
  <c r="H8" i="6"/>
  <c r="H8" i="7"/>
  <c r="H8" i="8"/>
  <c r="H8" i="10"/>
  <c r="H8" i="11"/>
  <c r="H8" i="12"/>
  <c r="H8" i="13"/>
  <c r="H8" i="14"/>
  <c r="H8" i="15"/>
  <c r="H8" i="16"/>
  <c r="H8" i="17"/>
  <c r="H8" i="2"/>
  <c r="H7" i="6"/>
  <c r="H7" i="7"/>
  <c r="H7" i="8"/>
  <c r="H7" i="10"/>
  <c r="H7" i="11"/>
  <c r="H7" i="12"/>
  <c r="H7" i="13"/>
  <c r="H7" i="14"/>
  <c r="H7" i="15"/>
  <c r="H7" i="16"/>
  <c r="H7" i="17"/>
  <c r="H7" i="2"/>
  <c r="H6" i="6"/>
  <c r="H6" i="7"/>
  <c r="H6" i="8"/>
  <c r="H6" i="10"/>
  <c r="H6" i="11"/>
  <c r="H6" i="12"/>
  <c r="H6" i="13"/>
  <c r="H6" i="14"/>
  <c r="H6" i="15"/>
  <c r="H6" i="16"/>
  <c r="H6" i="17"/>
  <c r="H6" i="2"/>
  <c r="H5" i="6"/>
  <c r="H5" i="7"/>
  <c r="H5" i="8"/>
  <c r="H5" i="10"/>
  <c r="H5" i="11"/>
  <c r="H5" i="12"/>
  <c r="H5" i="13"/>
  <c r="H5" i="14"/>
  <c r="H5" i="15"/>
  <c r="H5" i="16"/>
  <c r="H5" i="17"/>
  <c r="H5" i="2"/>
  <c r="H11" i="6"/>
  <c r="H11" i="7"/>
  <c r="H11" i="8"/>
  <c r="H11" i="10"/>
  <c r="H11" i="11"/>
  <c r="H11" i="12"/>
  <c r="H11" i="13"/>
  <c r="H11" i="14"/>
  <c r="H11" i="15"/>
  <c r="H11" i="16"/>
  <c r="H11" i="17"/>
  <c r="H11" i="2"/>
  <c r="H4" i="6"/>
  <c r="H4" i="7"/>
  <c r="H4" i="8"/>
  <c r="H4" i="10"/>
  <c r="H4" i="11"/>
  <c r="H4" i="12"/>
  <c r="H4" i="13"/>
  <c r="H4" i="14"/>
  <c r="H4" i="15"/>
  <c r="H4" i="16"/>
  <c r="H4" i="17"/>
  <c r="H4" i="2"/>
  <c r="J14" i="6"/>
  <c r="J14" i="7"/>
  <c r="J14" i="8"/>
  <c r="J14" i="10"/>
  <c r="J14" i="11"/>
  <c r="J14" i="12"/>
  <c r="J14" i="13"/>
  <c r="J14" i="14"/>
  <c r="J14" i="15"/>
  <c r="J14" i="16"/>
  <c r="J14" i="17"/>
  <c r="J14" i="2"/>
  <c r="J13" i="6"/>
  <c r="J13" i="7"/>
  <c r="J13" i="8"/>
  <c r="J13" i="10"/>
  <c r="J13" i="11"/>
  <c r="J13" i="12"/>
  <c r="J13" i="13"/>
  <c r="J13" i="14"/>
  <c r="J13" i="15"/>
  <c r="J13" i="16"/>
  <c r="J13" i="17"/>
  <c r="J13" i="2"/>
  <c r="J12" i="6"/>
  <c r="J12" i="7"/>
  <c r="J12" i="8"/>
  <c r="J12" i="10"/>
  <c r="J12" i="11"/>
  <c r="J12" i="12"/>
  <c r="J12" i="13"/>
  <c r="J12" i="14"/>
  <c r="J12" i="15"/>
  <c r="J12" i="16"/>
  <c r="J12" i="17"/>
  <c r="J12" i="2"/>
  <c r="J11" i="6"/>
  <c r="J11" i="7"/>
  <c r="J11" i="8"/>
  <c r="J11" i="10"/>
  <c r="J11" i="11"/>
  <c r="J11" i="12"/>
  <c r="J11" i="13"/>
  <c r="J11" i="14"/>
  <c r="J11" i="15"/>
  <c r="J11" i="16"/>
  <c r="J11" i="17"/>
  <c r="J11" i="2"/>
  <c r="J10" i="6"/>
  <c r="J10" i="7"/>
  <c r="J10" i="8"/>
  <c r="J10" i="10"/>
  <c r="J10" i="11"/>
  <c r="J10" i="12"/>
  <c r="J10" i="13"/>
  <c r="J10" i="14"/>
  <c r="J10" i="15"/>
  <c r="J10" i="16"/>
  <c r="J10" i="17"/>
  <c r="J10" i="2"/>
  <c r="J9" i="6"/>
  <c r="J9" i="7"/>
  <c r="J9" i="8"/>
  <c r="J9" i="10"/>
  <c r="J9" i="11"/>
  <c r="J9" i="12"/>
  <c r="J9" i="13"/>
  <c r="J9" i="14"/>
  <c r="J9" i="15"/>
  <c r="J9" i="16"/>
  <c r="J9" i="17"/>
  <c r="J9" i="2"/>
  <c r="J8" i="6"/>
  <c r="J8" i="7"/>
  <c r="J8" i="8"/>
  <c r="J8" i="10"/>
  <c r="J8" i="11"/>
  <c r="J8" i="12"/>
  <c r="J8" i="13"/>
  <c r="J8" i="14"/>
  <c r="J8" i="15"/>
  <c r="J8" i="16"/>
  <c r="J8" i="17"/>
  <c r="J8" i="2"/>
  <c r="J7" i="6"/>
  <c r="J7" i="7"/>
  <c r="J7" i="8"/>
  <c r="J7" i="10"/>
  <c r="J7" i="11"/>
  <c r="J7" i="12"/>
  <c r="J7" i="13"/>
  <c r="J7" i="14"/>
  <c r="J7" i="15"/>
  <c r="J7" i="16"/>
  <c r="J7" i="17"/>
  <c r="J7" i="2"/>
  <c r="J6" i="6"/>
  <c r="J6" i="7"/>
  <c r="J6" i="8"/>
  <c r="J6" i="10"/>
  <c r="J6" i="11"/>
  <c r="J6" i="12"/>
  <c r="J6" i="13"/>
  <c r="J6" i="14"/>
  <c r="J6" i="15"/>
  <c r="J6" i="16"/>
  <c r="J6" i="17"/>
  <c r="J6" i="2"/>
  <c r="J5" i="6"/>
  <c r="J5" i="7"/>
  <c r="J5" i="8"/>
  <c r="J5" i="10"/>
  <c r="J5" i="11"/>
  <c r="J5" i="12"/>
  <c r="J5" i="13"/>
  <c r="J5" i="14"/>
  <c r="J5" i="15"/>
  <c r="J5" i="16"/>
  <c r="J5" i="17"/>
  <c r="J5" i="2"/>
  <c r="J4" i="6"/>
  <c r="J4" i="7"/>
  <c r="J4" i="8"/>
  <c r="J4" i="10"/>
  <c r="J4" i="11"/>
  <c r="J4" i="12"/>
  <c r="J4" i="13"/>
  <c r="J4" i="14"/>
  <c r="J4" i="15"/>
  <c r="J4" i="16"/>
  <c r="J4" i="17"/>
  <c r="J4" i="2"/>
  <c r="C24" i="9" l="1"/>
  <c r="C25" i="9"/>
  <c r="C26" i="9"/>
  <c r="C27" i="9"/>
  <c r="C28" i="9"/>
  <c r="C29" i="9"/>
  <c r="C30" i="9"/>
  <c r="C31" i="9"/>
  <c r="C32" i="9"/>
  <c r="C34" i="9"/>
  <c r="C12" i="9"/>
  <c r="C19" i="9"/>
  <c r="C13" i="9"/>
  <c r="C14" i="9"/>
  <c r="C15" i="9"/>
  <c r="C16" i="9"/>
  <c r="C17" i="9"/>
  <c r="C18" i="9"/>
  <c r="C20" i="9"/>
  <c r="C21" i="9"/>
  <c r="C22" i="9"/>
  <c r="C23" i="9"/>
  <c r="C33" i="9"/>
  <c r="C7" i="2"/>
  <c r="C35" i="9" l="1"/>
  <c r="C8" i="2"/>
  <c r="C8" i="6" l="1"/>
  <c r="C8" i="7"/>
  <c r="C8" i="8"/>
  <c r="C8" i="10"/>
  <c r="C8" i="11"/>
  <c r="C8" i="12"/>
  <c r="C8" i="13"/>
  <c r="C8" i="14"/>
  <c r="C8" i="15"/>
  <c r="C8" i="16"/>
  <c r="C8" i="17"/>
  <c r="C7" i="17"/>
  <c r="C7" i="16"/>
  <c r="C7" i="15"/>
  <c r="C7" i="14"/>
  <c r="C7" i="13"/>
  <c r="C7" i="12"/>
  <c r="C7" i="11"/>
  <c r="C7" i="10"/>
  <c r="C7" i="8"/>
  <c r="C8" i="9" s="1"/>
  <c r="C7" i="7"/>
  <c r="C7" i="6"/>
  <c r="C9" i="9" l="1"/>
  <c r="C1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PELISSIER Julie</author>
  </authors>
  <commentList>
    <comment ref="D2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PELISSIER Julie:</t>
        </r>
        <r>
          <rPr>
            <sz val="9"/>
            <color indexed="81"/>
            <rFont val="Tahoma"/>
            <family val="2"/>
          </rPr>
          <t xml:space="preserve">
A déjà fait une réclamation en octobre 2018 pour du vin : opercule manquant donc vin éventé
</t>
        </r>
      </text>
    </comment>
  </commentList>
</comments>
</file>

<file path=xl/sharedStrings.xml><?xml version="1.0" encoding="utf-8"?>
<sst xmlns="http://schemas.openxmlformats.org/spreadsheetml/2006/main" count="1172" uniqueCount="118">
  <si>
    <t>Réclamation client</t>
  </si>
  <si>
    <t>Date de la réclamation</t>
  </si>
  <si>
    <t>Adresse</t>
  </si>
  <si>
    <t>Date de traitement</t>
  </si>
  <si>
    <t>Secteur concerné</t>
  </si>
  <si>
    <t>Téléphone</t>
  </si>
  <si>
    <t>Mail</t>
  </si>
  <si>
    <t>Motif de la réclamation</t>
  </si>
  <si>
    <t>Prise par :</t>
  </si>
  <si>
    <t xml:space="preserve">Etat </t>
  </si>
  <si>
    <t>Traitement par :</t>
  </si>
  <si>
    <t>CR</t>
  </si>
  <si>
    <t>NJ</t>
  </si>
  <si>
    <t>T</t>
  </si>
  <si>
    <t>traité</t>
  </si>
  <si>
    <t>Non joignable</t>
  </si>
  <si>
    <t>F</t>
  </si>
  <si>
    <t>Courrier Romain</t>
  </si>
  <si>
    <t>I</t>
  </si>
  <si>
    <t>Incident magasin</t>
  </si>
  <si>
    <t>Général magasin</t>
  </si>
  <si>
    <t>Boutique / Culture</t>
  </si>
  <si>
    <t>Bazar</t>
  </si>
  <si>
    <t>Epicerie</t>
  </si>
  <si>
    <t>Liquide</t>
  </si>
  <si>
    <t>Entretien</t>
  </si>
  <si>
    <t>Parf</t>
  </si>
  <si>
    <t>Frais LS</t>
  </si>
  <si>
    <t>Trad Nadine</t>
  </si>
  <si>
    <t xml:space="preserve">BVP </t>
  </si>
  <si>
    <t>Boucherie Volaille</t>
  </si>
  <si>
    <t>Drive</t>
  </si>
  <si>
    <t>Caisse</t>
  </si>
  <si>
    <t>Accueil</t>
  </si>
  <si>
    <t>Loca U</t>
  </si>
  <si>
    <t>Laverie</t>
  </si>
  <si>
    <t>Station</t>
  </si>
  <si>
    <t>Site magasin</t>
  </si>
  <si>
    <t>Site Courses U</t>
  </si>
  <si>
    <t>Fruits &amp; Légumes</t>
  </si>
  <si>
    <t>Type de réclamation</t>
  </si>
  <si>
    <t>Remontée centrale</t>
  </si>
  <si>
    <t>CP</t>
  </si>
  <si>
    <t>Ville</t>
  </si>
  <si>
    <t>Etat de la réclamation</t>
  </si>
  <si>
    <t>Action effectuée</t>
  </si>
  <si>
    <t>Nom Prénom</t>
  </si>
  <si>
    <t>N° Carte U</t>
  </si>
  <si>
    <t>Communication</t>
  </si>
  <si>
    <t>EC</t>
  </si>
  <si>
    <t>En Cours</t>
  </si>
  <si>
    <t>Janvier 2019</t>
  </si>
  <si>
    <t>Février 2019</t>
  </si>
  <si>
    <t>Réclamations client et remontées centrale</t>
  </si>
  <si>
    <t>Mars 2019</t>
  </si>
  <si>
    <t>Avril 2019</t>
  </si>
  <si>
    <t>Nombre de réclamations clients</t>
  </si>
  <si>
    <t>Nombre de remontées centrales</t>
  </si>
  <si>
    <t>BILAN</t>
  </si>
  <si>
    <t>Mai 2019</t>
  </si>
  <si>
    <t>Juin 2019</t>
  </si>
  <si>
    <t>Juillet 2019</t>
  </si>
  <si>
    <t>Août 2019</t>
  </si>
  <si>
    <t>Septembre 2019</t>
  </si>
  <si>
    <t>Ocotbre 2019</t>
  </si>
  <si>
    <t>Novembre 2019</t>
  </si>
  <si>
    <t>Décembre 2019</t>
  </si>
  <si>
    <t>Secteurs concernés</t>
  </si>
  <si>
    <t>Global</t>
  </si>
  <si>
    <t>Identité Client</t>
  </si>
  <si>
    <t>Traitement</t>
  </si>
  <si>
    <t>Réclamation et action corrective</t>
  </si>
  <si>
    <t>Dépôt de la réclamation</t>
  </si>
  <si>
    <t>Cahier de réclamations</t>
  </si>
  <si>
    <t>Message</t>
  </si>
  <si>
    <t>Elena</t>
  </si>
  <si>
    <t>Site Drive</t>
  </si>
  <si>
    <t xml:space="preserve">T </t>
  </si>
  <si>
    <t>Julie</t>
  </si>
  <si>
    <t>Fiche réclamation produit</t>
  </si>
  <si>
    <t>Appel service Client</t>
  </si>
  <si>
    <t>Esther</t>
  </si>
  <si>
    <t>Début janvier 2019</t>
  </si>
  <si>
    <t>Emilie</t>
  </si>
  <si>
    <t>courrier</t>
  </si>
  <si>
    <t>Pauline</t>
  </si>
  <si>
    <t>Cahier de réclamation</t>
  </si>
  <si>
    <t>Emilie Espezel</t>
  </si>
  <si>
    <t>Appel au standard</t>
  </si>
  <si>
    <t>numéro Cristal</t>
  </si>
  <si>
    <t>Cathy</t>
  </si>
  <si>
    <t>Monia</t>
  </si>
  <si>
    <t>Trad Fromage</t>
  </si>
  <si>
    <t>Trad Poissonnerie</t>
  </si>
  <si>
    <t>Trad Charcut</t>
  </si>
  <si>
    <t>Trad Poissonerie</t>
  </si>
  <si>
    <t>Motifs</t>
  </si>
  <si>
    <t>Environnement/Etat rayon</t>
  </si>
  <si>
    <t>Code Motifs</t>
  </si>
  <si>
    <t>Produit : qualité</t>
  </si>
  <si>
    <t>Produit : Prix</t>
  </si>
  <si>
    <t xml:space="preserve">Incident </t>
  </si>
  <si>
    <t xml:space="preserve">Personnel </t>
  </si>
  <si>
    <t xml:space="preserve">Codes de traitement </t>
  </si>
  <si>
    <t>Demande particulière</t>
  </si>
  <si>
    <t>2- Produit : qualité</t>
  </si>
  <si>
    <t>3- Produit : prix</t>
  </si>
  <si>
    <t>4- Incident</t>
  </si>
  <si>
    <t>5- Personnel</t>
  </si>
  <si>
    <t xml:space="preserve">Félicitations </t>
  </si>
  <si>
    <t>Motif</t>
  </si>
  <si>
    <t>Total</t>
  </si>
  <si>
    <t>1- Environnement / Etat rayon</t>
  </si>
  <si>
    <t>6- Demande Particulière</t>
  </si>
  <si>
    <t>7- Félicitations</t>
  </si>
  <si>
    <t>Récla clients</t>
  </si>
  <si>
    <t>Total réclamations</t>
  </si>
  <si>
    <t>Félicitations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</si>
</sst>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_);_(&quot;$&quot;* \(#,##0\);_(&quot;$&quot;* &quot;-&quot;_);_(@_)"/>
    <numFmt numFmtId="165" formatCode="_(* #,##0_);_(* \(#,##0\);_(* &quot;-&quot;_);_(@_)"/>
    <numFmt numFmtId="166" formatCode="_(* #,##0.00_);_(* \(#,##0.00\);_(* &quot;-&quot;??_);_(@_)"/>
    <numFmt numFmtId="167" formatCode="#,##0.00\ &quot;€&quot;"/>
    <numFmt numFmtId="168" formatCode="0#&quot; &quot;##&quot; &quot;##&quot; &quot;##&quot; &quot;##"/>
    <numFmt numFmtId="169" formatCode="00000"/>
  </numFmts>
  <fonts count="17" x14ac:knownFonts="1">
    <font>
      <sz val="11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8"/>
      <color theme="1" tint="0.24994659260841701"/>
      <name val="Arial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36"/>
      <name val="Corbel"/>
      <family val="2"/>
    </font>
    <font>
      <b/>
      <sz val="22"/>
      <name val="Corbel"/>
      <family val="2"/>
    </font>
    <font>
      <sz val="22"/>
      <name val="Arial"/>
      <family val="2"/>
    </font>
    <font>
      <b/>
      <sz val="16"/>
      <name val="Arial"/>
      <family val="2"/>
    </font>
    <font>
      <sz val="11"/>
      <color rgb="FFFF0000"/>
      <name val="Arial"/>
      <family val="2"/>
    </font>
    <font>
      <u/>
      <sz val="11"/>
      <color theme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wrapText="1"/>
    </xf>
    <xf numFmtId="166" fontId="1" fillId="0" borderId="0" applyFill="0" applyBorder="0" applyAlignment="0" applyProtection="0"/>
    <xf numFmtId="165" fontId="1" fillId="0" borderId="0" applyFill="0" applyBorder="0" applyAlignment="0" applyProtection="0"/>
    <xf numFmtId="167" fontId="1" fillId="0" borderId="0" applyFont="0" applyFill="0" applyBorder="0" applyProtection="0">
      <alignment horizontal="right"/>
    </xf>
    <xf numFmtId="164" fontId="1" fillId="0" borderId="0" applyFill="0" applyBorder="0" applyAlignment="0" applyProtection="0"/>
    <xf numFmtId="9" fontId="1" fillId="0" borderId="0" applyFill="0" applyBorder="0" applyAlignment="0" applyProtection="0"/>
    <xf numFmtId="0" fontId="3" fillId="0" borderId="0" applyNumberFormat="0" applyFill="0" applyBorder="0" applyProtection="0">
      <alignment horizontal="left" indent="1"/>
    </xf>
    <xf numFmtId="0" fontId="2" fillId="0" borderId="0" applyNumberFormat="0" applyFill="0" applyProtection="0">
      <alignment horizontal="right" indent="1"/>
    </xf>
    <xf numFmtId="0" fontId="2" fillId="0" borderId="1" applyNumberFormat="0" applyFill="0" applyProtection="0">
      <alignment horizontal="left"/>
    </xf>
    <xf numFmtId="14" fontId="4" fillId="0" borderId="0" applyFill="0" applyProtection="0">
      <alignment horizontal="center"/>
    </xf>
    <xf numFmtId="0" fontId="1" fillId="0" borderId="0" applyNumberFormat="0" applyFont="0" applyFill="0" applyBorder="0" applyProtection="0">
      <alignment horizontal="right" wrapText="1"/>
    </xf>
    <xf numFmtId="0" fontId="2" fillId="0" borderId="0" applyNumberFormat="0" applyFill="0" applyProtection="0">
      <alignment horizontal="center"/>
    </xf>
    <xf numFmtId="0" fontId="2" fillId="0" borderId="2" applyNumberFormat="0" applyFill="0" applyAlignment="0" applyProtection="0"/>
    <xf numFmtId="0" fontId="2" fillId="0" borderId="0" applyNumberFormat="0" applyFill="0" applyBorder="0" applyAlignment="0" applyProtection="0"/>
    <xf numFmtId="1" fontId="1" fillId="0" borderId="0" applyFont="0" applyFill="0" applyBorder="0" applyAlignment="0">
      <alignment wrapText="1"/>
    </xf>
    <xf numFmtId="0" fontId="11" fillId="0" borderId="0" applyNumberFormat="0" applyFill="0" applyBorder="0" applyAlignment="0" applyProtection="0">
      <alignment wrapText="1"/>
    </xf>
  </cellStyleXfs>
  <cellXfs count="118">
    <xf numFmtId="0" fontId="0" fillId="0" borderId="0" xfId="0">
      <alignment wrapText="1"/>
    </xf>
    <xf numFmtId="0" fontId="0" fillId="0" borderId="0" xfId="0" applyAlignment="1">
      <alignment horizontal="center" vertical="center" wrapText="1"/>
    </xf>
    <xf numFmtId="17" fontId="0" fillId="0" borderId="0" xfId="0" applyNumberFormat="1">
      <alignment wrapText="1"/>
    </xf>
    <xf numFmtId="14" fontId="0" fillId="0" borderId="0" xfId="0" applyNumberFormat="1">
      <alignment wrapText="1"/>
    </xf>
    <xf numFmtId="0" fontId="0" fillId="5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6" borderId="0" xfId="0" applyFill="1">
      <alignment wrapText="1"/>
    </xf>
    <xf numFmtId="0" fontId="0" fillId="7" borderId="0" xfId="0" applyFill="1" applyAlignment="1">
      <alignment horizontal="center" vertical="center" wrapText="1"/>
    </xf>
    <xf numFmtId="168" fontId="0" fillId="0" borderId="0" xfId="0" applyNumberFormat="1">
      <alignment wrapText="1"/>
    </xf>
    <xf numFmtId="168" fontId="0" fillId="6" borderId="0" xfId="0" applyNumberFormat="1" applyFill="1">
      <alignment wrapText="1"/>
    </xf>
    <xf numFmtId="14" fontId="0" fillId="0" borderId="0" xfId="0" applyNumberFormat="1" applyAlignment="1">
      <alignment horizontal="right" wrapText="1"/>
    </xf>
    <xf numFmtId="169" fontId="0" fillId="0" borderId="0" xfId="0" applyNumberFormat="1">
      <alignment wrapText="1"/>
    </xf>
    <xf numFmtId="169" fontId="0" fillId="6" borderId="0" xfId="0" applyNumberFormat="1" applyFill="1">
      <alignment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9" fontId="5" fillId="6" borderId="1" xfId="0" applyNumberFormat="1" applyFont="1" applyFill="1" applyBorder="1" applyAlignment="1">
      <alignment horizontal="center" vertical="center"/>
    </xf>
    <xf numFmtId="168" fontId="5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>
      <alignment wrapText="1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>
      <alignment wrapText="1"/>
    </xf>
    <xf numFmtId="1" fontId="0" fillId="0" borderId="0" xfId="0" applyNumberFormat="1">
      <alignment wrapText="1"/>
    </xf>
    <xf numFmtId="0" fontId="5" fillId="11" borderId="1" xfId="0" applyFont="1" applyFill="1" applyBorder="1">
      <alignment wrapText="1"/>
    </xf>
    <xf numFmtId="1" fontId="5" fillId="11" borderId="1" xfId="0" applyNumberFormat="1" applyFont="1" applyFill="1" applyBorder="1">
      <alignment wrapText="1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169" fontId="5" fillId="6" borderId="9" xfId="0" applyNumberFormat="1" applyFont="1" applyFill="1" applyBorder="1" applyAlignment="1">
      <alignment horizontal="center" vertical="center"/>
    </xf>
    <xf numFmtId="168" fontId="5" fillId="6" borderId="9" xfId="0" applyNumberFormat="1" applyFont="1" applyFill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12" borderId="0" xfId="0" applyFont="1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49" fontId="0" fillId="6" borderId="0" xfId="0" applyNumberFormat="1" applyFill="1">
      <alignment wrapText="1"/>
    </xf>
    <xf numFmtId="49" fontId="11" fillId="6" borderId="0" xfId="15" applyNumberFormat="1" applyFill="1">
      <alignment wrapText="1"/>
    </xf>
    <xf numFmtId="1" fontId="5" fillId="6" borderId="10" xfId="0" applyNumberFormat="1" applyFont="1" applyFill="1" applyBorder="1" applyAlignment="1">
      <alignment horizontal="center" vertical="center"/>
    </xf>
    <xf numFmtId="1" fontId="5" fillId="6" borderId="0" xfId="0" applyNumberFormat="1" applyFont="1" applyFill="1" applyAlignment="1">
      <alignment horizontal="left" wrapText="1"/>
    </xf>
    <xf numFmtId="14" fontId="0" fillId="0" borderId="0" xfId="0" applyNumberFormat="1" applyAlignment="1">
      <alignment horizontal="left" wrapText="1"/>
    </xf>
    <xf numFmtId="0" fontId="11" fillId="6" borderId="0" xfId="15" applyFill="1">
      <alignment wrapText="1"/>
    </xf>
    <xf numFmtId="1" fontId="0" fillId="6" borderId="0" xfId="0" applyNumberFormat="1" applyFill="1">
      <alignment wrapText="1"/>
    </xf>
    <xf numFmtId="0" fontId="10" fillId="6" borderId="0" xfId="0" applyFont="1" applyFill="1">
      <alignment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right" vertical="top" wrapText="1"/>
    </xf>
    <xf numFmtId="14" fontId="0" fillId="0" borderId="0" xfId="0" applyNumberFormat="1" applyAlignment="1">
      <alignment vertical="top" wrapText="1"/>
    </xf>
    <xf numFmtId="0" fontId="0" fillId="6" borderId="0" xfId="0" applyFill="1" applyAlignment="1">
      <alignment vertical="top" wrapText="1"/>
    </xf>
    <xf numFmtId="169" fontId="0" fillId="6" borderId="0" xfId="0" applyNumberFormat="1" applyFill="1" applyAlignment="1">
      <alignment vertical="top" wrapText="1"/>
    </xf>
    <xf numFmtId="168" fontId="0" fillId="6" borderId="0" xfId="0" applyNumberFormat="1" applyFill="1" applyAlignment="1">
      <alignment vertical="top" wrapText="1"/>
    </xf>
    <xf numFmtId="0" fontId="0" fillId="0" borderId="0" xfId="0" applyAlignment="1">
      <alignment horizontal="center" vertical="top" wrapText="1"/>
    </xf>
    <xf numFmtId="1" fontId="0" fillId="6" borderId="0" xfId="0" applyNumberFormat="1" applyFill="1" applyAlignment="1">
      <alignment vertical="top" wrapText="1"/>
    </xf>
    <xf numFmtId="0" fontId="11" fillId="6" borderId="0" xfId="15" applyFill="1" applyAlignment="1">
      <alignment vertical="top" wrapText="1"/>
    </xf>
    <xf numFmtId="14" fontId="0" fillId="0" borderId="0" xfId="0" applyNumberFormat="1" applyAlignment="1">
      <alignment horizontal="center" vertical="center" wrapText="1"/>
    </xf>
    <xf numFmtId="168" fontId="0" fillId="6" borderId="0" xfId="0" applyNumberFormat="1" applyFill="1" applyAlignment="1">
      <alignment horizontal="center" vertical="top" wrapText="1"/>
    </xf>
    <xf numFmtId="168" fontId="0" fillId="6" borderId="0" xfId="0" applyNumberFormat="1" applyFill="1" applyAlignment="1">
      <alignment horizontal="center" wrapText="1"/>
    </xf>
    <xf numFmtId="0" fontId="0" fillId="6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top"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ont="1">
      <alignment wrapText="1"/>
    </xf>
    <xf numFmtId="0" fontId="5" fillId="0" borderId="12" xfId="0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/>
    </xf>
    <xf numFmtId="0" fontId="0" fillId="0" borderId="0" xfId="0" applyNumberFormat="1">
      <alignment wrapText="1"/>
    </xf>
    <xf numFmtId="0" fontId="0" fillId="0" borderId="0" xfId="0" applyFill="1">
      <alignment wrapText="1"/>
    </xf>
    <xf numFmtId="169" fontId="0" fillId="0" borderId="0" xfId="0" applyNumberFormat="1" applyFill="1">
      <alignment wrapText="1"/>
    </xf>
    <xf numFmtId="1" fontId="5" fillId="6" borderId="0" xfId="0" applyNumberFormat="1" applyFont="1" applyFill="1">
      <alignment wrapText="1"/>
    </xf>
    <xf numFmtId="0" fontId="0" fillId="0" borderId="0" xfId="0" applyNumberFormat="1" applyFill="1">
      <alignment wrapText="1"/>
    </xf>
    <xf numFmtId="0" fontId="0" fillId="0" borderId="0" xfId="0" applyNumberFormat="1" applyFont="1">
      <alignment wrapText="1"/>
    </xf>
    <xf numFmtId="0" fontId="0" fillId="0" borderId="0" xfId="0" applyNumberFormat="1" applyAlignment="1">
      <alignment horizontal="left" wrapText="1"/>
    </xf>
    <xf numFmtId="0" fontId="5" fillId="11" borderId="1" xfId="0" applyNumberFormat="1" applyFont="1" applyFill="1" applyBorder="1">
      <alignment wrapText="1"/>
    </xf>
    <xf numFmtId="0" fontId="0" fillId="0" borderId="0" xfId="0" applyFill="1" applyAlignment="1">
      <alignment vertical="top" wrapText="1"/>
    </xf>
    <xf numFmtId="1" fontId="15" fillId="0" borderId="0" xfId="0" applyNumberFormat="1" applyFont="1">
      <alignment wrapText="1"/>
    </xf>
    <xf numFmtId="0" fontId="15" fillId="0" borderId="0" xfId="0" applyFont="1">
      <alignment wrapText="1"/>
    </xf>
    <xf numFmtId="0" fontId="15" fillId="0" borderId="0" xfId="0" applyFont="1" applyAlignment="1">
      <alignment horizontal="right" wrapText="1"/>
    </xf>
    <xf numFmtId="0" fontId="5" fillId="0" borderId="0" xfId="0" applyFont="1" applyFill="1">
      <alignment wrapText="1"/>
    </xf>
    <xf numFmtId="1" fontId="5" fillId="0" borderId="0" xfId="0" applyNumberFormat="1" applyFont="1" applyFill="1" applyBorder="1">
      <alignment wrapText="1"/>
    </xf>
    <xf numFmtId="1" fontId="15" fillId="0" borderId="0" xfId="0" applyNumberFormat="1" applyFont="1" applyFill="1">
      <alignment wrapText="1"/>
    </xf>
    <xf numFmtId="0" fontId="15" fillId="0" borderId="0" xfId="0" applyFont="1" applyFill="1">
      <alignment wrapText="1"/>
    </xf>
    <xf numFmtId="0" fontId="0" fillId="0" borderId="0" xfId="0" applyNumberFormat="1" applyFont="1" applyFill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wrapText="1"/>
    </xf>
    <xf numFmtId="0" fontId="0" fillId="0" borderId="0" xfId="0" applyAlignment="1">
      <alignment wrapText="1"/>
    </xf>
    <xf numFmtId="49" fontId="7" fillId="10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center" wrapText="1"/>
    </xf>
    <xf numFmtId="0" fontId="5" fillId="6" borderId="0" xfId="0" applyFont="1" applyFill="1" applyAlignment="1">
      <alignment horizontal="center" wrapText="1"/>
    </xf>
    <xf numFmtId="0" fontId="0" fillId="6" borderId="0" xfId="0" applyFill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5" fillId="6" borderId="0" xfId="0" applyFont="1" applyFill="1" applyAlignment="1">
      <alignment horizontal="center" vertical="center" wrapText="1"/>
    </xf>
    <xf numFmtId="49" fontId="6" fillId="9" borderId="0" xfId="0" applyNumberFormat="1" applyFont="1" applyFill="1" applyAlignment="1">
      <alignment horizontal="center" vertical="center"/>
    </xf>
    <xf numFmtId="0" fontId="0" fillId="0" borderId="1" xfId="0" applyBorder="1" applyAlignment="1"/>
    <xf numFmtId="0" fontId="5" fillId="0" borderId="0" xfId="0" applyFont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6" borderId="0" xfId="0" applyFont="1" applyFill="1" applyAlignment="1">
      <alignment horizontal="right" wrapText="1"/>
    </xf>
    <xf numFmtId="0" fontId="0" fillId="6" borderId="0" xfId="0" applyFill="1" applyAlignment="1">
      <alignment horizontal="right" wrapText="1"/>
    </xf>
    <xf numFmtId="0" fontId="0" fillId="6" borderId="0" xfId="0" applyFill="1" applyAlignment="1">
      <alignment horizontal="right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16">
    <cellStyle name="Aligner à droite" xfId="10" xr:uid="{00000000-0005-0000-0000-000000000000}"/>
    <cellStyle name="Date" xfId="9" xr:uid="{00000000-0005-0000-0000-000001000000}"/>
    <cellStyle name="Kilométrage" xfId="14" xr:uid="{00000000-0005-0000-0000-000002000000}"/>
    <cellStyle name="Lien hypertexte" xfId="15" builtinId="8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ormal" xfId="0" builtinId="0" customBuiltin="1"/>
    <cellStyle name="Pourcentage" xfId="5" builtinId="5" customBuiltin="1"/>
    <cellStyle name="Titre" xfId="6" builtinId="15" customBuiltin="1"/>
    <cellStyle name="Titre 1" xfId="7" builtinId="16" customBuiltin="1"/>
    <cellStyle name="Titre 2" xfId="11" builtinId="17" customBuiltin="1"/>
    <cellStyle name="Titre 3" xfId="12" builtinId="18" customBuiltin="1"/>
    <cellStyle name="Titre 4" xfId="13" builtinId="19" customBuiltin="1"/>
    <cellStyle name="Zone d’entrée" xfId="8" xr:uid="{00000000-0005-0000-0000-00000F000000}"/>
  </cellStyles>
  <dxfs count="540"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FF66CC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Light1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  <mruColors>
      <color rgb="FFFFFF66"/>
      <color rgb="FFFF0000"/>
      <color rgb="FFFF66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6"/>
  <sheetViews>
    <sheetView workbookViewId="0">
      <selection activeCell="C41" sqref="C41"/>
    </sheetView>
  </sheetViews>
  <sheetFormatPr baseColWidth="10" defaultRowHeight="14" x14ac:dyDescent="0.3"/>
  <cols>
    <col min="1" max="1" width="20.75" customWidth="1"/>
    <col min="3" max="3" width="21.83203125" customWidth="1"/>
    <col min="5" max="5" width="22.08203125" bestFit="1" customWidth="1"/>
    <col min="6" max="6" width="5.33203125" bestFit="1" customWidth="1"/>
  </cols>
  <sheetData>
    <row r="3" spans="1:6" x14ac:dyDescent="0.3">
      <c r="A3" s="22" t="s">
        <v>4</v>
      </c>
      <c r="C3" s="23" t="s">
        <v>40</v>
      </c>
      <c r="E3" s="87" t="s">
        <v>98</v>
      </c>
      <c r="F3" s="88"/>
    </row>
    <row r="4" spans="1:6" x14ac:dyDescent="0.3">
      <c r="A4" t="s">
        <v>33</v>
      </c>
      <c r="C4" t="s">
        <v>41</v>
      </c>
      <c r="E4" t="s">
        <v>97</v>
      </c>
      <c r="F4" s="62">
        <v>1</v>
      </c>
    </row>
    <row r="5" spans="1:6" x14ac:dyDescent="0.3">
      <c r="A5" t="s">
        <v>22</v>
      </c>
      <c r="C5" t="s">
        <v>0</v>
      </c>
      <c r="E5" t="s">
        <v>99</v>
      </c>
      <c r="F5" s="62">
        <v>2</v>
      </c>
    </row>
    <row r="6" spans="1:6" x14ac:dyDescent="0.3">
      <c r="A6" t="s">
        <v>30</v>
      </c>
      <c r="E6" t="s">
        <v>100</v>
      </c>
      <c r="F6" s="62">
        <v>3</v>
      </c>
    </row>
    <row r="7" spans="1:6" x14ac:dyDescent="0.3">
      <c r="A7" t="s">
        <v>21</v>
      </c>
      <c r="E7" t="s">
        <v>101</v>
      </c>
      <c r="F7" s="62">
        <v>4</v>
      </c>
    </row>
    <row r="8" spans="1:6" x14ac:dyDescent="0.3">
      <c r="A8" t="s">
        <v>29</v>
      </c>
      <c r="E8" t="s">
        <v>102</v>
      </c>
      <c r="F8" s="62">
        <v>5</v>
      </c>
    </row>
    <row r="9" spans="1:6" x14ac:dyDescent="0.3">
      <c r="A9" t="s">
        <v>32</v>
      </c>
      <c r="E9" t="s">
        <v>104</v>
      </c>
      <c r="F9">
        <v>6</v>
      </c>
    </row>
    <row r="10" spans="1:6" x14ac:dyDescent="0.3">
      <c r="A10" t="s">
        <v>48</v>
      </c>
      <c r="E10" t="s">
        <v>109</v>
      </c>
      <c r="F10">
        <v>7</v>
      </c>
    </row>
    <row r="11" spans="1:6" x14ac:dyDescent="0.3">
      <c r="A11" t="s">
        <v>31</v>
      </c>
    </row>
    <row r="12" spans="1:6" x14ac:dyDescent="0.3">
      <c r="A12" t="s">
        <v>25</v>
      </c>
    </row>
    <row r="13" spans="1:6" x14ac:dyDescent="0.3">
      <c r="A13" t="s">
        <v>23</v>
      </c>
    </row>
    <row r="14" spans="1:6" x14ac:dyDescent="0.3">
      <c r="A14" t="s">
        <v>27</v>
      </c>
    </row>
    <row r="15" spans="1:6" x14ac:dyDescent="0.3">
      <c r="A15" t="s">
        <v>39</v>
      </c>
    </row>
    <row r="16" spans="1:6" x14ac:dyDescent="0.3">
      <c r="A16" t="s">
        <v>20</v>
      </c>
    </row>
    <row r="17" spans="1:1" x14ac:dyDescent="0.3">
      <c r="A17" t="s">
        <v>35</v>
      </c>
    </row>
    <row r="18" spans="1:1" x14ac:dyDescent="0.3">
      <c r="A18" t="s">
        <v>24</v>
      </c>
    </row>
    <row r="19" spans="1:1" x14ac:dyDescent="0.3">
      <c r="A19" t="s">
        <v>34</v>
      </c>
    </row>
    <row r="20" spans="1:1" x14ac:dyDescent="0.3">
      <c r="A20" t="s">
        <v>26</v>
      </c>
    </row>
    <row r="21" spans="1:1" x14ac:dyDescent="0.3">
      <c r="A21" t="s">
        <v>38</v>
      </c>
    </row>
    <row r="22" spans="1:1" x14ac:dyDescent="0.3">
      <c r="A22" t="s">
        <v>37</v>
      </c>
    </row>
    <row r="23" spans="1:1" x14ac:dyDescent="0.3">
      <c r="A23" t="s">
        <v>36</v>
      </c>
    </row>
    <row r="24" spans="1:1" x14ac:dyDescent="0.3">
      <c r="A24" t="s">
        <v>94</v>
      </c>
    </row>
    <row r="25" spans="1:1" x14ac:dyDescent="0.3">
      <c r="A25" t="s">
        <v>92</v>
      </c>
    </row>
    <row r="26" spans="1:1" x14ac:dyDescent="0.3">
      <c r="A26" t="s">
        <v>93</v>
      </c>
    </row>
  </sheetData>
  <mergeCells count="1"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K35"/>
  <sheetViews>
    <sheetView tabSelected="1" topLeftCell="A9" workbookViewId="0">
      <selection activeCell="E12" sqref="E12"/>
    </sheetView>
  </sheetViews>
  <sheetFormatPr baseColWidth="10" defaultRowHeight="14" x14ac:dyDescent="0.3"/>
  <cols>
    <col min="1" max="1" width="20.58203125" bestFit="1" customWidth="1"/>
    <col min="2" max="2" width="20.58203125" customWidth="1"/>
    <col min="3" max="3" width="11.75" style="21" bestFit="1" customWidth="1"/>
    <col min="4" max="4" width="11" style="80"/>
    <col min="5" max="8" width="8.25" customWidth="1"/>
    <col min="9" max="9" width="8.33203125" customWidth="1"/>
    <col min="10" max="10" width="8.83203125" customWidth="1"/>
    <col min="11" max="11" width="9.25" customWidth="1"/>
  </cols>
  <sheetData>
    <row r="2" spans="1:11" ht="28.5" customHeight="1" x14ac:dyDescent="0.3">
      <c r="A2" s="98" t="s">
        <v>58</v>
      </c>
      <c r="B2" s="98"/>
      <c r="E2" s="89"/>
      <c r="F2" s="90"/>
      <c r="G2" s="90"/>
      <c r="H2" s="90"/>
      <c r="I2" s="90"/>
      <c r="J2" s="90"/>
      <c r="K2" s="88"/>
    </row>
    <row r="3" spans="1:11" ht="18" x14ac:dyDescent="0.4">
      <c r="A3" s="98"/>
      <c r="B3" s="98"/>
      <c r="E3" s="91"/>
      <c r="F3" s="91"/>
      <c r="G3" s="91"/>
      <c r="H3" s="91"/>
      <c r="I3" s="91"/>
      <c r="J3" s="91"/>
      <c r="K3" s="91"/>
    </row>
    <row r="4" spans="1:11" x14ac:dyDescent="0.3">
      <c r="A4" s="98"/>
      <c r="B4" s="98"/>
    </row>
    <row r="5" spans="1:11" x14ac:dyDescent="0.3">
      <c r="A5" s="98"/>
      <c r="B5" s="98"/>
    </row>
    <row r="7" spans="1:11" x14ac:dyDescent="0.3">
      <c r="A7" s="97" t="s">
        <v>68</v>
      </c>
      <c r="B7" s="97"/>
    </row>
    <row r="8" spans="1:11" x14ac:dyDescent="0.3">
      <c r="A8" s="96" t="s">
        <v>56</v>
      </c>
      <c r="B8" s="96"/>
      <c r="C8" s="26">
        <f>SUM('Janvier 2019:Décembre 2019'!C7)</f>
        <v>42</v>
      </c>
      <c r="D8" s="81"/>
      <c r="E8" s="92" t="s">
        <v>96</v>
      </c>
      <c r="F8" s="92"/>
      <c r="G8" s="92"/>
      <c r="H8" s="92"/>
      <c r="I8" s="92"/>
      <c r="J8" s="92"/>
      <c r="K8" s="93"/>
    </row>
    <row r="9" spans="1:11" ht="15" customHeight="1" x14ac:dyDescent="0.3">
      <c r="A9" s="99" t="s">
        <v>57</v>
      </c>
      <c r="B9" s="99"/>
      <c r="C9" s="26">
        <f>SUM('Janvier 2019:Décembre 2019'!C8)</f>
        <v>8</v>
      </c>
      <c r="D9" s="81"/>
      <c r="E9" s="94" t="s">
        <v>112</v>
      </c>
      <c r="F9" s="94" t="s">
        <v>105</v>
      </c>
      <c r="G9" s="94" t="s">
        <v>106</v>
      </c>
      <c r="H9" s="94" t="s">
        <v>107</v>
      </c>
      <c r="I9" s="94" t="s">
        <v>108</v>
      </c>
      <c r="J9" s="94" t="s">
        <v>113</v>
      </c>
      <c r="K9" s="94" t="s">
        <v>114</v>
      </c>
    </row>
    <row r="10" spans="1:11" ht="14.25" customHeight="1" x14ac:dyDescent="0.3">
      <c r="B10" s="79" t="s">
        <v>111</v>
      </c>
      <c r="C10" s="77">
        <f>SUM(C8:C9)</f>
        <v>50</v>
      </c>
      <c r="D10" s="82"/>
      <c r="E10" s="94"/>
      <c r="F10" s="94"/>
      <c r="G10" s="94"/>
      <c r="H10" s="94"/>
      <c r="I10" s="94"/>
      <c r="J10" s="94"/>
      <c r="K10" s="94"/>
    </row>
    <row r="11" spans="1:11" ht="18.75" customHeight="1" x14ac:dyDescent="0.3">
      <c r="A11" s="97" t="s">
        <v>67</v>
      </c>
      <c r="B11" s="97"/>
      <c r="C11" s="85" t="s">
        <v>116</v>
      </c>
      <c r="D11" s="86" t="s">
        <v>115</v>
      </c>
      <c r="E11" s="95"/>
      <c r="F11" s="95"/>
      <c r="G11" s="95"/>
      <c r="H11" s="95"/>
      <c r="I11" s="95"/>
      <c r="J11" s="95"/>
      <c r="K11" s="95"/>
    </row>
    <row r="12" spans="1:11" x14ac:dyDescent="0.3">
      <c r="A12" s="96" t="s">
        <v>33</v>
      </c>
      <c r="B12" s="96"/>
      <c r="C12" s="75">
        <f>SUM('Janvier 2019:Décembre 2019'!H4)</f>
        <v>0</v>
      </c>
      <c r="D12" s="75"/>
      <c r="E12" s="25">
        <f>COUNTIFS('Janvier 2019'!$Q$19:$Q$100,LEFT('TABLEAU DE BORD-SUIVI MENSUEL'!E$9,1),'Janvier 2019'!$K$19:$K$100,'TABLEAU DE BORD-SUIVI MENSUEL'!$A12,'Janvier 2019'!$B$19:$B$100,"Réclamation client")+COUNTIFS('Février 2019'!$Q$19:$Q$100,LEFT('TABLEAU DE BORD-SUIVI MENSUEL'!E$9,1),'Février 2019'!$K$19:$K$100,'TABLEAU DE BORD-SUIVI MENSUEL'!$A12,'Février 2019'!$B$19:$B$100,"Réclamation client")+COUNTIFS('Mars 2019'!$Q$19:$Q$100,LEFT('TABLEAU DE BORD-SUIVI MENSUEL'!E$9,1),'Mars 2019'!$K$19:$K$100,'TABLEAU DE BORD-SUIVI MENSUEL'!$A12,'Mars 2019'!$B$19:$B$100,"Réclamation client")+COUNTIFS('Avril 2019'!$Q$19:$Q$100,LEFT('TABLEAU DE BORD-SUIVI MENSUEL'!E$9,1),'Avril 2019'!$K$19:$K$100,'TABLEAU DE BORD-SUIVI MENSUEL'!$A12,'Avril 2019'!$B$19:$B$100,"Réclamation client")+COUNTIFS('Mai 2019'!$Q$19:$Q$100,LEFT('TABLEAU DE BORD-SUIVI MENSUEL'!E$9,1),'Mai 2019'!$K$19:$K$100,'TABLEAU DE BORD-SUIVI MENSUEL'!$A12,'Mai 2019'!$B$19:$B$100,"Réclamation client")+COUNTIFS('Juin 2019'!$Q$19:$Q$100,LEFT('TABLEAU DE BORD-SUIVI MENSUEL'!E$9,1),'Juin 2019'!$K$19:$K$100,'TABLEAU DE BORD-SUIVI MENSUEL'!$A12,'Juin 2019'!$B$19:$B$100,"Réclamation client")+COUNTIFS('Juillet 2019'!$Q$19:$Q$100,LEFT('TABLEAU DE BORD-SUIVI MENSUEL'!E$9,1),'Juillet 2019'!$K$19:$K$100,'TABLEAU DE BORD-SUIVI MENSUEL'!$A12,'Juillet 2019'!$B$19:$B$100,"Réclamation client")+COUNTIFS('Août 2019'!$Q$19:$Q$100,LEFT('TABLEAU DE BORD-SUIVI MENSUEL'!E$9,1),'Août 2019'!$K$19:$K$100,'TABLEAU DE BORD-SUIVI MENSUEL'!$A12,'Août 2019'!$B$19:$B$100,"Réclamation client")+COUNTIFS('Septembre 2019'!$Q$19:$Q$100,LEFT('TABLEAU DE BORD-SUIVI MENSUEL'!E$9,1),'Septembre 2019'!$K$19:$K$100,'TABLEAU DE BORD-SUIVI MENSUEL'!$A12,'Septembre 2019'!$B$19:$B$100,"Réclamation client")+COUNTIFS('Octobre 2019'!$Q$19:$Q$100,LEFT('TABLEAU DE BORD-SUIVI MENSUEL'!E$9,1),'Octobre 2019'!$K$19:$K$100,'TABLEAU DE BORD-SUIVI MENSUEL'!$A12,'Octobre 2019'!$B$19:$B$100,"Réclamation client")+COUNTIFS('Novembre 2019'!$Q$19:$Q$100,LEFT('TABLEAU DE BORD-SUIVI MENSUEL'!E$9,1),'Novembre 2019'!$K$19:$K$100,'TABLEAU DE BORD-SUIVI MENSUEL'!$A12,'Novembre 2019'!$B$19:$B$100,"Réclamation client")+COUNTIFS('Décembre 2019'!$Q$19:$Q$100,LEFT('TABLEAU DE BORD-SUIVI MENSUEL'!E$9,1),'Décembre 2019'!$K$19:$K$100,'TABLEAU DE BORD-SUIVI MENSUEL'!$A12,'Décembre 2019'!$B$19:$B$100,"Réclamation client")</f>
        <v>0</v>
      </c>
      <c r="F12" s="25">
        <f>COUNTIFS('Janvier 2019'!$Q$19:$Q$100,LEFT('TABLEAU DE BORD-SUIVI MENSUEL'!F$9,1),'Janvier 2019'!$K$19:$K$100,'TABLEAU DE BORD-SUIVI MENSUEL'!$A12,'Janvier 2019'!$B$19:$B$100,"Réclamation client")+COUNTIFS('Février 2019'!$Q$19:$Q$100,LEFT('TABLEAU DE BORD-SUIVI MENSUEL'!F$9,1),'Février 2019'!$K$19:$K$100,'TABLEAU DE BORD-SUIVI MENSUEL'!$A12,'Février 2019'!$B$19:$B$100,"Réclamation client")+COUNTIFS('Mars 2019'!$Q$19:$Q$100,LEFT('TABLEAU DE BORD-SUIVI MENSUEL'!F$9,1),'Mars 2019'!$K$19:$K$100,'TABLEAU DE BORD-SUIVI MENSUEL'!$A12,'Mars 2019'!$B$19:$B$100,"Réclamation client")+COUNTIFS('Avril 2019'!$Q$19:$Q$100,LEFT('TABLEAU DE BORD-SUIVI MENSUEL'!F$9,1),'Avril 2019'!$K$19:$K$100,'TABLEAU DE BORD-SUIVI MENSUEL'!$A12,'Avril 2019'!$B$19:$B$100,"Réclamation client")+COUNTIFS('Mai 2019'!$Q$19:$Q$100,LEFT('TABLEAU DE BORD-SUIVI MENSUEL'!F$9,1),'Mai 2019'!$K$19:$K$100,'TABLEAU DE BORD-SUIVI MENSUEL'!$A12,'Mai 2019'!$B$19:$B$100,"Réclamation client")+COUNTIFS('Juin 2019'!$Q$19:$Q$100,LEFT('TABLEAU DE BORD-SUIVI MENSUEL'!F$9,1),'Juin 2019'!$K$19:$K$100,'TABLEAU DE BORD-SUIVI MENSUEL'!$A12,'Juin 2019'!$B$19:$B$100,"Réclamation client")+COUNTIFS('Juillet 2019'!$Q$19:$Q$100,LEFT('TABLEAU DE BORD-SUIVI MENSUEL'!F$9,1),'Juillet 2019'!$K$19:$K$100,'TABLEAU DE BORD-SUIVI MENSUEL'!$A12,'Juillet 2019'!$B$19:$B$100,"Réclamation client")+COUNTIFS('Août 2019'!$Q$19:$Q$100,LEFT('TABLEAU DE BORD-SUIVI MENSUEL'!F$9,1),'Août 2019'!$K$19:$K$100,'TABLEAU DE BORD-SUIVI MENSUEL'!$A12,'Août 2019'!$B$19:$B$100,"Réclamation client")+COUNTIFS('Septembre 2019'!$Q$19:$Q$100,LEFT('TABLEAU DE BORD-SUIVI MENSUEL'!F$9,1),'Septembre 2019'!$K$19:$K$100,'TABLEAU DE BORD-SUIVI MENSUEL'!$A12,'Septembre 2019'!$B$19:$B$100,"Réclamation client")+COUNTIFS('Octobre 2019'!$Q$19:$Q$100,LEFT('TABLEAU DE BORD-SUIVI MENSUEL'!F$9,1),'Octobre 2019'!$K$19:$K$100,'TABLEAU DE BORD-SUIVI MENSUEL'!$A12,'Octobre 2019'!$B$19:$B$100,"Réclamation client")+COUNTIFS('Novembre 2019'!$Q$19:$Q$100,LEFT('TABLEAU DE BORD-SUIVI MENSUEL'!F$9,1),'Novembre 2019'!$K$19:$K$100,'TABLEAU DE BORD-SUIVI MENSUEL'!$A12,'Novembre 2019'!$B$19:$B$100,"Réclamation client")+COUNTIFS('Décembre 2019'!$Q$19:$Q$100,LEFT('TABLEAU DE BORD-SUIVI MENSUEL'!F$9,1),'Décembre 2019'!$K$19:$K$100,'TABLEAU DE BORD-SUIVI MENSUEL'!$A12,'Décembre 2019'!$B$19:$B$100,"Réclamation client")</f>
        <v>0</v>
      </c>
      <c r="G12" s="25">
        <f>COUNTIFS('Janvier 2019'!$Q$19:$Q$100,LEFT('TABLEAU DE BORD-SUIVI MENSUEL'!G$9,1),'Janvier 2019'!$K$19:$K$100,'TABLEAU DE BORD-SUIVI MENSUEL'!$A12,'Janvier 2019'!$B$19:$B$100,"Réclamation client")+COUNTIFS('Février 2019'!$Q$19:$Q$100,LEFT('TABLEAU DE BORD-SUIVI MENSUEL'!G$9,1),'Février 2019'!$K$19:$K$100,'TABLEAU DE BORD-SUIVI MENSUEL'!$A12,'Février 2019'!$B$19:$B$100,"Réclamation client")+COUNTIFS('Mars 2019'!$Q$19:$Q$100,LEFT('TABLEAU DE BORD-SUIVI MENSUEL'!G$9,1),'Mars 2019'!$K$19:$K$100,'TABLEAU DE BORD-SUIVI MENSUEL'!$A12,'Mars 2019'!$B$19:$B$100,"Réclamation client")+COUNTIFS('Avril 2019'!$Q$19:$Q$100,LEFT('TABLEAU DE BORD-SUIVI MENSUEL'!G$9,1),'Avril 2019'!$K$19:$K$100,'TABLEAU DE BORD-SUIVI MENSUEL'!$A12,'Avril 2019'!$B$19:$B$100,"Réclamation client")+COUNTIFS('Mai 2019'!$Q$19:$Q$100,LEFT('TABLEAU DE BORD-SUIVI MENSUEL'!G$9,1),'Mai 2019'!$K$19:$K$100,'TABLEAU DE BORD-SUIVI MENSUEL'!$A12,'Mai 2019'!$B$19:$B$100,"Réclamation client")+COUNTIFS('Juin 2019'!$Q$19:$Q$100,LEFT('TABLEAU DE BORD-SUIVI MENSUEL'!G$9,1),'Juin 2019'!$K$19:$K$100,'TABLEAU DE BORD-SUIVI MENSUEL'!$A12,'Juin 2019'!$B$19:$B$100,"Réclamation client")+COUNTIFS('Juillet 2019'!$Q$19:$Q$100,LEFT('TABLEAU DE BORD-SUIVI MENSUEL'!G$9,1),'Juillet 2019'!$K$19:$K$100,'TABLEAU DE BORD-SUIVI MENSUEL'!$A12,'Juillet 2019'!$B$19:$B$100,"Réclamation client")+COUNTIFS('Août 2019'!$Q$19:$Q$100,LEFT('TABLEAU DE BORD-SUIVI MENSUEL'!G$9,1),'Août 2019'!$K$19:$K$100,'TABLEAU DE BORD-SUIVI MENSUEL'!$A12,'Août 2019'!$B$19:$B$100,"Réclamation client")+COUNTIFS('Septembre 2019'!$Q$19:$Q$100,LEFT('TABLEAU DE BORD-SUIVI MENSUEL'!G$9,1),'Septembre 2019'!$K$19:$K$100,'TABLEAU DE BORD-SUIVI MENSUEL'!$A12,'Septembre 2019'!$B$19:$B$100,"Réclamation client")+COUNTIFS('Octobre 2019'!$Q$19:$Q$100,LEFT('TABLEAU DE BORD-SUIVI MENSUEL'!G$9,1),'Octobre 2019'!$K$19:$K$100,'TABLEAU DE BORD-SUIVI MENSUEL'!$A12,'Octobre 2019'!$B$19:$B$100,"Réclamation client")+COUNTIFS('Novembre 2019'!$Q$19:$Q$100,LEFT('TABLEAU DE BORD-SUIVI MENSUEL'!G$9,1),'Novembre 2019'!$K$19:$K$100,'TABLEAU DE BORD-SUIVI MENSUEL'!$A12,'Novembre 2019'!$B$19:$B$100,"Réclamation client")+COUNTIFS('Décembre 2019'!$Q$19:$Q$100,LEFT('TABLEAU DE BORD-SUIVI MENSUEL'!G$9,1),'Décembre 2019'!$K$19:$K$100,'TABLEAU DE BORD-SUIVI MENSUEL'!$A12,'Décembre 2019'!$B$19:$B$100,"Réclamation client")</f>
        <v>0</v>
      </c>
      <c r="H12" s="25">
        <f>COUNTIFS('Janvier 2019'!$Q$19:$Q$100,LEFT('TABLEAU DE BORD-SUIVI MENSUEL'!H$9,1),'Janvier 2019'!$K$19:$K$100,'TABLEAU DE BORD-SUIVI MENSUEL'!$A12,'Janvier 2019'!$B$19:$B$100,"Réclamation client")+COUNTIFS('Février 2019'!$Q$19:$Q$100,LEFT('TABLEAU DE BORD-SUIVI MENSUEL'!H$9,1),'Février 2019'!$K$19:$K$100,'TABLEAU DE BORD-SUIVI MENSUEL'!$A12,'Février 2019'!$B$19:$B$100,"Réclamation client")+COUNTIFS('Mars 2019'!$Q$19:$Q$100,LEFT('TABLEAU DE BORD-SUIVI MENSUEL'!H$9,1),'Mars 2019'!$K$19:$K$100,'TABLEAU DE BORD-SUIVI MENSUEL'!$A12,'Mars 2019'!$B$19:$B$100,"Réclamation client")+COUNTIFS('Avril 2019'!$Q$19:$Q$100,LEFT('TABLEAU DE BORD-SUIVI MENSUEL'!H$9,1),'Avril 2019'!$K$19:$K$100,'TABLEAU DE BORD-SUIVI MENSUEL'!$A12,'Avril 2019'!$B$19:$B$100,"Réclamation client")+COUNTIFS('Mai 2019'!$Q$19:$Q$100,LEFT('TABLEAU DE BORD-SUIVI MENSUEL'!H$9,1),'Mai 2019'!$K$19:$K$100,'TABLEAU DE BORD-SUIVI MENSUEL'!$A12,'Mai 2019'!$B$19:$B$100,"Réclamation client")+COUNTIFS('Juin 2019'!$Q$19:$Q$100,LEFT('TABLEAU DE BORD-SUIVI MENSUEL'!H$9,1),'Juin 2019'!$K$19:$K$100,'TABLEAU DE BORD-SUIVI MENSUEL'!$A12,'Juin 2019'!$B$19:$B$100,"Réclamation client")+COUNTIFS('Juillet 2019'!$Q$19:$Q$100,LEFT('TABLEAU DE BORD-SUIVI MENSUEL'!H$9,1),'Juillet 2019'!$K$19:$K$100,'TABLEAU DE BORD-SUIVI MENSUEL'!$A12,'Juillet 2019'!$B$19:$B$100,"Réclamation client")+COUNTIFS('Août 2019'!$Q$19:$Q$100,LEFT('TABLEAU DE BORD-SUIVI MENSUEL'!H$9,1),'Août 2019'!$K$19:$K$100,'TABLEAU DE BORD-SUIVI MENSUEL'!$A12,'Août 2019'!$B$19:$B$100,"Réclamation client")+COUNTIFS('Septembre 2019'!$Q$19:$Q$100,LEFT('TABLEAU DE BORD-SUIVI MENSUEL'!H$9,1),'Septembre 2019'!$K$19:$K$100,'TABLEAU DE BORD-SUIVI MENSUEL'!$A12,'Septembre 2019'!$B$19:$B$100,"Réclamation client")+COUNTIFS('Octobre 2019'!$Q$19:$Q$100,LEFT('TABLEAU DE BORD-SUIVI MENSUEL'!H$9,1),'Octobre 2019'!$K$19:$K$100,'TABLEAU DE BORD-SUIVI MENSUEL'!$A12,'Octobre 2019'!$B$19:$B$100,"Réclamation client")+COUNTIFS('Novembre 2019'!$Q$19:$Q$100,LEFT('TABLEAU DE BORD-SUIVI MENSUEL'!H$9,1),'Novembre 2019'!$K$19:$K$100,'TABLEAU DE BORD-SUIVI MENSUEL'!$A12,'Novembre 2019'!$B$19:$B$100,"Réclamation client")+COUNTIFS('Décembre 2019'!$Q$19:$Q$100,LEFT('TABLEAU DE BORD-SUIVI MENSUEL'!H$9,1),'Décembre 2019'!$K$19:$K$100,'TABLEAU DE BORD-SUIVI MENSUEL'!$A12,'Décembre 2019'!$B$19:$B$100,"Réclamation client")</f>
        <v>0</v>
      </c>
      <c r="I12" s="25">
        <f>COUNTIFS('Janvier 2019'!$Q$19:$Q$100,LEFT('TABLEAU DE BORD-SUIVI MENSUEL'!I$9,1),'Janvier 2019'!$K$19:$K$100,'TABLEAU DE BORD-SUIVI MENSUEL'!$A12,'Janvier 2019'!$B$19:$B$100,"Réclamation client")+COUNTIFS('Février 2019'!$Q$19:$Q$100,LEFT('TABLEAU DE BORD-SUIVI MENSUEL'!I$9,1),'Février 2019'!$K$19:$K$100,'TABLEAU DE BORD-SUIVI MENSUEL'!$A12,'Février 2019'!$B$19:$B$100,"Réclamation client")+COUNTIFS('Mars 2019'!$Q$19:$Q$100,LEFT('TABLEAU DE BORD-SUIVI MENSUEL'!I$9,1),'Mars 2019'!$K$19:$K$100,'TABLEAU DE BORD-SUIVI MENSUEL'!$A12,'Mars 2019'!$B$19:$B$100,"Réclamation client")+COUNTIFS('Avril 2019'!$Q$19:$Q$100,LEFT('TABLEAU DE BORD-SUIVI MENSUEL'!I$9,1),'Avril 2019'!$K$19:$K$100,'TABLEAU DE BORD-SUIVI MENSUEL'!$A12,'Avril 2019'!$B$19:$B$100,"Réclamation client")+COUNTIFS('Mai 2019'!$Q$19:$Q$100,LEFT('TABLEAU DE BORD-SUIVI MENSUEL'!I$9,1),'Mai 2019'!$K$19:$K$100,'TABLEAU DE BORD-SUIVI MENSUEL'!$A12,'Mai 2019'!$B$19:$B$100,"Réclamation client")+COUNTIFS('Juin 2019'!$Q$19:$Q$100,LEFT('TABLEAU DE BORD-SUIVI MENSUEL'!I$9,1),'Juin 2019'!$K$19:$K$100,'TABLEAU DE BORD-SUIVI MENSUEL'!$A12,'Juin 2019'!$B$19:$B$100,"Réclamation client")+COUNTIFS('Juillet 2019'!$Q$19:$Q$100,LEFT('TABLEAU DE BORD-SUIVI MENSUEL'!I$9,1),'Juillet 2019'!$K$19:$K$100,'TABLEAU DE BORD-SUIVI MENSUEL'!$A12,'Juillet 2019'!$B$19:$B$100,"Réclamation client")+COUNTIFS('Août 2019'!$Q$19:$Q$100,LEFT('TABLEAU DE BORD-SUIVI MENSUEL'!I$9,1),'Août 2019'!$K$19:$K$100,'TABLEAU DE BORD-SUIVI MENSUEL'!$A12,'Août 2019'!$B$19:$B$100,"Réclamation client")+COUNTIFS('Septembre 2019'!$Q$19:$Q$100,LEFT('TABLEAU DE BORD-SUIVI MENSUEL'!I$9,1),'Septembre 2019'!$K$19:$K$100,'TABLEAU DE BORD-SUIVI MENSUEL'!$A12,'Septembre 2019'!$B$19:$B$100,"Réclamation client")+COUNTIFS('Octobre 2019'!$Q$19:$Q$100,LEFT('TABLEAU DE BORD-SUIVI MENSUEL'!I$9,1),'Octobre 2019'!$K$19:$K$100,'TABLEAU DE BORD-SUIVI MENSUEL'!$A12,'Octobre 2019'!$B$19:$B$100,"Réclamation client")+COUNTIFS('Novembre 2019'!$Q$19:$Q$100,LEFT('TABLEAU DE BORD-SUIVI MENSUEL'!I$9,1),'Novembre 2019'!$K$19:$K$100,'TABLEAU DE BORD-SUIVI MENSUEL'!$A12,'Novembre 2019'!$B$19:$B$100,"Réclamation client")+COUNTIFS('Décembre 2019'!$Q$19:$Q$100,LEFT('TABLEAU DE BORD-SUIVI MENSUEL'!I$9,1),'Décembre 2019'!$K$19:$K$100,'TABLEAU DE BORD-SUIVI MENSUEL'!$A12,'Décembre 2019'!$B$19:$B$100,"Réclamation client")</f>
        <v>0</v>
      </c>
      <c r="J12" s="25">
        <f>COUNTIFS('Janvier 2019'!$Q$19:$Q$100,LEFT('TABLEAU DE BORD-SUIVI MENSUEL'!J$9,1),'Janvier 2019'!$K$19:$K$100,'TABLEAU DE BORD-SUIVI MENSUEL'!$A12,'Janvier 2019'!$B$19:$B$100,"Réclamation client")+COUNTIFS('Février 2019'!$Q$19:$Q$100,LEFT('TABLEAU DE BORD-SUIVI MENSUEL'!J$9,1),'Février 2019'!$K$19:$K$100,'TABLEAU DE BORD-SUIVI MENSUEL'!$A12,'Février 2019'!$B$19:$B$100,"Réclamation client")+COUNTIFS('Mars 2019'!$Q$19:$Q$100,LEFT('TABLEAU DE BORD-SUIVI MENSUEL'!J$9,1),'Mars 2019'!$K$19:$K$100,'TABLEAU DE BORD-SUIVI MENSUEL'!$A12,'Mars 2019'!$B$19:$B$100,"Réclamation client")+COUNTIFS('Avril 2019'!$Q$19:$Q$100,LEFT('TABLEAU DE BORD-SUIVI MENSUEL'!J$9,1),'Avril 2019'!$K$19:$K$100,'TABLEAU DE BORD-SUIVI MENSUEL'!$A12,'Avril 2019'!$B$19:$B$100,"Réclamation client")+COUNTIFS('Mai 2019'!$Q$19:$Q$100,LEFT('TABLEAU DE BORD-SUIVI MENSUEL'!J$9,1),'Mai 2019'!$K$19:$K$100,'TABLEAU DE BORD-SUIVI MENSUEL'!$A12,'Mai 2019'!$B$19:$B$100,"Réclamation client")+COUNTIFS('Juin 2019'!$Q$19:$Q$100,LEFT('TABLEAU DE BORD-SUIVI MENSUEL'!J$9,1),'Juin 2019'!$K$19:$K$100,'TABLEAU DE BORD-SUIVI MENSUEL'!$A12,'Juin 2019'!$B$19:$B$100,"Réclamation client")+COUNTIFS('Juillet 2019'!$Q$19:$Q$100,LEFT('TABLEAU DE BORD-SUIVI MENSUEL'!J$9,1),'Juillet 2019'!$K$19:$K$100,'TABLEAU DE BORD-SUIVI MENSUEL'!$A12,'Juillet 2019'!$B$19:$B$100,"Réclamation client")+COUNTIFS('Août 2019'!$Q$19:$Q$100,LEFT('TABLEAU DE BORD-SUIVI MENSUEL'!J$9,1),'Août 2019'!$K$19:$K$100,'TABLEAU DE BORD-SUIVI MENSUEL'!$A12,'Août 2019'!$B$19:$B$100,"Réclamation client")+COUNTIFS('Septembre 2019'!$Q$19:$Q$100,LEFT('TABLEAU DE BORD-SUIVI MENSUEL'!J$9,1),'Septembre 2019'!$K$19:$K$100,'TABLEAU DE BORD-SUIVI MENSUEL'!$A12,'Septembre 2019'!$B$19:$B$100,"Réclamation client")+COUNTIFS('Octobre 2019'!$Q$19:$Q$100,LEFT('TABLEAU DE BORD-SUIVI MENSUEL'!J$9,1),'Octobre 2019'!$K$19:$K$100,'TABLEAU DE BORD-SUIVI MENSUEL'!$A12,'Octobre 2019'!$B$19:$B$100,"Réclamation client")+COUNTIFS('Novembre 2019'!$Q$19:$Q$100,LEFT('TABLEAU DE BORD-SUIVI MENSUEL'!J$9,1),'Novembre 2019'!$K$19:$K$100,'TABLEAU DE BORD-SUIVI MENSUEL'!$A12,'Novembre 2019'!$B$19:$B$100,"Réclamation client")+COUNTIFS('Décembre 2019'!$Q$19:$Q$100,LEFT('TABLEAU DE BORD-SUIVI MENSUEL'!J$9,1),'Décembre 2019'!$K$19:$K$100,'TABLEAU DE BORD-SUIVI MENSUEL'!$A12,'Décembre 2019'!$B$19:$B$100,"Réclamation client")</f>
        <v>0</v>
      </c>
      <c r="K12" s="25">
        <f>COUNTIFS('Janvier 2019'!$Q$19:$Q$100,LEFT('TABLEAU DE BORD-SUIVI MENSUEL'!K$9,1),'Janvier 2019'!$K$19:$K$100,'TABLEAU DE BORD-SUIVI MENSUEL'!$A12,'Janvier 2019'!$B$19:$B$100,"Réclamation client")+COUNTIFS('Février 2019'!$Q$19:$Q$100,LEFT('TABLEAU DE BORD-SUIVI MENSUEL'!K$9,1),'Février 2019'!$K$19:$K$100,'TABLEAU DE BORD-SUIVI MENSUEL'!$A12,'Février 2019'!$B$19:$B$100,"Réclamation client")+COUNTIFS('Mars 2019'!$Q$19:$Q$100,LEFT('TABLEAU DE BORD-SUIVI MENSUEL'!K$9,1),'Mars 2019'!$K$19:$K$100,'TABLEAU DE BORD-SUIVI MENSUEL'!$A12,'Mars 2019'!$B$19:$B$100,"Réclamation client")+COUNTIFS('Avril 2019'!$Q$19:$Q$100,LEFT('TABLEAU DE BORD-SUIVI MENSUEL'!K$9,1),'Avril 2019'!$K$19:$K$100,'TABLEAU DE BORD-SUIVI MENSUEL'!$A12,'Avril 2019'!$B$19:$B$100,"Réclamation client")+COUNTIFS('Mai 2019'!$Q$19:$Q$100,LEFT('TABLEAU DE BORD-SUIVI MENSUEL'!K$9,1),'Mai 2019'!$K$19:$K$100,'TABLEAU DE BORD-SUIVI MENSUEL'!$A12,'Mai 2019'!$B$19:$B$100,"Réclamation client")+COUNTIFS('Juin 2019'!$Q$19:$Q$100,LEFT('TABLEAU DE BORD-SUIVI MENSUEL'!K$9,1),'Juin 2019'!$K$19:$K$100,'TABLEAU DE BORD-SUIVI MENSUEL'!$A12,'Juin 2019'!$B$19:$B$100,"Réclamation client")+COUNTIFS('Juillet 2019'!$Q$19:$Q$100,LEFT('TABLEAU DE BORD-SUIVI MENSUEL'!K$9,1),'Juillet 2019'!$K$19:$K$100,'TABLEAU DE BORD-SUIVI MENSUEL'!$A12,'Juillet 2019'!$B$19:$B$100,"Réclamation client")+COUNTIFS('Août 2019'!$Q$19:$Q$100,LEFT('TABLEAU DE BORD-SUIVI MENSUEL'!K$9,1),'Août 2019'!$K$19:$K$100,'TABLEAU DE BORD-SUIVI MENSUEL'!$A12,'Août 2019'!$B$19:$B$100,"Réclamation client")+COUNTIFS('Septembre 2019'!$Q$19:$Q$100,LEFT('TABLEAU DE BORD-SUIVI MENSUEL'!K$9,1),'Septembre 2019'!$K$19:$K$100,'TABLEAU DE BORD-SUIVI MENSUEL'!$A12,'Septembre 2019'!$B$19:$B$100,"Réclamation client")+COUNTIFS('Octobre 2019'!$Q$19:$Q$100,LEFT('TABLEAU DE BORD-SUIVI MENSUEL'!K$9,1),'Octobre 2019'!$K$19:$K$100,'TABLEAU DE BORD-SUIVI MENSUEL'!$A12,'Octobre 2019'!$B$19:$B$100,"Réclamation client")+COUNTIFS('Novembre 2019'!$Q$19:$Q$100,LEFT('TABLEAU DE BORD-SUIVI MENSUEL'!K$9,1),'Novembre 2019'!$K$19:$K$100,'TABLEAU DE BORD-SUIVI MENSUEL'!$A12,'Novembre 2019'!$B$19:$B$100,"Réclamation client")+COUNTIFS('Décembre 2019'!$Q$19:$Q$100,LEFT('TABLEAU DE BORD-SUIVI MENSUEL'!K$9,1),'Décembre 2019'!$K$19:$K$100,'TABLEAU DE BORD-SUIVI MENSUEL'!$A12,'Décembre 2019'!$B$19:$B$100,"Réclamation client")</f>
        <v>0</v>
      </c>
    </row>
    <row r="13" spans="1:11" x14ac:dyDescent="0.3">
      <c r="A13" s="96" t="s">
        <v>22</v>
      </c>
      <c r="B13" s="96" t="s">
        <v>22</v>
      </c>
      <c r="C13" s="75">
        <f>SUM('Janvier 2019:Décembre 2019'!H5)</f>
        <v>3</v>
      </c>
      <c r="D13" s="75"/>
      <c r="E13" s="25">
        <f>COUNTIFS('Janvier 2019'!$Q$19:$Q$100,LEFT('TABLEAU DE BORD-SUIVI MENSUEL'!E$9,1),'Janvier 2019'!$K$19:$K$100,'TABLEAU DE BORD-SUIVI MENSUEL'!$A13,'Janvier 2019'!$B$19:$B$100,"Réclamation client")+COUNTIFS('Février 2019'!$Q$19:$Q$100,LEFT('TABLEAU DE BORD-SUIVI MENSUEL'!E$9,1),'Février 2019'!$K$19:$K$100,'TABLEAU DE BORD-SUIVI MENSUEL'!$A13,'Février 2019'!$B$19:$B$100,"Réclamation client")+COUNTIFS('Mars 2019'!$Q$19:$Q$100,LEFT('TABLEAU DE BORD-SUIVI MENSUEL'!E$9,1),'Mars 2019'!$K$19:$K$100,'TABLEAU DE BORD-SUIVI MENSUEL'!$A13,'Mars 2019'!$B$19:$B$100,"Réclamation client")+COUNTIFS('Avril 2019'!$Q$19:$Q$100,LEFT('TABLEAU DE BORD-SUIVI MENSUEL'!E$9,1),'Avril 2019'!$K$19:$K$100,'TABLEAU DE BORD-SUIVI MENSUEL'!$A13,'Avril 2019'!$B$19:$B$100,"Réclamation client")+COUNTIFS('Mai 2019'!$Q$19:$Q$100,LEFT('TABLEAU DE BORD-SUIVI MENSUEL'!E$9,1),'Mai 2019'!$K$19:$K$100,'TABLEAU DE BORD-SUIVI MENSUEL'!$A13,'Mai 2019'!$B$19:$B$100,"Réclamation client")+COUNTIFS('Juin 2019'!$Q$19:$Q$100,LEFT('TABLEAU DE BORD-SUIVI MENSUEL'!E$9,1),'Juin 2019'!$K$19:$K$100,'TABLEAU DE BORD-SUIVI MENSUEL'!$A13,'Juin 2019'!$B$19:$B$100,"Réclamation client")+COUNTIFS('Juillet 2019'!$Q$19:$Q$100,LEFT('TABLEAU DE BORD-SUIVI MENSUEL'!E$9,1),'Juillet 2019'!$K$19:$K$100,'TABLEAU DE BORD-SUIVI MENSUEL'!$A13,'Juillet 2019'!$B$19:$B$100,"Réclamation client")+COUNTIFS('Août 2019'!$Q$19:$Q$100,LEFT('TABLEAU DE BORD-SUIVI MENSUEL'!E$9,1),'Août 2019'!$K$19:$K$100,'TABLEAU DE BORD-SUIVI MENSUEL'!$A13,'Août 2019'!$B$19:$B$100,"Réclamation client")+COUNTIFS('Septembre 2019'!$Q$19:$Q$100,LEFT('TABLEAU DE BORD-SUIVI MENSUEL'!E$9,1),'Septembre 2019'!$K$19:$K$100,'TABLEAU DE BORD-SUIVI MENSUEL'!$A13,'Septembre 2019'!$B$19:$B$100,"Réclamation client")+COUNTIFS('Octobre 2019'!$Q$19:$Q$100,LEFT('TABLEAU DE BORD-SUIVI MENSUEL'!E$9,1),'Octobre 2019'!$K$19:$K$100,'TABLEAU DE BORD-SUIVI MENSUEL'!$A13,'Octobre 2019'!$B$19:$B$100,"Réclamation client")+COUNTIFS('Novembre 2019'!$Q$19:$Q$100,LEFT('TABLEAU DE BORD-SUIVI MENSUEL'!E$9,1),'Novembre 2019'!$K$19:$K$100,'TABLEAU DE BORD-SUIVI MENSUEL'!$A13,'Novembre 2019'!$B$19:$B$100,"Réclamation client")+COUNTIFS('Décembre 2019'!$Q$19:$Q$100,LEFT('TABLEAU DE BORD-SUIVI MENSUEL'!E$9,1),'Décembre 2019'!$K$19:$K$100,'TABLEAU DE BORD-SUIVI MENSUEL'!$A13,'Décembre 2019'!$B$19:$B$100,"Réclamation client")</f>
        <v>0</v>
      </c>
      <c r="F13" s="25">
        <f>COUNTIFS('Janvier 2019'!$Q$19:$Q$100,LEFT('TABLEAU DE BORD-SUIVI MENSUEL'!F$9,1),'Janvier 2019'!$K$19:$K$100,'TABLEAU DE BORD-SUIVI MENSUEL'!$A13,'Janvier 2019'!$B$19:$B$100,"Réclamation client")+COUNTIFS('Février 2019'!$Q$19:$Q$100,LEFT('TABLEAU DE BORD-SUIVI MENSUEL'!F$9,1),'Février 2019'!$K$19:$K$100,'TABLEAU DE BORD-SUIVI MENSUEL'!$A13,'Février 2019'!$B$19:$B$100,"Réclamation client")+COUNTIFS('Mars 2019'!$Q$19:$Q$100,LEFT('TABLEAU DE BORD-SUIVI MENSUEL'!F$9,1),'Mars 2019'!$K$19:$K$100,'TABLEAU DE BORD-SUIVI MENSUEL'!$A13,'Mars 2019'!$B$19:$B$100,"Réclamation client")+COUNTIFS('Avril 2019'!$Q$19:$Q$100,LEFT('TABLEAU DE BORD-SUIVI MENSUEL'!F$9,1),'Avril 2019'!$K$19:$K$100,'TABLEAU DE BORD-SUIVI MENSUEL'!$A13,'Avril 2019'!$B$19:$B$100,"Réclamation client")+COUNTIFS('Mai 2019'!$Q$19:$Q$100,LEFT('TABLEAU DE BORD-SUIVI MENSUEL'!F$9,1),'Mai 2019'!$K$19:$K$100,'TABLEAU DE BORD-SUIVI MENSUEL'!$A13,'Mai 2019'!$B$19:$B$100,"Réclamation client")+COUNTIFS('Juin 2019'!$Q$19:$Q$100,LEFT('TABLEAU DE BORD-SUIVI MENSUEL'!F$9,1),'Juin 2019'!$K$19:$K$100,'TABLEAU DE BORD-SUIVI MENSUEL'!$A13,'Juin 2019'!$B$19:$B$100,"Réclamation client")+COUNTIFS('Juillet 2019'!$Q$19:$Q$100,LEFT('TABLEAU DE BORD-SUIVI MENSUEL'!F$9,1),'Juillet 2019'!$K$19:$K$100,'TABLEAU DE BORD-SUIVI MENSUEL'!$A13,'Juillet 2019'!$B$19:$B$100,"Réclamation client")+COUNTIFS('Août 2019'!$Q$19:$Q$100,LEFT('TABLEAU DE BORD-SUIVI MENSUEL'!F$9,1),'Août 2019'!$K$19:$K$100,'TABLEAU DE BORD-SUIVI MENSUEL'!$A13,'Août 2019'!$B$19:$B$100,"Réclamation client")+COUNTIFS('Septembre 2019'!$Q$19:$Q$100,LEFT('TABLEAU DE BORD-SUIVI MENSUEL'!F$9,1),'Septembre 2019'!$K$19:$K$100,'TABLEAU DE BORD-SUIVI MENSUEL'!$A13,'Septembre 2019'!$B$19:$B$100,"Réclamation client")+COUNTIFS('Octobre 2019'!$Q$19:$Q$100,LEFT('TABLEAU DE BORD-SUIVI MENSUEL'!F$9,1),'Octobre 2019'!$K$19:$K$100,'TABLEAU DE BORD-SUIVI MENSUEL'!$A13,'Octobre 2019'!$B$19:$B$100,"Réclamation client")+COUNTIFS('Novembre 2019'!$Q$19:$Q$100,LEFT('TABLEAU DE BORD-SUIVI MENSUEL'!F$9,1),'Novembre 2019'!$K$19:$K$100,'TABLEAU DE BORD-SUIVI MENSUEL'!$A13,'Novembre 2019'!$B$19:$B$100,"Réclamation client")+COUNTIFS('Décembre 2019'!$Q$19:$Q$100,LEFT('TABLEAU DE BORD-SUIVI MENSUEL'!F$9,1),'Décembre 2019'!$K$19:$K$100,'TABLEAU DE BORD-SUIVI MENSUEL'!$A13,'Décembre 2019'!$B$19:$B$100,"Réclamation client")</f>
        <v>2</v>
      </c>
      <c r="G13" s="25">
        <f>COUNTIFS('Janvier 2019'!$Q$19:$Q$100,LEFT('TABLEAU DE BORD-SUIVI MENSUEL'!G$9,1),'Janvier 2019'!$K$19:$K$100,'TABLEAU DE BORD-SUIVI MENSUEL'!$A13,'Janvier 2019'!$B$19:$B$100,"Réclamation client")+COUNTIFS('Février 2019'!$Q$19:$Q$100,LEFT('TABLEAU DE BORD-SUIVI MENSUEL'!G$9,1),'Février 2019'!$K$19:$K$100,'TABLEAU DE BORD-SUIVI MENSUEL'!$A13,'Février 2019'!$B$19:$B$100,"Réclamation client")+COUNTIFS('Mars 2019'!$Q$19:$Q$100,LEFT('TABLEAU DE BORD-SUIVI MENSUEL'!G$9,1),'Mars 2019'!$K$19:$K$100,'TABLEAU DE BORD-SUIVI MENSUEL'!$A13,'Mars 2019'!$B$19:$B$100,"Réclamation client")+COUNTIFS('Avril 2019'!$Q$19:$Q$100,LEFT('TABLEAU DE BORD-SUIVI MENSUEL'!G$9,1),'Avril 2019'!$K$19:$K$100,'TABLEAU DE BORD-SUIVI MENSUEL'!$A13,'Avril 2019'!$B$19:$B$100,"Réclamation client")+COUNTIFS('Mai 2019'!$Q$19:$Q$100,LEFT('TABLEAU DE BORD-SUIVI MENSUEL'!G$9,1),'Mai 2019'!$K$19:$K$100,'TABLEAU DE BORD-SUIVI MENSUEL'!$A13,'Mai 2019'!$B$19:$B$100,"Réclamation client")+COUNTIFS('Juin 2019'!$Q$19:$Q$100,LEFT('TABLEAU DE BORD-SUIVI MENSUEL'!G$9,1),'Juin 2019'!$K$19:$K$100,'TABLEAU DE BORD-SUIVI MENSUEL'!$A13,'Juin 2019'!$B$19:$B$100,"Réclamation client")+COUNTIFS('Juillet 2019'!$Q$19:$Q$100,LEFT('TABLEAU DE BORD-SUIVI MENSUEL'!G$9,1),'Juillet 2019'!$K$19:$K$100,'TABLEAU DE BORD-SUIVI MENSUEL'!$A13,'Juillet 2019'!$B$19:$B$100,"Réclamation client")+COUNTIFS('Août 2019'!$Q$19:$Q$100,LEFT('TABLEAU DE BORD-SUIVI MENSUEL'!G$9,1),'Août 2019'!$K$19:$K$100,'TABLEAU DE BORD-SUIVI MENSUEL'!$A13,'Août 2019'!$B$19:$B$100,"Réclamation client")+COUNTIFS('Septembre 2019'!$Q$19:$Q$100,LEFT('TABLEAU DE BORD-SUIVI MENSUEL'!G$9,1),'Septembre 2019'!$K$19:$K$100,'TABLEAU DE BORD-SUIVI MENSUEL'!$A13,'Septembre 2019'!$B$19:$B$100,"Réclamation client")+COUNTIFS('Octobre 2019'!$Q$19:$Q$100,LEFT('TABLEAU DE BORD-SUIVI MENSUEL'!G$9,1),'Octobre 2019'!$K$19:$K$100,'TABLEAU DE BORD-SUIVI MENSUEL'!$A13,'Octobre 2019'!$B$19:$B$100,"Réclamation client")+COUNTIFS('Novembre 2019'!$Q$19:$Q$100,LEFT('TABLEAU DE BORD-SUIVI MENSUEL'!G$9,1),'Novembre 2019'!$K$19:$K$100,'TABLEAU DE BORD-SUIVI MENSUEL'!$A13,'Novembre 2019'!$B$19:$B$100,"Réclamation client")+COUNTIFS('Décembre 2019'!$Q$19:$Q$100,LEFT('TABLEAU DE BORD-SUIVI MENSUEL'!G$9,1),'Décembre 2019'!$K$19:$K$100,'TABLEAU DE BORD-SUIVI MENSUEL'!$A13,'Décembre 2019'!$B$19:$B$100,"Réclamation client")</f>
        <v>0</v>
      </c>
      <c r="H13" s="25">
        <f>COUNTIFS('Janvier 2019'!$Q$19:$Q$100,LEFT('TABLEAU DE BORD-SUIVI MENSUEL'!H$9,1),'Janvier 2019'!$K$19:$K$100,'TABLEAU DE BORD-SUIVI MENSUEL'!$A13,'Janvier 2019'!$B$19:$B$100,"Réclamation client")+COUNTIFS('Février 2019'!$Q$19:$Q$100,LEFT('TABLEAU DE BORD-SUIVI MENSUEL'!H$9,1),'Février 2019'!$K$19:$K$100,'TABLEAU DE BORD-SUIVI MENSUEL'!$A13,'Février 2019'!$B$19:$B$100,"Réclamation client")+COUNTIFS('Mars 2019'!$Q$19:$Q$100,LEFT('TABLEAU DE BORD-SUIVI MENSUEL'!H$9,1),'Mars 2019'!$K$19:$K$100,'TABLEAU DE BORD-SUIVI MENSUEL'!$A13,'Mars 2019'!$B$19:$B$100,"Réclamation client")+COUNTIFS('Avril 2019'!$Q$19:$Q$100,LEFT('TABLEAU DE BORD-SUIVI MENSUEL'!H$9,1),'Avril 2019'!$K$19:$K$100,'TABLEAU DE BORD-SUIVI MENSUEL'!$A13,'Avril 2019'!$B$19:$B$100,"Réclamation client")+COUNTIFS('Mai 2019'!$Q$19:$Q$100,LEFT('TABLEAU DE BORD-SUIVI MENSUEL'!H$9,1),'Mai 2019'!$K$19:$K$100,'TABLEAU DE BORD-SUIVI MENSUEL'!$A13,'Mai 2019'!$B$19:$B$100,"Réclamation client")+COUNTIFS('Juin 2019'!$Q$19:$Q$100,LEFT('TABLEAU DE BORD-SUIVI MENSUEL'!H$9,1),'Juin 2019'!$K$19:$K$100,'TABLEAU DE BORD-SUIVI MENSUEL'!$A13,'Juin 2019'!$B$19:$B$100,"Réclamation client")+COUNTIFS('Juillet 2019'!$Q$19:$Q$100,LEFT('TABLEAU DE BORD-SUIVI MENSUEL'!H$9,1),'Juillet 2019'!$K$19:$K$100,'TABLEAU DE BORD-SUIVI MENSUEL'!$A13,'Juillet 2019'!$B$19:$B$100,"Réclamation client")+COUNTIFS('Août 2019'!$Q$19:$Q$100,LEFT('TABLEAU DE BORD-SUIVI MENSUEL'!H$9,1),'Août 2019'!$K$19:$K$100,'TABLEAU DE BORD-SUIVI MENSUEL'!$A13,'Août 2019'!$B$19:$B$100,"Réclamation client")+COUNTIFS('Septembre 2019'!$Q$19:$Q$100,LEFT('TABLEAU DE BORD-SUIVI MENSUEL'!H$9,1),'Septembre 2019'!$K$19:$K$100,'TABLEAU DE BORD-SUIVI MENSUEL'!$A13,'Septembre 2019'!$B$19:$B$100,"Réclamation client")+COUNTIFS('Octobre 2019'!$Q$19:$Q$100,LEFT('TABLEAU DE BORD-SUIVI MENSUEL'!H$9,1),'Octobre 2019'!$K$19:$K$100,'TABLEAU DE BORD-SUIVI MENSUEL'!$A13,'Octobre 2019'!$B$19:$B$100,"Réclamation client")+COUNTIFS('Novembre 2019'!$Q$19:$Q$100,LEFT('TABLEAU DE BORD-SUIVI MENSUEL'!H$9,1),'Novembre 2019'!$K$19:$K$100,'TABLEAU DE BORD-SUIVI MENSUEL'!$A13,'Novembre 2019'!$B$19:$B$100,"Réclamation client")+COUNTIFS('Décembre 2019'!$Q$19:$Q$100,LEFT('TABLEAU DE BORD-SUIVI MENSUEL'!H$9,1),'Décembre 2019'!$K$19:$K$100,'TABLEAU DE BORD-SUIVI MENSUEL'!$A13,'Décembre 2019'!$B$19:$B$100,"Réclamation client")</f>
        <v>0</v>
      </c>
      <c r="I13" s="25">
        <f>COUNTIFS('Janvier 2019'!$Q$19:$Q$100,LEFT('TABLEAU DE BORD-SUIVI MENSUEL'!I$9,1),'Janvier 2019'!$K$19:$K$100,'TABLEAU DE BORD-SUIVI MENSUEL'!$A13,'Janvier 2019'!$B$19:$B$100,"Réclamation client")+COUNTIFS('Février 2019'!$Q$19:$Q$100,LEFT('TABLEAU DE BORD-SUIVI MENSUEL'!I$9,1),'Février 2019'!$K$19:$K$100,'TABLEAU DE BORD-SUIVI MENSUEL'!$A13,'Février 2019'!$B$19:$B$100,"Réclamation client")+COUNTIFS('Mars 2019'!$Q$19:$Q$100,LEFT('TABLEAU DE BORD-SUIVI MENSUEL'!I$9,1),'Mars 2019'!$K$19:$K$100,'TABLEAU DE BORD-SUIVI MENSUEL'!$A13,'Mars 2019'!$B$19:$B$100,"Réclamation client")+COUNTIFS('Avril 2019'!$Q$19:$Q$100,LEFT('TABLEAU DE BORD-SUIVI MENSUEL'!I$9,1),'Avril 2019'!$K$19:$K$100,'TABLEAU DE BORD-SUIVI MENSUEL'!$A13,'Avril 2019'!$B$19:$B$100,"Réclamation client")+COUNTIFS('Mai 2019'!$Q$19:$Q$100,LEFT('TABLEAU DE BORD-SUIVI MENSUEL'!I$9,1),'Mai 2019'!$K$19:$K$100,'TABLEAU DE BORD-SUIVI MENSUEL'!$A13,'Mai 2019'!$B$19:$B$100,"Réclamation client")+COUNTIFS('Juin 2019'!$Q$19:$Q$100,LEFT('TABLEAU DE BORD-SUIVI MENSUEL'!I$9,1),'Juin 2019'!$K$19:$K$100,'TABLEAU DE BORD-SUIVI MENSUEL'!$A13,'Juin 2019'!$B$19:$B$100,"Réclamation client")+COUNTIFS('Juillet 2019'!$Q$19:$Q$100,LEFT('TABLEAU DE BORD-SUIVI MENSUEL'!I$9,1),'Juillet 2019'!$K$19:$K$100,'TABLEAU DE BORD-SUIVI MENSUEL'!$A13,'Juillet 2019'!$B$19:$B$100,"Réclamation client")+COUNTIFS('Août 2019'!$Q$19:$Q$100,LEFT('TABLEAU DE BORD-SUIVI MENSUEL'!I$9,1),'Août 2019'!$K$19:$K$100,'TABLEAU DE BORD-SUIVI MENSUEL'!$A13,'Août 2019'!$B$19:$B$100,"Réclamation client")+COUNTIFS('Septembre 2019'!$Q$19:$Q$100,LEFT('TABLEAU DE BORD-SUIVI MENSUEL'!I$9,1),'Septembre 2019'!$K$19:$K$100,'TABLEAU DE BORD-SUIVI MENSUEL'!$A13,'Septembre 2019'!$B$19:$B$100,"Réclamation client")+COUNTIFS('Octobre 2019'!$Q$19:$Q$100,LEFT('TABLEAU DE BORD-SUIVI MENSUEL'!I$9,1),'Octobre 2019'!$K$19:$K$100,'TABLEAU DE BORD-SUIVI MENSUEL'!$A13,'Octobre 2019'!$B$19:$B$100,"Réclamation client")+COUNTIFS('Novembre 2019'!$Q$19:$Q$100,LEFT('TABLEAU DE BORD-SUIVI MENSUEL'!I$9,1),'Novembre 2019'!$K$19:$K$100,'TABLEAU DE BORD-SUIVI MENSUEL'!$A13,'Novembre 2019'!$B$19:$B$100,"Réclamation client")+COUNTIFS('Décembre 2019'!$Q$19:$Q$100,LEFT('TABLEAU DE BORD-SUIVI MENSUEL'!I$9,1),'Décembre 2019'!$K$19:$K$100,'TABLEAU DE BORD-SUIVI MENSUEL'!$A13,'Décembre 2019'!$B$19:$B$100,"Réclamation client")</f>
        <v>0</v>
      </c>
      <c r="J13" s="25">
        <f>COUNTIFS('Janvier 2019'!$Q$19:$Q$100,LEFT('TABLEAU DE BORD-SUIVI MENSUEL'!J$9,1),'Janvier 2019'!$K$19:$K$100,'TABLEAU DE BORD-SUIVI MENSUEL'!$A13,'Janvier 2019'!$B$19:$B$100,"Réclamation client")+COUNTIFS('Février 2019'!$Q$19:$Q$100,LEFT('TABLEAU DE BORD-SUIVI MENSUEL'!J$9,1),'Février 2019'!$K$19:$K$100,'TABLEAU DE BORD-SUIVI MENSUEL'!$A13,'Février 2019'!$B$19:$B$100,"Réclamation client")+COUNTIFS('Mars 2019'!$Q$19:$Q$100,LEFT('TABLEAU DE BORD-SUIVI MENSUEL'!J$9,1),'Mars 2019'!$K$19:$K$100,'TABLEAU DE BORD-SUIVI MENSUEL'!$A13,'Mars 2019'!$B$19:$B$100,"Réclamation client")+COUNTIFS('Avril 2019'!$Q$19:$Q$100,LEFT('TABLEAU DE BORD-SUIVI MENSUEL'!J$9,1),'Avril 2019'!$K$19:$K$100,'TABLEAU DE BORD-SUIVI MENSUEL'!$A13,'Avril 2019'!$B$19:$B$100,"Réclamation client")+COUNTIFS('Mai 2019'!$Q$19:$Q$100,LEFT('TABLEAU DE BORD-SUIVI MENSUEL'!J$9,1),'Mai 2019'!$K$19:$K$100,'TABLEAU DE BORD-SUIVI MENSUEL'!$A13,'Mai 2019'!$B$19:$B$100,"Réclamation client")+COUNTIFS('Juin 2019'!$Q$19:$Q$100,LEFT('TABLEAU DE BORD-SUIVI MENSUEL'!J$9,1),'Juin 2019'!$K$19:$K$100,'TABLEAU DE BORD-SUIVI MENSUEL'!$A13,'Juin 2019'!$B$19:$B$100,"Réclamation client")+COUNTIFS('Juillet 2019'!$Q$19:$Q$100,LEFT('TABLEAU DE BORD-SUIVI MENSUEL'!J$9,1),'Juillet 2019'!$K$19:$K$100,'TABLEAU DE BORD-SUIVI MENSUEL'!$A13,'Juillet 2019'!$B$19:$B$100,"Réclamation client")+COUNTIFS('Août 2019'!$Q$19:$Q$100,LEFT('TABLEAU DE BORD-SUIVI MENSUEL'!J$9,1),'Août 2019'!$K$19:$K$100,'TABLEAU DE BORD-SUIVI MENSUEL'!$A13,'Août 2019'!$B$19:$B$100,"Réclamation client")+COUNTIFS('Septembre 2019'!$Q$19:$Q$100,LEFT('TABLEAU DE BORD-SUIVI MENSUEL'!J$9,1),'Septembre 2019'!$K$19:$K$100,'TABLEAU DE BORD-SUIVI MENSUEL'!$A13,'Septembre 2019'!$B$19:$B$100,"Réclamation client")+COUNTIFS('Octobre 2019'!$Q$19:$Q$100,LEFT('TABLEAU DE BORD-SUIVI MENSUEL'!J$9,1),'Octobre 2019'!$K$19:$K$100,'TABLEAU DE BORD-SUIVI MENSUEL'!$A13,'Octobre 2019'!$B$19:$B$100,"Réclamation client")+COUNTIFS('Novembre 2019'!$Q$19:$Q$100,LEFT('TABLEAU DE BORD-SUIVI MENSUEL'!J$9,1),'Novembre 2019'!$K$19:$K$100,'TABLEAU DE BORD-SUIVI MENSUEL'!$A13,'Novembre 2019'!$B$19:$B$100,"Réclamation client")+COUNTIFS('Décembre 2019'!$Q$19:$Q$100,LEFT('TABLEAU DE BORD-SUIVI MENSUEL'!J$9,1),'Décembre 2019'!$K$19:$K$100,'TABLEAU DE BORD-SUIVI MENSUEL'!$A13,'Décembre 2019'!$B$19:$B$100,"Réclamation client")</f>
        <v>0</v>
      </c>
      <c r="K13" s="25">
        <f>COUNTIFS('Janvier 2019'!$Q$19:$Q$100,LEFT('TABLEAU DE BORD-SUIVI MENSUEL'!K$9,1),'Janvier 2019'!$K$19:$K$100,'TABLEAU DE BORD-SUIVI MENSUEL'!$A13,'Janvier 2019'!$B$19:$B$100,"Réclamation client")+COUNTIFS('Février 2019'!$Q$19:$Q$100,LEFT('TABLEAU DE BORD-SUIVI MENSUEL'!K$9,1),'Février 2019'!$K$19:$K$100,'TABLEAU DE BORD-SUIVI MENSUEL'!$A13,'Février 2019'!$B$19:$B$100,"Réclamation client")+COUNTIFS('Mars 2019'!$Q$19:$Q$100,LEFT('TABLEAU DE BORD-SUIVI MENSUEL'!K$9,1),'Mars 2019'!$K$19:$K$100,'TABLEAU DE BORD-SUIVI MENSUEL'!$A13,'Mars 2019'!$B$19:$B$100,"Réclamation client")+COUNTIFS('Avril 2019'!$Q$19:$Q$100,LEFT('TABLEAU DE BORD-SUIVI MENSUEL'!K$9,1),'Avril 2019'!$K$19:$K$100,'TABLEAU DE BORD-SUIVI MENSUEL'!$A13,'Avril 2019'!$B$19:$B$100,"Réclamation client")+COUNTIFS('Mai 2019'!$Q$19:$Q$100,LEFT('TABLEAU DE BORD-SUIVI MENSUEL'!K$9,1),'Mai 2019'!$K$19:$K$100,'TABLEAU DE BORD-SUIVI MENSUEL'!$A13,'Mai 2019'!$B$19:$B$100,"Réclamation client")+COUNTIFS('Juin 2019'!$Q$19:$Q$100,LEFT('TABLEAU DE BORD-SUIVI MENSUEL'!K$9,1),'Juin 2019'!$K$19:$K$100,'TABLEAU DE BORD-SUIVI MENSUEL'!$A13,'Juin 2019'!$B$19:$B$100,"Réclamation client")+COUNTIFS('Juillet 2019'!$Q$19:$Q$100,LEFT('TABLEAU DE BORD-SUIVI MENSUEL'!K$9,1),'Juillet 2019'!$K$19:$K$100,'TABLEAU DE BORD-SUIVI MENSUEL'!$A13,'Juillet 2019'!$B$19:$B$100,"Réclamation client")+COUNTIFS('Août 2019'!$Q$19:$Q$100,LEFT('TABLEAU DE BORD-SUIVI MENSUEL'!K$9,1),'Août 2019'!$K$19:$K$100,'TABLEAU DE BORD-SUIVI MENSUEL'!$A13,'Août 2019'!$B$19:$B$100,"Réclamation client")+COUNTIFS('Septembre 2019'!$Q$19:$Q$100,LEFT('TABLEAU DE BORD-SUIVI MENSUEL'!K$9,1),'Septembre 2019'!$K$19:$K$100,'TABLEAU DE BORD-SUIVI MENSUEL'!$A13,'Septembre 2019'!$B$19:$B$100,"Réclamation client")+COUNTIFS('Octobre 2019'!$Q$19:$Q$100,LEFT('TABLEAU DE BORD-SUIVI MENSUEL'!K$9,1),'Octobre 2019'!$K$19:$K$100,'TABLEAU DE BORD-SUIVI MENSUEL'!$A13,'Octobre 2019'!$B$19:$B$100,"Réclamation client")+COUNTIFS('Novembre 2019'!$Q$19:$Q$100,LEFT('TABLEAU DE BORD-SUIVI MENSUEL'!K$9,1),'Novembre 2019'!$K$19:$K$100,'TABLEAU DE BORD-SUIVI MENSUEL'!$A13,'Novembre 2019'!$B$19:$B$100,"Réclamation client")+COUNTIFS('Décembre 2019'!$Q$19:$Q$100,LEFT('TABLEAU DE BORD-SUIVI MENSUEL'!K$9,1),'Décembre 2019'!$K$19:$K$100,'TABLEAU DE BORD-SUIVI MENSUEL'!$A13,'Décembre 2019'!$B$19:$B$100,"Réclamation client")</f>
        <v>1</v>
      </c>
    </row>
    <row r="14" spans="1:11" x14ac:dyDescent="0.3">
      <c r="A14" s="96" t="s">
        <v>30</v>
      </c>
      <c r="B14" s="96" t="s">
        <v>30</v>
      </c>
      <c r="C14" s="75">
        <f>SUM('Janvier 2019:Décembre 2019'!H6)</f>
        <v>3</v>
      </c>
      <c r="D14" s="75"/>
      <c r="E14" s="25">
        <f>COUNTIFS('Janvier 2019'!$Q$19:$Q$100,LEFT('TABLEAU DE BORD-SUIVI MENSUEL'!E$9,1),'Janvier 2019'!$K$19:$K$100,'TABLEAU DE BORD-SUIVI MENSUEL'!$A14,'Janvier 2019'!$B$19:$B$100,"Réclamation client")+COUNTIFS('Février 2019'!$Q$19:$Q$100,LEFT('TABLEAU DE BORD-SUIVI MENSUEL'!E$9,1),'Février 2019'!$K$19:$K$100,'TABLEAU DE BORD-SUIVI MENSUEL'!$A14,'Février 2019'!$B$19:$B$100,"Réclamation client")+COUNTIFS('Mars 2019'!$Q$19:$Q$100,LEFT('TABLEAU DE BORD-SUIVI MENSUEL'!E$9,1),'Mars 2019'!$K$19:$K$100,'TABLEAU DE BORD-SUIVI MENSUEL'!$A14,'Mars 2019'!$B$19:$B$100,"Réclamation client")+COUNTIFS('Avril 2019'!$Q$19:$Q$100,LEFT('TABLEAU DE BORD-SUIVI MENSUEL'!E$9,1),'Avril 2019'!$K$19:$K$100,'TABLEAU DE BORD-SUIVI MENSUEL'!$A14,'Avril 2019'!$B$19:$B$100,"Réclamation client")+COUNTIFS('Mai 2019'!$Q$19:$Q$100,LEFT('TABLEAU DE BORD-SUIVI MENSUEL'!E$9,1),'Mai 2019'!$K$19:$K$100,'TABLEAU DE BORD-SUIVI MENSUEL'!$A14,'Mai 2019'!$B$19:$B$100,"Réclamation client")+COUNTIFS('Juin 2019'!$Q$19:$Q$100,LEFT('TABLEAU DE BORD-SUIVI MENSUEL'!E$9,1),'Juin 2019'!$K$19:$K$100,'TABLEAU DE BORD-SUIVI MENSUEL'!$A14,'Juin 2019'!$B$19:$B$100,"Réclamation client")+COUNTIFS('Juillet 2019'!$Q$19:$Q$100,LEFT('TABLEAU DE BORD-SUIVI MENSUEL'!E$9,1),'Juillet 2019'!$K$19:$K$100,'TABLEAU DE BORD-SUIVI MENSUEL'!$A14,'Juillet 2019'!$B$19:$B$100,"Réclamation client")+COUNTIFS('Août 2019'!$Q$19:$Q$100,LEFT('TABLEAU DE BORD-SUIVI MENSUEL'!E$9,1),'Août 2019'!$K$19:$K$100,'TABLEAU DE BORD-SUIVI MENSUEL'!$A14,'Août 2019'!$B$19:$B$100,"Réclamation client")+COUNTIFS('Septembre 2019'!$Q$19:$Q$100,LEFT('TABLEAU DE BORD-SUIVI MENSUEL'!E$9,1),'Septembre 2019'!$K$19:$K$100,'TABLEAU DE BORD-SUIVI MENSUEL'!$A14,'Septembre 2019'!$B$19:$B$100,"Réclamation client")+COUNTIFS('Octobre 2019'!$Q$19:$Q$100,LEFT('TABLEAU DE BORD-SUIVI MENSUEL'!E$9,1),'Octobre 2019'!$K$19:$K$100,'TABLEAU DE BORD-SUIVI MENSUEL'!$A14,'Octobre 2019'!$B$19:$B$100,"Réclamation client")+COUNTIFS('Novembre 2019'!$Q$19:$Q$100,LEFT('TABLEAU DE BORD-SUIVI MENSUEL'!E$9,1),'Novembre 2019'!$K$19:$K$100,'TABLEAU DE BORD-SUIVI MENSUEL'!$A14,'Novembre 2019'!$B$19:$B$100,"Réclamation client")+COUNTIFS('Décembre 2019'!$Q$19:$Q$100,LEFT('TABLEAU DE BORD-SUIVI MENSUEL'!E$9,1),'Décembre 2019'!$K$19:$K$100,'TABLEAU DE BORD-SUIVI MENSUEL'!$A14,'Décembre 2019'!$B$19:$B$100,"Réclamation client")</f>
        <v>0</v>
      </c>
      <c r="F14" s="25">
        <f>COUNTIFS('Janvier 2019'!$Q$19:$Q$100,LEFT('TABLEAU DE BORD-SUIVI MENSUEL'!F$9,1),'Janvier 2019'!$K$19:$K$100,'TABLEAU DE BORD-SUIVI MENSUEL'!$A14,'Janvier 2019'!$B$19:$B$100,"Réclamation client")+COUNTIFS('Février 2019'!$Q$19:$Q$100,LEFT('TABLEAU DE BORD-SUIVI MENSUEL'!F$9,1),'Février 2019'!$K$19:$K$100,'TABLEAU DE BORD-SUIVI MENSUEL'!$A14,'Février 2019'!$B$19:$B$100,"Réclamation client")+COUNTIFS('Mars 2019'!$Q$19:$Q$100,LEFT('TABLEAU DE BORD-SUIVI MENSUEL'!F$9,1),'Mars 2019'!$K$19:$K$100,'TABLEAU DE BORD-SUIVI MENSUEL'!$A14,'Mars 2019'!$B$19:$B$100,"Réclamation client")+COUNTIFS('Avril 2019'!$Q$19:$Q$100,LEFT('TABLEAU DE BORD-SUIVI MENSUEL'!F$9,1),'Avril 2019'!$K$19:$K$100,'TABLEAU DE BORD-SUIVI MENSUEL'!$A14,'Avril 2019'!$B$19:$B$100,"Réclamation client")+COUNTIFS('Mai 2019'!$Q$19:$Q$100,LEFT('TABLEAU DE BORD-SUIVI MENSUEL'!F$9,1),'Mai 2019'!$K$19:$K$100,'TABLEAU DE BORD-SUIVI MENSUEL'!$A14,'Mai 2019'!$B$19:$B$100,"Réclamation client")+COUNTIFS('Juin 2019'!$Q$19:$Q$100,LEFT('TABLEAU DE BORD-SUIVI MENSUEL'!F$9,1),'Juin 2019'!$K$19:$K$100,'TABLEAU DE BORD-SUIVI MENSUEL'!$A14,'Juin 2019'!$B$19:$B$100,"Réclamation client")+COUNTIFS('Juillet 2019'!$Q$19:$Q$100,LEFT('TABLEAU DE BORD-SUIVI MENSUEL'!F$9,1),'Juillet 2019'!$K$19:$K$100,'TABLEAU DE BORD-SUIVI MENSUEL'!$A14,'Juillet 2019'!$B$19:$B$100,"Réclamation client")+COUNTIFS('Août 2019'!$Q$19:$Q$100,LEFT('TABLEAU DE BORD-SUIVI MENSUEL'!F$9,1),'Août 2019'!$K$19:$K$100,'TABLEAU DE BORD-SUIVI MENSUEL'!$A14,'Août 2019'!$B$19:$B$100,"Réclamation client")+COUNTIFS('Septembre 2019'!$Q$19:$Q$100,LEFT('TABLEAU DE BORD-SUIVI MENSUEL'!F$9,1),'Septembre 2019'!$K$19:$K$100,'TABLEAU DE BORD-SUIVI MENSUEL'!$A14,'Septembre 2019'!$B$19:$B$100,"Réclamation client")+COUNTIFS('Octobre 2019'!$Q$19:$Q$100,LEFT('TABLEAU DE BORD-SUIVI MENSUEL'!F$9,1),'Octobre 2019'!$K$19:$K$100,'TABLEAU DE BORD-SUIVI MENSUEL'!$A14,'Octobre 2019'!$B$19:$B$100,"Réclamation client")+COUNTIFS('Novembre 2019'!$Q$19:$Q$100,LEFT('TABLEAU DE BORD-SUIVI MENSUEL'!F$9,1),'Novembre 2019'!$K$19:$K$100,'TABLEAU DE BORD-SUIVI MENSUEL'!$A14,'Novembre 2019'!$B$19:$B$100,"Réclamation client")+COUNTIFS('Décembre 2019'!$Q$19:$Q$100,LEFT('TABLEAU DE BORD-SUIVI MENSUEL'!F$9,1),'Décembre 2019'!$K$19:$K$100,'TABLEAU DE BORD-SUIVI MENSUEL'!$A14,'Décembre 2019'!$B$19:$B$100,"Réclamation client")</f>
        <v>2</v>
      </c>
      <c r="G14" s="25">
        <f>COUNTIFS('Janvier 2019'!$Q$19:$Q$100,LEFT('TABLEAU DE BORD-SUIVI MENSUEL'!G$9,1),'Janvier 2019'!$K$19:$K$100,'TABLEAU DE BORD-SUIVI MENSUEL'!$A14,'Janvier 2019'!$B$19:$B$100,"Réclamation client")+COUNTIFS('Février 2019'!$Q$19:$Q$100,LEFT('TABLEAU DE BORD-SUIVI MENSUEL'!G$9,1),'Février 2019'!$K$19:$K$100,'TABLEAU DE BORD-SUIVI MENSUEL'!$A14,'Février 2019'!$B$19:$B$100,"Réclamation client")+COUNTIFS('Mars 2019'!$Q$19:$Q$100,LEFT('TABLEAU DE BORD-SUIVI MENSUEL'!G$9,1),'Mars 2019'!$K$19:$K$100,'TABLEAU DE BORD-SUIVI MENSUEL'!$A14,'Mars 2019'!$B$19:$B$100,"Réclamation client")+COUNTIFS('Avril 2019'!$Q$19:$Q$100,LEFT('TABLEAU DE BORD-SUIVI MENSUEL'!G$9,1),'Avril 2019'!$K$19:$K$100,'TABLEAU DE BORD-SUIVI MENSUEL'!$A14,'Avril 2019'!$B$19:$B$100,"Réclamation client")+COUNTIFS('Mai 2019'!$Q$19:$Q$100,LEFT('TABLEAU DE BORD-SUIVI MENSUEL'!G$9,1),'Mai 2019'!$K$19:$K$100,'TABLEAU DE BORD-SUIVI MENSUEL'!$A14,'Mai 2019'!$B$19:$B$100,"Réclamation client")+COUNTIFS('Juin 2019'!$Q$19:$Q$100,LEFT('TABLEAU DE BORD-SUIVI MENSUEL'!G$9,1),'Juin 2019'!$K$19:$K$100,'TABLEAU DE BORD-SUIVI MENSUEL'!$A14,'Juin 2019'!$B$19:$B$100,"Réclamation client")+COUNTIFS('Juillet 2019'!$Q$19:$Q$100,LEFT('TABLEAU DE BORD-SUIVI MENSUEL'!G$9,1),'Juillet 2019'!$K$19:$K$100,'TABLEAU DE BORD-SUIVI MENSUEL'!$A14,'Juillet 2019'!$B$19:$B$100,"Réclamation client")+COUNTIFS('Août 2019'!$Q$19:$Q$100,LEFT('TABLEAU DE BORD-SUIVI MENSUEL'!G$9,1),'Août 2019'!$K$19:$K$100,'TABLEAU DE BORD-SUIVI MENSUEL'!$A14,'Août 2019'!$B$19:$B$100,"Réclamation client")+COUNTIFS('Septembre 2019'!$Q$19:$Q$100,LEFT('TABLEAU DE BORD-SUIVI MENSUEL'!G$9,1),'Septembre 2019'!$K$19:$K$100,'TABLEAU DE BORD-SUIVI MENSUEL'!$A14,'Septembre 2019'!$B$19:$B$100,"Réclamation client")+COUNTIFS('Octobre 2019'!$Q$19:$Q$100,LEFT('TABLEAU DE BORD-SUIVI MENSUEL'!G$9,1),'Octobre 2019'!$K$19:$K$100,'TABLEAU DE BORD-SUIVI MENSUEL'!$A14,'Octobre 2019'!$B$19:$B$100,"Réclamation client")+COUNTIFS('Novembre 2019'!$Q$19:$Q$100,LEFT('TABLEAU DE BORD-SUIVI MENSUEL'!G$9,1),'Novembre 2019'!$K$19:$K$100,'TABLEAU DE BORD-SUIVI MENSUEL'!$A14,'Novembre 2019'!$B$19:$B$100,"Réclamation client")+COUNTIFS('Décembre 2019'!$Q$19:$Q$100,LEFT('TABLEAU DE BORD-SUIVI MENSUEL'!G$9,1),'Décembre 2019'!$K$19:$K$100,'TABLEAU DE BORD-SUIVI MENSUEL'!$A14,'Décembre 2019'!$B$19:$B$100,"Réclamation client")</f>
        <v>1</v>
      </c>
      <c r="H14" s="25">
        <f>COUNTIFS('Janvier 2019'!$Q$19:$Q$100,LEFT('TABLEAU DE BORD-SUIVI MENSUEL'!H$9,1),'Janvier 2019'!$K$19:$K$100,'TABLEAU DE BORD-SUIVI MENSUEL'!$A14,'Janvier 2019'!$B$19:$B$100,"Réclamation client")+COUNTIFS('Février 2019'!$Q$19:$Q$100,LEFT('TABLEAU DE BORD-SUIVI MENSUEL'!H$9,1),'Février 2019'!$K$19:$K$100,'TABLEAU DE BORD-SUIVI MENSUEL'!$A14,'Février 2019'!$B$19:$B$100,"Réclamation client")+COUNTIFS('Mars 2019'!$Q$19:$Q$100,LEFT('TABLEAU DE BORD-SUIVI MENSUEL'!H$9,1),'Mars 2019'!$K$19:$K$100,'TABLEAU DE BORD-SUIVI MENSUEL'!$A14,'Mars 2019'!$B$19:$B$100,"Réclamation client")+COUNTIFS('Avril 2019'!$Q$19:$Q$100,LEFT('TABLEAU DE BORD-SUIVI MENSUEL'!H$9,1),'Avril 2019'!$K$19:$K$100,'TABLEAU DE BORD-SUIVI MENSUEL'!$A14,'Avril 2019'!$B$19:$B$100,"Réclamation client")+COUNTIFS('Mai 2019'!$Q$19:$Q$100,LEFT('TABLEAU DE BORD-SUIVI MENSUEL'!H$9,1),'Mai 2019'!$K$19:$K$100,'TABLEAU DE BORD-SUIVI MENSUEL'!$A14,'Mai 2019'!$B$19:$B$100,"Réclamation client")+COUNTIFS('Juin 2019'!$Q$19:$Q$100,LEFT('TABLEAU DE BORD-SUIVI MENSUEL'!H$9,1),'Juin 2019'!$K$19:$K$100,'TABLEAU DE BORD-SUIVI MENSUEL'!$A14,'Juin 2019'!$B$19:$B$100,"Réclamation client")+COUNTIFS('Juillet 2019'!$Q$19:$Q$100,LEFT('TABLEAU DE BORD-SUIVI MENSUEL'!H$9,1),'Juillet 2019'!$K$19:$K$100,'TABLEAU DE BORD-SUIVI MENSUEL'!$A14,'Juillet 2019'!$B$19:$B$100,"Réclamation client")+COUNTIFS('Août 2019'!$Q$19:$Q$100,LEFT('TABLEAU DE BORD-SUIVI MENSUEL'!H$9,1),'Août 2019'!$K$19:$K$100,'TABLEAU DE BORD-SUIVI MENSUEL'!$A14,'Août 2019'!$B$19:$B$100,"Réclamation client")+COUNTIFS('Septembre 2019'!$Q$19:$Q$100,LEFT('TABLEAU DE BORD-SUIVI MENSUEL'!H$9,1),'Septembre 2019'!$K$19:$K$100,'TABLEAU DE BORD-SUIVI MENSUEL'!$A14,'Septembre 2019'!$B$19:$B$100,"Réclamation client")+COUNTIFS('Octobre 2019'!$Q$19:$Q$100,LEFT('TABLEAU DE BORD-SUIVI MENSUEL'!H$9,1),'Octobre 2019'!$K$19:$K$100,'TABLEAU DE BORD-SUIVI MENSUEL'!$A14,'Octobre 2019'!$B$19:$B$100,"Réclamation client")+COUNTIFS('Novembre 2019'!$Q$19:$Q$100,LEFT('TABLEAU DE BORD-SUIVI MENSUEL'!H$9,1),'Novembre 2019'!$K$19:$K$100,'TABLEAU DE BORD-SUIVI MENSUEL'!$A14,'Novembre 2019'!$B$19:$B$100,"Réclamation client")+COUNTIFS('Décembre 2019'!$Q$19:$Q$100,LEFT('TABLEAU DE BORD-SUIVI MENSUEL'!H$9,1),'Décembre 2019'!$K$19:$K$100,'TABLEAU DE BORD-SUIVI MENSUEL'!$A14,'Décembre 2019'!$B$19:$B$100,"Réclamation client")</f>
        <v>0</v>
      </c>
      <c r="I14" s="25">
        <f>COUNTIFS('Janvier 2019'!$Q$19:$Q$100,LEFT('TABLEAU DE BORD-SUIVI MENSUEL'!I$9,1),'Janvier 2019'!$K$19:$K$100,'TABLEAU DE BORD-SUIVI MENSUEL'!$A14,'Janvier 2019'!$B$19:$B$100,"Réclamation client")+COUNTIFS('Février 2019'!$Q$19:$Q$100,LEFT('TABLEAU DE BORD-SUIVI MENSUEL'!I$9,1),'Février 2019'!$K$19:$K$100,'TABLEAU DE BORD-SUIVI MENSUEL'!$A14,'Février 2019'!$B$19:$B$100,"Réclamation client")+COUNTIFS('Mars 2019'!$Q$19:$Q$100,LEFT('TABLEAU DE BORD-SUIVI MENSUEL'!I$9,1),'Mars 2019'!$K$19:$K$100,'TABLEAU DE BORD-SUIVI MENSUEL'!$A14,'Mars 2019'!$B$19:$B$100,"Réclamation client")+COUNTIFS('Avril 2019'!$Q$19:$Q$100,LEFT('TABLEAU DE BORD-SUIVI MENSUEL'!I$9,1),'Avril 2019'!$K$19:$K$100,'TABLEAU DE BORD-SUIVI MENSUEL'!$A14,'Avril 2019'!$B$19:$B$100,"Réclamation client")+COUNTIFS('Mai 2019'!$Q$19:$Q$100,LEFT('TABLEAU DE BORD-SUIVI MENSUEL'!I$9,1),'Mai 2019'!$K$19:$K$100,'TABLEAU DE BORD-SUIVI MENSUEL'!$A14,'Mai 2019'!$B$19:$B$100,"Réclamation client")+COUNTIFS('Juin 2019'!$Q$19:$Q$100,LEFT('TABLEAU DE BORD-SUIVI MENSUEL'!I$9,1),'Juin 2019'!$K$19:$K$100,'TABLEAU DE BORD-SUIVI MENSUEL'!$A14,'Juin 2019'!$B$19:$B$100,"Réclamation client")+COUNTIFS('Juillet 2019'!$Q$19:$Q$100,LEFT('TABLEAU DE BORD-SUIVI MENSUEL'!I$9,1),'Juillet 2019'!$K$19:$K$100,'TABLEAU DE BORD-SUIVI MENSUEL'!$A14,'Juillet 2019'!$B$19:$B$100,"Réclamation client")+COUNTIFS('Août 2019'!$Q$19:$Q$100,LEFT('TABLEAU DE BORD-SUIVI MENSUEL'!I$9,1),'Août 2019'!$K$19:$K$100,'TABLEAU DE BORD-SUIVI MENSUEL'!$A14,'Août 2019'!$B$19:$B$100,"Réclamation client")+COUNTIFS('Septembre 2019'!$Q$19:$Q$100,LEFT('TABLEAU DE BORD-SUIVI MENSUEL'!I$9,1),'Septembre 2019'!$K$19:$K$100,'TABLEAU DE BORD-SUIVI MENSUEL'!$A14,'Septembre 2019'!$B$19:$B$100,"Réclamation client")+COUNTIFS('Octobre 2019'!$Q$19:$Q$100,LEFT('TABLEAU DE BORD-SUIVI MENSUEL'!I$9,1),'Octobre 2019'!$K$19:$K$100,'TABLEAU DE BORD-SUIVI MENSUEL'!$A14,'Octobre 2019'!$B$19:$B$100,"Réclamation client")+COUNTIFS('Novembre 2019'!$Q$19:$Q$100,LEFT('TABLEAU DE BORD-SUIVI MENSUEL'!I$9,1),'Novembre 2019'!$K$19:$K$100,'TABLEAU DE BORD-SUIVI MENSUEL'!$A14,'Novembre 2019'!$B$19:$B$100,"Réclamation client")+COUNTIFS('Décembre 2019'!$Q$19:$Q$100,LEFT('TABLEAU DE BORD-SUIVI MENSUEL'!I$9,1),'Décembre 2019'!$K$19:$K$100,'TABLEAU DE BORD-SUIVI MENSUEL'!$A14,'Décembre 2019'!$B$19:$B$100,"Réclamation client")</f>
        <v>0</v>
      </c>
      <c r="J14" s="25">
        <f>COUNTIFS('Janvier 2019'!$Q$19:$Q$100,LEFT('TABLEAU DE BORD-SUIVI MENSUEL'!J$9,1),'Janvier 2019'!$K$19:$K$100,'TABLEAU DE BORD-SUIVI MENSUEL'!$A14,'Janvier 2019'!$B$19:$B$100,"Réclamation client")+COUNTIFS('Février 2019'!$Q$19:$Q$100,LEFT('TABLEAU DE BORD-SUIVI MENSUEL'!J$9,1),'Février 2019'!$K$19:$K$100,'TABLEAU DE BORD-SUIVI MENSUEL'!$A14,'Février 2019'!$B$19:$B$100,"Réclamation client")+COUNTIFS('Mars 2019'!$Q$19:$Q$100,LEFT('TABLEAU DE BORD-SUIVI MENSUEL'!J$9,1),'Mars 2019'!$K$19:$K$100,'TABLEAU DE BORD-SUIVI MENSUEL'!$A14,'Mars 2019'!$B$19:$B$100,"Réclamation client")+COUNTIFS('Avril 2019'!$Q$19:$Q$100,LEFT('TABLEAU DE BORD-SUIVI MENSUEL'!J$9,1),'Avril 2019'!$K$19:$K$100,'TABLEAU DE BORD-SUIVI MENSUEL'!$A14,'Avril 2019'!$B$19:$B$100,"Réclamation client")+COUNTIFS('Mai 2019'!$Q$19:$Q$100,LEFT('TABLEAU DE BORD-SUIVI MENSUEL'!J$9,1),'Mai 2019'!$K$19:$K$100,'TABLEAU DE BORD-SUIVI MENSUEL'!$A14,'Mai 2019'!$B$19:$B$100,"Réclamation client")+COUNTIFS('Juin 2019'!$Q$19:$Q$100,LEFT('TABLEAU DE BORD-SUIVI MENSUEL'!J$9,1),'Juin 2019'!$K$19:$K$100,'TABLEAU DE BORD-SUIVI MENSUEL'!$A14,'Juin 2019'!$B$19:$B$100,"Réclamation client")+COUNTIFS('Juillet 2019'!$Q$19:$Q$100,LEFT('TABLEAU DE BORD-SUIVI MENSUEL'!J$9,1),'Juillet 2019'!$K$19:$K$100,'TABLEAU DE BORD-SUIVI MENSUEL'!$A14,'Juillet 2019'!$B$19:$B$100,"Réclamation client")+COUNTIFS('Août 2019'!$Q$19:$Q$100,LEFT('TABLEAU DE BORD-SUIVI MENSUEL'!J$9,1),'Août 2019'!$K$19:$K$100,'TABLEAU DE BORD-SUIVI MENSUEL'!$A14,'Août 2019'!$B$19:$B$100,"Réclamation client")+COUNTIFS('Septembre 2019'!$Q$19:$Q$100,LEFT('TABLEAU DE BORD-SUIVI MENSUEL'!J$9,1),'Septembre 2019'!$K$19:$K$100,'TABLEAU DE BORD-SUIVI MENSUEL'!$A14,'Septembre 2019'!$B$19:$B$100,"Réclamation client")+COUNTIFS('Octobre 2019'!$Q$19:$Q$100,LEFT('TABLEAU DE BORD-SUIVI MENSUEL'!J$9,1),'Octobre 2019'!$K$19:$K$100,'TABLEAU DE BORD-SUIVI MENSUEL'!$A14,'Octobre 2019'!$B$19:$B$100,"Réclamation client")+COUNTIFS('Novembre 2019'!$Q$19:$Q$100,LEFT('TABLEAU DE BORD-SUIVI MENSUEL'!J$9,1),'Novembre 2019'!$K$19:$K$100,'TABLEAU DE BORD-SUIVI MENSUEL'!$A14,'Novembre 2019'!$B$19:$B$100,"Réclamation client")+COUNTIFS('Décembre 2019'!$Q$19:$Q$100,LEFT('TABLEAU DE BORD-SUIVI MENSUEL'!J$9,1),'Décembre 2019'!$K$19:$K$100,'TABLEAU DE BORD-SUIVI MENSUEL'!$A14,'Décembre 2019'!$B$19:$B$100,"Réclamation client")</f>
        <v>0</v>
      </c>
      <c r="K14" s="25">
        <f>COUNTIFS('Janvier 2019'!$Q$19:$Q$100,LEFT('TABLEAU DE BORD-SUIVI MENSUEL'!K$9,1),'Janvier 2019'!$K$19:$K$100,'TABLEAU DE BORD-SUIVI MENSUEL'!$A14,'Janvier 2019'!$B$19:$B$100,"Réclamation client")+COUNTIFS('Février 2019'!$Q$19:$Q$100,LEFT('TABLEAU DE BORD-SUIVI MENSUEL'!K$9,1),'Février 2019'!$K$19:$K$100,'TABLEAU DE BORD-SUIVI MENSUEL'!$A14,'Février 2019'!$B$19:$B$100,"Réclamation client")+COUNTIFS('Mars 2019'!$Q$19:$Q$100,LEFT('TABLEAU DE BORD-SUIVI MENSUEL'!K$9,1),'Mars 2019'!$K$19:$K$100,'TABLEAU DE BORD-SUIVI MENSUEL'!$A14,'Mars 2019'!$B$19:$B$100,"Réclamation client")+COUNTIFS('Avril 2019'!$Q$19:$Q$100,LEFT('TABLEAU DE BORD-SUIVI MENSUEL'!K$9,1),'Avril 2019'!$K$19:$K$100,'TABLEAU DE BORD-SUIVI MENSUEL'!$A14,'Avril 2019'!$B$19:$B$100,"Réclamation client")+COUNTIFS('Mai 2019'!$Q$19:$Q$100,LEFT('TABLEAU DE BORD-SUIVI MENSUEL'!K$9,1),'Mai 2019'!$K$19:$K$100,'TABLEAU DE BORD-SUIVI MENSUEL'!$A14,'Mai 2019'!$B$19:$B$100,"Réclamation client")+COUNTIFS('Juin 2019'!$Q$19:$Q$100,LEFT('TABLEAU DE BORD-SUIVI MENSUEL'!K$9,1),'Juin 2019'!$K$19:$K$100,'TABLEAU DE BORD-SUIVI MENSUEL'!$A14,'Juin 2019'!$B$19:$B$100,"Réclamation client")+COUNTIFS('Juillet 2019'!$Q$19:$Q$100,LEFT('TABLEAU DE BORD-SUIVI MENSUEL'!K$9,1),'Juillet 2019'!$K$19:$K$100,'TABLEAU DE BORD-SUIVI MENSUEL'!$A14,'Juillet 2019'!$B$19:$B$100,"Réclamation client")+COUNTIFS('Août 2019'!$Q$19:$Q$100,LEFT('TABLEAU DE BORD-SUIVI MENSUEL'!K$9,1),'Août 2019'!$K$19:$K$100,'TABLEAU DE BORD-SUIVI MENSUEL'!$A14,'Août 2019'!$B$19:$B$100,"Réclamation client")+COUNTIFS('Septembre 2019'!$Q$19:$Q$100,LEFT('TABLEAU DE BORD-SUIVI MENSUEL'!K$9,1),'Septembre 2019'!$K$19:$K$100,'TABLEAU DE BORD-SUIVI MENSUEL'!$A14,'Septembre 2019'!$B$19:$B$100,"Réclamation client")+COUNTIFS('Octobre 2019'!$Q$19:$Q$100,LEFT('TABLEAU DE BORD-SUIVI MENSUEL'!K$9,1),'Octobre 2019'!$K$19:$K$100,'TABLEAU DE BORD-SUIVI MENSUEL'!$A14,'Octobre 2019'!$B$19:$B$100,"Réclamation client")+COUNTIFS('Novembre 2019'!$Q$19:$Q$100,LEFT('TABLEAU DE BORD-SUIVI MENSUEL'!K$9,1),'Novembre 2019'!$K$19:$K$100,'TABLEAU DE BORD-SUIVI MENSUEL'!$A14,'Novembre 2019'!$B$19:$B$100,"Réclamation client")+COUNTIFS('Décembre 2019'!$Q$19:$Q$100,LEFT('TABLEAU DE BORD-SUIVI MENSUEL'!K$9,1),'Décembre 2019'!$K$19:$K$100,'TABLEAU DE BORD-SUIVI MENSUEL'!$A14,'Décembre 2019'!$B$19:$B$100,"Réclamation client")</f>
        <v>0</v>
      </c>
    </row>
    <row r="15" spans="1:11" x14ac:dyDescent="0.3">
      <c r="A15" s="96" t="s">
        <v>21</v>
      </c>
      <c r="B15" s="96" t="s">
        <v>21</v>
      </c>
      <c r="C15" s="75">
        <f>SUM('Janvier 2019:Décembre 2019'!H7)</f>
        <v>1</v>
      </c>
      <c r="D15" s="75"/>
      <c r="E15" s="25">
        <f>COUNTIFS('Janvier 2019'!$Q$19:$Q$100,LEFT('TABLEAU DE BORD-SUIVI MENSUEL'!E$9,1),'Janvier 2019'!$K$19:$K$100,'TABLEAU DE BORD-SUIVI MENSUEL'!$A15,'Janvier 2019'!$B$19:$B$100,"Réclamation client")+COUNTIFS('Février 2019'!$Q$19:$Q$100,LEFT('TABLEAU DE BORD-SUIVI MENSUEL'!E$9,1),'Février 2019'!$K$19:$K$100,'TABLEAU DE BORD-SUIVI MENSUEL'!$A15,'Février 2019'!$B$19:$B$100,"Réclamation client")+COUNTIFS('Mars 2019'!$Q$19:$Q$100,LEFT('TABLEAU DE BORD-SUIVI MENSUEL'!E$9,1),'Mars 2019'!$K$19:$K$100,'TABLEAU DE BORD-SUIVI MENSUEL'!$A15,'Mars 2019'!$B$19:$B$100,"Réclamation client")+COUNTIFS('Avril 2019'!$Q$19:$Q$100,LEFT('TABLEAU DE BORD-SUIVI MENSUEL'!E$9,1),'Avril 2019'!$K$19:$K$100,'TABLEAU DE BORD-SUIVI MENSUEL'!$A15,'Avril 2019'!$B$19:$B$100,"Réclamation client")+COUNTIFS('Mai 2019'!$Q$19:$Q$100,LEFT('TABLEAU DE BORD-SUIVI MENSUEL'!E$9,1),'Mai 2019'!$K$19:$K$100,'TABLEAU DE BORD-SUIVI MENSUEL'!$A15,'Mai 2019'!$B$19:$B$100,"Réclamation client")+COUNTIFS('Juin 2019'!$Q$19:$Q$100,LEFT('TABLEAU DE BORD-SUIVI MENSUEL'!E$9,1),'Juin 2019'!$K$19:$K$100,'TABLEAU DE BORD-SUIVI MENSUEL'!$A15,'Juin 2019'!$B$19:$B$100,"Réclamation client")+COUNTIFS('Juillet 2019'!$Q$19:$Q$100,LEFT('TABLEAU DE BORD-SUIVI MENSUEL'!E$9,1),'Juillet 2019'!$K$19:$K$100,'TABLEAU DE BORD-SUIVI MENSUEL'!$A15,'Juillet 2019'!$B$19:$B$100,"Réclamation client")+COUNTIFS('Août 2019'!$Q$19:$Q$100,LEFT('TABLEAU DE BORD-SUIVI MENSUEL'!E$9,1),'Août 2019'!$K$19:$K$100,'TABLEAU DE BORD-SUIVI MENSUEL'!$A15,'Août 2019'!$B$19:$B$100,"Réclamation client")+COUNTIFS('Septembre 2019'!$Q$19:$Q$100,LEFT('TABLEAU DE BORD-SUIVI MENSUEL'!E$9,1),'Septembre 2019'!$K$19:$K$100,'TABLEAU DE BORD-SUIVI MENSUEL'!$A15,'Septembre 2019'!$B$19:$B$100,"Réclamation client")+COUNTIFS('Octobre 2019'!$Q$19:$Q$100,LEFT('TABLEAU DE BORD-SUIVI MENSUEL'!E$9,1),'Octobre 2019'!$K$19:$K$100,'TABLEAU DE BORD-SUIVI MENSUEL'!$A15,'Octobre 2019'!$B$19:$B$100,"Réclamation client")+COUNTIFS('Novembre 2019'!$Q$19:$Q$100,LEFT('TABLEAU DE BORD-SUIVI MENSUEL'!E$9,1),'Novembre 2019'!$K$19:$K$100,'TABLEAU DE BORD-SUIVI MENSUEL'!$A15,'Novembre 2019'!$B$19:$B$100,"Réclamation client")+COUNTIFS('Décembre 2019'!$Q$19:$Q$100,LEFT('TABLEAU DE BORD-SUIVI MENSUEL'!E$9,1),'Décembre 2019'!$K$19:$K$100,'TABLEAU DE BORD-SUIVI MENSUEL'!$A15,'Décembre 2019'!$B$19:$B$100,"Réclamation client")</f>
        <v>0</v>
      </c>
      <c r="F15" s="25">
        <f>COUNTIFS('Janvier 2019'!$Q$19:$Q$100,LEFT('TABLEAU DE BORD-SUIVI MENSUEL'!F$9,1),'Janvier 2019'!$K$19:$K$100,'TABLEAU DE BORD-SUIVI MENSUEL'!$A15,'Janvier 2019'!$B$19:$B$100,"Réclamation client")+COUNTIFS('Février 2019'!$Q$19:$Q$100,LEFT('TABLEAU DE BORD-SUIVI MENSUEL'!F$9,1),'Février 2019'!$K$19:$K$100,'TABLEAU DE BORD-SUIVI MENSUEL'!$A15,'Février 2019'!$B$19:$B$100,"Réclamation client")+COUNTIFS('Mars 2019'!$Q$19:$Q$100,LEFT('TABLEAU DE BORD-SUIVI MENSUEL'!F$9,1),'Mars 2019'!$K$19:$K$100,'TABLEAU DE BORD-SUIVI MENSUEL'!$A15,'Mars 2019'!$B$19:$B$100,"Réclamation client")+COUNTIFS('Avril 2019'!$Q$19:$Q$100,LEFT('TABLEAU DE BORD-SUIVI MENSUEL'!F$9,1),'Avril 2019'!$K$19:$K$100,'TABLEAU DE BORD-SUIVI MENSUEL'!$A15,'Avril 2019'!$B$19:$B$100,"Réclamation client")+COUNTIFS('Mai 2019'!$Q$19:$Q$100,LEFT('TABLEAU DE BORD-SUIVI MENSUEL'!F$9,1),'Mai 2019'!$K$19:$K$100,'TABLEAU DE BORD-SUIVI MENSUEL'!$A15,'Mai 2019'!$B$19:$B$100,"Réclamation client")+COUNTIFS('Juin 2019'!$Q$19:$Q$100,LEFT('TABLEAU DE BORD-SUIVI MENSUEL'!F$9,1),'Juin 2019'!$K$19:$K$100,'TABLEAU DE BORD-SUIVI MENSUEL'!$A15,'Juin 2019'!$B$19:$B$100,"Réclamation client")+COUNTIFS('Juillet 2019'!$Q$19:$Q$100,LEFT('TABLEAU DE BORD-SUIVI MENSUEL'!F$9,1),'Juillet 2019'!$K$19:$K$100,'TABLEAU DE BORD-SUIVI MENSUEL'!$A15,'Juillet 2019'!$B$19:$B$100,"Réclamation client")+COUNTIFS('Août 2019'!$Q$19:$Q$100,LEFT('TABLEAU DE BORD-SUIVI MENSUEL'!F$9,1),'Août 2019'!$K$19:$K$100,'TABLEAU DE BORD-SUIVI MENSUEL'!$A15,'Août 2019'!$B$19:$B$100,"Réclamation client")+COUNTIFS('Septembre 2019'!$Q$19:$Q$100,LEFT('TABLEAU DE BORD-SUIVI MENSUEL'!F$9,1),'Septembre 2019'!$K$19:$K$100,'TABLEAU DE BORD-SUIVI MENSUEL'!$A15,'Septembre 2019'!$B$19:$B$100,"Réclamation client")+COUNTIFS('Octobre 2019'!$Q$19:$Q$100,LEFT('TABLEAU DE BORD-SUIVI MENSUEL'!F$9,1),'Octobre 2019'!$K$19:$K$100,'TABLEAU DE BORD-SUIVI MENSUEL'!$A15,'Octobre 2019'!$B$19:$B$100,"Réclamation client")+COUNTIFS('Novembre 2019'!$Q$19:$Q$100,LEFT('TABLEAU DE BORD-SUIVI MENSUEL'!F$9,1),'Novembre 2019'!$K$19:$K$100,'TABLEAU DE BORD-SUIVI MENSUEL'!$A15,'Novembre 2019'!$B$19:$B$100,"Réclamation client")+COUNTIFS('Décembre 2019'!$Q$19:$Q$100,LEFT('TABLEAU DE BORD-SUIVI MENSUEL'!F$9,1),'Décembre 2019'!$K$19:$K$100,'TABLEAU DE BORD-SUIVI MENSUEL'!$A15,'Décembre 2019'!$B$19:$B$100,"Réclamation client")</f>
        <v>0</v>
      </c>
      <c r="G15" s="25">
        <f>COUNTIFS('Janvier 2019'!$Q$19:$Q$100,LEFT('TABLEAU DE BORD-SUIVI MENSUEL'!G$9,1),'Janvier 2019'!$K$19:$K$100,'TABLEAU DE BORD-SUIVI MENSUEL'!$A15,'Janvier 2019'!$B$19:$B$100,"Réclamation client")+COUNTIFS('Février 2019'!$Q$19:$Q$100,LEFT('TABLEAU DE BORD-SUIVI MENSUEL'!G$9,1),'Février 2019'!$K$19:$K$100,'TABLEAU DE BORD-SUIVI MENSUEL'!$A15,'Février 2019'!$B$19:$B$100,"Réclamation client")+COUNTIFS('Mars 2019'!$Q$19:$Q$100,LEFT('TABLEAU DE BORD-SUIVI MENSUEL'!G$9,1),'Mars 2019'!$K$19:$K$100,'TABLEAU DE BORD-SUIVI MENSUEL'!$A15,'Mars 2019'!$B$19:$B$100,"Réclamation client")+COUNTIFS('Avril 2019'!$Q$19:$Q$100,LEFT('TABLEAU DE BORD-SUIVI MENSUEL'!G$9,1),'Avril 2019'!$K$19:$K$100,'TABLEAU DE BORD-SUIVI MENSUEL'!$A15,'Avril 2019'!$B$19:$B$100,"Réclamation client")+COUNTIFS('Mai 2019'!$Q$19:$Q$100,LEFT('TABLEAU DE BORD-SUIVI MENSUEL'!G$9,1),'Mai 2019'!$K$19:$K$100,'TABLEAU DE BORD-SUIVI MENSUEL'!$A15,'Mai 2019'!$B$19:$B$100,"Réclamation client")+COUNTIFS('Juin 2019'!$Q$19:$Q$100,LEFT('TABLEAU DE BORD-SUIVI MENSUEL'!G$9,1),'Juin 2019'!$K$19:$K$100,'TABLEAU DE BORD-SUIVI MENSUEL'!$A15,'Juin 2019'!$B$19:$B$100,"Réclamation client")+COUNTIFS('Juillet 2019'!$Q$19:$Q$100,LEFT('TABLEAU DE BORD-SUIVI MENSUEL'!G$9,1),'Juillet 2019'!$K$19:$K$100,'TABLEAU DE BORD-SUIVI MENSUEL'!$A15,'Juillet 2019'!$B$19:$B$100,"Réclamation client")+COUNTIFS('Août 2019'!$Q$19:$Q$100,LEFT('TABLEAU DE BORD-SUIVI MENSUEL'!G$9,1),'Août 2019'!$K$19:$K$100,'TABLEAU DE BORD-SUIVI MENSUEL'!$A15,'Août 2019'!$B$19:$B$100,"Réclamation client")+COUNTIFS('Septembre 2019'!$Q$19:$Q$100,LEFT('TABLEAU DE BORD-SUIVI MENSUEL'!G$9,1),'Septembre 2019'!$K$19:$K$100,'TABLEAU DE BORD-SUIVI MENSUEL'!$A15,'Septembre 2019'!$B$19:$B$100,"Réclamation client")+COUNTIFS('Octobre 2019'!$Q$19:$Q$100,LEFT('TABLEAU DE BORD-SUIVI MENSUEL'!G$9,1),'Octobre 2019'!$K$19:$K$100,'TABLEAU DE BORD-SUIVI MENSUEL'!$A15,'Octobre 2019'!$B$19:$B$100,"Réclamation client")+COUNTIFS('Novembre 2019'!$Q$19:$Q$100,LEFT('TABLEAU DE BORD-SUIVI MENSUEL'!G$9,1),'Novembre 2019'!$K$19:$K$100,'TABLEAU DE BORD-SUIVI MENSUEL'!$A15,'Novembre 2019'!$B$19:$B$100,"Réclamation client")+COUNTIFS('Décembre 2019'!$Q$19:$Q$100,LEFT('TABLEAU DE BORD-SUIVI MENSUEL'!G$9,1),'Décembre 2019'!$K$19:$K$100,'TABLEAU DE BORD-SUIVI MENSUEL'!$A15,'Décembre 2019'!$B$19:$B$100,"Réclamation client")</f>
        <v>0</v>
      </c>
      <c r="H15" s="25">
        <f>COUNTIFS('Janvier 2019'!$Q$19:$Q$100,LEFT('TABLEAU DE BORD-SUIVI MENSUEL'!H$9,1),'Janvier 2019'!$K$19:$K$100,'TABLEAU DE BORD-SUIVI MENSUEL'!$A15,'Janvier 2019'!$B$19:$B$100,"Réclamation client")+COUNTIFS('Février 2019'!$Q$19:$Q$100,LEFT('TABLEAU DE BORD-SUIVI MENSUEL'!H$9,1),'Février 2019'!$K$19:$K$100,'TABLEAU DE BORD-SUIVI MENSUEL'!$A15,'Février 2019'!$B$19:$B$100,"Réclamation client")+COUNTIFS('Mars 2019'!$Q$19:$Q$100,LEFT('TABLEAU DE BORD-SUIVI MENSUEL'!H$9,1),'Mars 2019'!$K$19:$K$100,'TABLEAU DE BORD-SUIVI MENSUEL'!$A15,'Mars 2019'!$B$19:$B$100,"Réclamation client")+COUNTIFS('Avril 2019'!$Q$19:$Q$100,LEFT('TABLEAU DE BORD-SUIVI MENSUEL'!H$9,1),'Avril 2019'!$K$19:$K$100,'TABLEAU DE BORD-SUIVI MENSUEL'!$A15,'Avril 2019'!$B$19:$B$100,"Réclamation client")+COUNTIFS('Mai 2019'!$Q$19:$Q$100,LEFT('TABLEAU DE BORD-SUIVI MENSUEL'!H$9,1),'Mai 2019'!$K$19:$K$100,'TABLEAU DE BORD-SUIVI MENSUEL'!$A15,'Mai 2019'!$B$19:$B$100,"Réclamation client")+COUNTIFS('Juin 2019'!$Q$19:$Q$100,LEFT('TABLEAU DE BORD-SUIVI MENSUEL'!H$9,1),'Juin 2019'!$K$19:$K$100,'TABLEAU DE BORD-SUIVI MENSUEL'!$A15,'Juin 2019'!$B$19:$B$100,"Réclamation client")+COUNTIFS('Juillet 2019'!$Q$19:$Q$100,LEFT('TABLEAU DE BORD-SUIVI MENSUEL'!H$9,1),'Juillet 2019'!$K$19:$K$100,'TABLEAU DE BORD-SUIVI MENSUEL'!$A15,'Juillet 2019'!$B$19:$B$100,"Réclamation client")+COUNTIFS('Août 2019'!$Q$19:$Q$100,LEFT('TABLEAU DE BORD-SUIVI MENSUEL'!H$9,1),'Août 2019'!$K$19:$K$100,'TABLEAU DE BORD-SUIVI MENSUEL'!$A15,'Août 2019'!$B$19:$B$100,"Réclamation client")+COUNTIFS('Septembre 2019'!$Q$19:$Q$100,LEFT('TABLEAU DE BORD-SUIVI MENSUEL'!H$9,1),'Septembre 2019'!$K$19:$K$100,'TABLEAU DE BORD-SUIVI MENSUEL'!$A15,'Septembre 2019'!$B$19:$B$100,"Réclamation client")+COUNTIFS('Octobre 2019'!$Q$19:$Q$100,LEFT('TABLEAU DE BORD-SUIVI MENSUEL'!H$9,1),'Octobre 2019'!$K$19:$K$100,'TABLEAU DE BORD-SUIVI MENSUEL'!$A15,'Octobre 2019'!$B$19:$B$100,"Réclamation client")+COUNTIFS('Novembre 2019'!$Q$19:$Q$100,LEFT('TABLEAU DE BORD-SUIVI MENSUEL'!H$9,1),'Novembre 2019'!$K$19:$K$100,'TABLEAU DE BORD-SUIVI MENSUEL'!$A15,'Novembre 2019'!$B$19:$B$100,"Réclamation client")+COUNTIFS('Décembre 2019'!$Q$19:$Q$100,LEFT('TABLEAU DE BORD-SUIVI MENSUEL'!H$9,1),'Décembre 2019'!$K$19:$K$100,'TABLEAU DE BORD-SUIVI MENSUEL'!$A15,'Décembre 2019'!$B$19:$B$100,"Réclamation client")</f>
        <v>0</v>
      </c>
      <c r="I15" s="25">
        <f>COUNTIFS('Janvier 2019'!$Q$19:$Q$100,LEFT('TABLEAU DE BORD-SUIVI MENSUEL'!I$9,1),'Janvier 2019'!$K$19:$K$100,'TABLEAU DE BORD-SUIVI MENSUEL'!$A15,'Janvier 2019'!$B$19:$B$100,"Réclamation client")+COUNTIFS('Février 2019'!$Q$19:$Q$100,LEFT('TABLEAU DE BORD-SUIVI MENSUEL'!I$9,1),'Février 2019'!$K$19:$K$100,'TABLEAU DE BORD-SUIVI MENSUEL'!$A15,'Février 2019'!$B$19:$B$100,"Réclamation client")+COUNTIFS('Mars 2019'!$Q$19:$Q$100,LEFT('TABLEAU DE BORD-SUIVI MENSUEL'!I$9,1),'Mars 2019'!$K$19:$K$100,'TABLEAU DE BORD-SUIVI MENSUEL'!$A15,'Mars 2019'!$B$19:$B$100,"Réclamation client")+COUNTIFS('Avril 2019'!$Q$19:$Q$100,LEFT('TABLEAU DE BORD-SUIVI MENSUEL'!I$9,1),'Avril 2019'!$K$19:$K$100,'TABLEAU DE BORD-SUIVI MENSUEL'!$A15,'Avril 2019'!$B$19:$B$100,"Réclamation client")+COUNTIFS('Mai 2019'!$Q$19:$Q$100,LEFT('TABLEAU DE BORD-SUIVI MENSUEL'!I$9,1),'Mai 2019'!$K$19:$K$100,'TABLEAU DE BORD-SUIVI MENSUEL'!$A15,'Mai 2019'!$B$19:$B$100,"Réclamation client")+COUNTIFS('Juin 2019'!$Q$19:$Q$100,LEFT('TABLEAU DE BORD-SUIVI MENSUEL'!I$9,1),'Juin 2019'!$K$19:$K$100,'TABLEAU DE BORD-SUIVI MENSUEL'!$A15,'Juin 2019'!$B$19:$B$100,"Réclamation client")+COUNTIFS('Juillet 2019'!$Q$19:$Q$100,LEFT('TABLEAU DE BORD-SUIVI MENSUEL'!I$9,1),'Juillet 2019'!$K$19:$K$100,'TABLEAU DE BORD-SUIVI MENSUEL'!$A15,'Juillet 2019'!$B$19:$B$100,"Réclamation client")+COUNTIFS('Août 2019'!$Q$19:$Q$100,LEFT('TABLEAU DE BORD-SUIVI MENSUEL'!I$9,1),'Août 2019'!$K$19:$K$100,'TABLEAU DE BORD-SUIVI MENSUEL'!$A15,'Août 2019'!$B$19:$B$100,"Réclamation client")+COUNTIFS('Septembre 2019'!$Q$19:$Q$100,LEFT('TABLEAU DE BORD-SUIVI MENSUEL'!I$9,1),'Septembre 2019'!$K$19:$K$100,'TABLEAU DE BORD-SUIVI MENSUEL'!$A15,'Septembre 2019'!$B$19:$B$100,"Réclamation client")+COUNTIFS('Octobre 2019'!$Q$19:$Q$100,LEFT('TABLEAU DE BORD-SUIVI MENSUEL'!I$9,1),'Octobre 2019'!$K$19:$K$100,'TABLEAU DE BORD-SUIVI MENSUEL'!$A15,'Octobre 2019'!$B$19:$B$100,"Réclamation client")+COUNTIFS('Novembre 2019'!$Q$19:$Q$100,LEFT('TABLEAU DE BORD-SUIVI MENSUEL'!I$9,1),'Novembre 2019'!$K$19:$K$100,'TABLEAU DE BORD-SUIVI MENSUEL'!$A15,'Novembre 2019'!$B$19:$B$100,"Réclamation client")+COUNTIFS('Décembre 2019'!$Q$19:$Q$100,LEFT('TABLEAU DE BORD-SUIVI MENSUEL'!I$9,1),'Décembre 2019'!$K$19:$K$100,'TABLEAU DE BORD-SUIVI MENSUEL'!$A15,'Décembre 2019'!$B$19:$B$100,"Réclamation client")</f>
        <v>0</v>
      </c>
      <c r="J15" s="25">
        <f>COUNTIFS('Janvier 2019'!$Q$19:$Q$100,LEFT('TABLEAU DE BORD-SUIVI MENSUEL'!J$9,1),'Janvier 2019'!$K$19:$K$100,'TABLEAU DE BORD-SUIVI MENSUEL'!$A15,'Janvier 2019'!$B$19:$B$100,"Réclamation client")+COUNTIFS('Février 2019'!$Q$19:$Q$100,LEFT('TABLEAU DE BORD-SUIVI MENSUEL'!J$9,1),'Février 2019'!$K$19:$K$100,'TABLEAU DE BORD-SUIVI MENSUEL'!$A15,'Février 2019'!$B$19:$B$100,"Réclamation client")+COUNTIFS('Mars 2019'!$Q$19:$Q$100,LEFT('TABLEAU DE BORD-SUIVI MENSUEL'!J$9,1),'Mars 2019'!$K$19:$K$100,'TABLEAU DE BORD-SUIVI MENSUEL'!$A15,'Mars 2019'!$B$19:$B$100,"Réclamation client")+COUNTIFS('Avril 2019'!$Q$19:$Q$100,LEFT('TABLEAU DE BORD-SUIVI MENSUEL'!J$9,1),'Avril 2019'!$K$19:$K$100,'TABLEAU DE BORD-SUIVI MENSUEL'!$A15,'Avril 2019'!$B$19:$B$100,"Réclamation client")+COUNTIFS('Mai 2019'!$Q$19:$Q$100,LEFT('TABLEAU DE BORD-SUIVI MENSUEL'!J$9,1),'Mai 2019'!$K$19:$K$100,'TABLEAU DE BORD-SUIVI MENSUEL'!$A15,'Mai 2019'!$B$19:$B$100,"Réclamation client")+COUNTIFS('Juin 2019'!$Q$19:$Q$100,LEFT('TABLEAU DE BORD-SUIVI MENSUEL'!J$9,1),'Juin 2019'!$K$19:$K$100,'TABLEAU DE BORD-SUIVI MENSUEL'!$A15,'Juin 2019'!$B$19:$B$100,"Réclamation client")+COUNTIFS('Juillet 2019'!$Q$19:$Q$100,LEFT('TABLEAU DE BORD-SUIVI MENSUEL'!J$9,1),'Juillet 2019'!$K$19:$K$100,'TABLEAU DE BORD-SUIVI MENSUEL'!$A15,'Juillet 2019'!$B$19:$B$100,"Réclamation client")+COUNTIFS('Août 2019'!$Q$19:$Q$100,LEFT('TABLEAU DE BORD-SUIVI MENSUEL'!J$9,1),'Août 2019'!$K$19:$K$100,'TABLEAU DE BORD-SUIVI MENSUEL'!$A15,'Août 2019'!$B$19:$B$100,"Réclamation client")+COUNTIFS('Septembre 2019'!$Q$19:$Q$100,LEFT('TABLEAU DE BORD-SUIVI MENSUEL'!J$9,1),'Septembre 2019'!$K$19:$K$100,'TABLEAU DE BORD-SUIVI MENSUEL'!$A15,'Septembre 2019'!$B$19:$B$100,"Réclamation client")+COUNTIFS('Octobre 2019'!$Q$19:$Q$100,LEFT('TABLEAU DE BORD-SUIVI MENSUEL'!J$9,1),'Octobre 2019'!$K$19:$K$100,'TABLEAU DE BORD-SUIVI MENSUEL'!$A15,'Octobre 2019'!$B$19:$B$100,"Réclamation client")+COUNTIFS('Novembre 2019'!$Q$19:$Q$100,LEFT('TABLEAU DE BORD-SUIVI MENSUEL'!J$9,1),'Novembre 2019'!$K$19:$K$100,'TABLEAU DE BORD-SUIVI MENSUEL'!$A15,'Novembre 2019'!$B$19:$B$100,"Réclamation client")+COUNTIFS('Décembre 2019'!$Q$19:$Q$100,LEFT('TABLEAU DE BORD-SUIVI MENSUEL'!J$9,1),'Décembre 2019'!$K$19:$K$100,'TABLEAU DE BORD-SUIVI MENSUEL'!$A15,'Décembre 2019'!$B$19:$B$100,"Réclamation client")</f>
        <v>0</v>
      </c>
      <c r="K15" s="25">
        <f>COUNTIFS('Janvier 2019'!$Q$19:$Q$100,LEFT('TABLEAU DE BORD-SUIVI MENSUEL'!K$9,1),'Janvier 2019'!$K$19:$K$100,'TABLEAU DE BORD-SUIVI MENSUEL'!$A15,'Janvier 2019'!$B$19:$B$100,"Réclamation client")+COUNTIFS('Février 2019'!$Q$19:$Q$100,LEFT('TABLEAU DE BORD-SUIVI MENSUEL'!K$9,1),'Février 2019'!$K$19:$K$100,'TABLEAU DE BORD-SUIVI MENSUEL'!$A15,'Février 2019'!$B$19:$B$100,"Réclamation client")+COUNTIFS('Mars 2019'!$Q$19:$Q$100,LEFT('TABLEAU DE BORD-SUIVI MENSUEL'!K$9,1),'Mars 2019'!$K$19:$K$100,'TABLEAU DE BORD-SUIVI MENSUEL'!$A15,'Mars 2019'!$B$19:$B$100,"Réclamation client")+COUNTIFS('Avril 2019'!$Q$19:$Q$100,LEFT('TABLEAU DE BORD-SUIVI MENSUEL'!K$9,1),'Avril 2019'!$K$19:$K$100,'TABLEAU DE BORD-SUIVI MENSUEL'!$A15,'Avril 2019'!$B$19:$B$100,"Réclamation client")+COUNTIFS('Mai 2019'!$Q$19:$Q$100,LEFT('TABLEAU DE BORD-SUIVI MENSUEL'!K$9,1),'Mai 2019'!$K$19:$K$100,'TABLEAU DE BORD-SUIVI MENSUEL'!$A15,'Mai 2019'!$B$19:$B$100,"Réclamation client")+COUNTIFS('Juin 2019'!$Q$19:$Q$100,LEFT('TABLEAU DE BORD-SUIVI MENSUEL'!K$9,1),'Juin 2019'!$K$19:$K$100,'TABLEAU DE BORD-SUIVI MENSUEL'!$A15,'Juin 2019'!$B$19:$B$100,"Réclamation client")+COUNTIFS('Juillet 2019'!$Q$19:$Q$100,LEFT('TABLEAU DE BORD-SUIVI MENSUEL'!K$9,1),'Juillet 2019'!$K$19:$K$100,'TABLEAU DE BORD-SUIVI MENSUEL'!$A15,'Juillet 2019'!$B$19:$B$100,"Réclamation client")+COUNTIFS('Août 2019'!$Q$19:$Q$100,LEFT('TABLEAU DE BORD-SUIVI MENSUEL'!K$9,1),'Août 2019'!$K$19:$K$100,'TABLEAU DE BORD-SUIVI MENSUEL'!$A15,'Août 2019'!$B$19:$B$100,"Réclamation client")+COUNTIFS('Septembre 2019'!$Q$19:$Q$100,LEFT('TABLEAU DE BORD-SUIVI MENSUEL'!K$9,1),'Septembre 2019'!$K$19:$K$100,'TABLEAU DE BORD-SUIVI MENSUEL'!$A15,'Septembre 2019'!$B$19:$B$100,"Réclamation client")+COUNTIFS('Octobre 2019'!$Q$19:$Q$100,LEFT('TABLEAU DE BORD-SUIVI MENSUEL'!K$9,1),'Octobre 2019'!$K$19:$K$100,'TABLEAU DE BORD-SUIVI MENSUEL'!$A15,'Octobre 2019'!$B$19:$B$100,"Réclamation client")+COUNTIFS('Novembre 2019'!$Q$19:$Q$100,LEFT('TABLEAU DE BORD-SUIVI MENSUEL'!K$9,1),'Novembre 2019'!$K$19:$K$100,'TABLEAU DE BORD-SUIVI MENSUEL'!$A15,'Novembre 2019'!$B$19:$B$100,"Réclamation client")+COUNTIFS('Décembre 2019'!$Q$19:$Q$100,LEFT('TABLEAU DE BORD-SUIVI MENSUEL'!K$9,1),'Décembre 2019'!$K$19:$K$100,'TABLEAU DE BORD-SUIVI MENSUEL'!$A15,'Décembre 2019'!$B$19:$B$100,"Réclamation client")</f>
        <v>1</v>
      </c>
    </row>
    <row r="16" spans="1:11" x14ac:dyDescent="0.3">
      <c r="A16" s="96" t="s">
        <v>29</v>
      </c>
      <c r="B16" s="96" t="s">
        <v>29</v>
      </c>
      <c r="C16" s="75">
        <f>SUM('Janvier 2019:Décembre 2019'!H8)</f>
        <v>2</v>
      </c>
      <c r="D16" s="75"/>
      <c r="E16" s="25">
        <f>COUNTIFS('Janvier 2019'!$Q$19:$Q$100,LEFT('TABLEAU DE BORD-SUIVI MENSUEL'!E$9,1),'Janvier 2019'!$K$19:$K$100,'TABLEAU DE BORD-SUIVI MENSUEL'!$A16,'Janvier 2019'!$B$19:$B$100,"Réclamation client")+COUNTIFS('Février 2019'!$Q$19:$Q$100,LEFT('TABLEAU DE BORD-SUIVI MENSUEL'!E$9,1),'Février 2019'!$K$19:$K$100,'TABLEAU DE BORD-SUIVI MENSUEL'!$A16,'Février 2019'!$B$19:$B$100,"Réclamation client")+COUNTIFS('Mars 2019'!$Q$19:$Q$100,LEFT('TABLEAU DE BORD-SUIVI MENSUEL'!E$9,1),'Mars 2019'!$K$19:$K$100,'TABLEAU DE BORD-SUIVI MENSUEL'!$A16,'Mars 2019'!$B$19:$B$100,"Réclamation client")+COUNTIFS('Avril 2019'!$Q$19:$Q$100,LEFT('TABLEAU DE BORD-SUIVI MENSUEL'!E$9,1),'Avril 2019'!$K$19:$K$100,'TABLEAU DE BORD-SUIVI MENSUEL'!$A16,'Avril 2019'!$B$19:$B$100,"Réclamation client")+COUNTIFS('Mai 2019'!$Q$19:$Q$100,LEFT('TABLEAU DE BORD-SUIVI MENSUEL'!E$9,1),'Mai 2019'!$K$19:$K$100,'TABLEAU DE BORD-SUIVI MENSUEL'!$A16,'Mai 2019'!$B$19:$B$100,"Réclamation client")+COUNTIFS('Juin 2019'!$Q$19:$Q$100,LEFT('TABLEAU DE BORD-SUIVI MENSUEL'!E$9,1),'Juin 2019'!$K$19:$K$100,'TABLEAU DE BORD-SUIVI MENSUEL'!$A16,'Juin 2019'!$B$19:$B$100,"Réclamation client")+COUNTIFS('Juillet 2019'!$Q$19:$Q$100,LEFT('TABLEAU DE BORD-SUIVI MENSUEL'!E$9,1),'Juillet 2019'!$K$19:$K$100,'TABLEAU DE BORD-SUIVI MENSUEL'!$A16,'Juillet 2019'!$B$19:$B$100,"Réclamation client")+COUNTIFS('Août 2019'!$Q$19:$Q$100,LEFT('TABLEAU DE BORD-SUIVI MENSUEL'!E$9,1),'Août 2019'!$K$19:$K$100,'TABLEAU DE BORD-SUIVI MENSUEL'!$A16,'Août 2019'!$B$19:$B$100,"Réclamation client")+COUNTIFS('Septembre 2019'!$Q$19:$Q$100,LEFT('TABLEAU DE BORD-SUIVI MENSUEL'!E$9,1),'Septembre 2019'!$K$19:$K$100,'TABLEAU DE BORD-SUIVI MENSUEL'!$A16,'Septembre 2019'!$B$19:$B$100,"Réclamation client")+COUNTIFS('Octobre 2019'!$Q$19:$Q$100,LEFT('TABLEAU DE BORD-SUIVI MENSUEL'!E$9,1),'Octobre 2019'!$K$19:$K$100,'TABLEAU DE BORD-SUIVI MENSUEL'!$A16,'Octobre 2019'!$B$19:$B$100,"Réclamation client")+COUNTIFS('Novembre 2019'!$Q$19:$Q$100,LEFT('TABLEAU DE BORD-SUIVI MENSUEL'!E$9,1),'Novembre 2019'!$K$19:$K$100,'TABLEAU DE BORD-SUIVI MENSUEL'!$A16,'Novembre 2019'!$B$19:$B$100,"Réclamation client")+COUNTIFS('Décembre 2019'!$Q$19:$Q$100,LEFT('TABLEAU DE BORD-SUIVI MENSUEL'!E$9,1),'Décembre 2019'!$K$19:$K$100,'TABLEAU DE BORD-SUIVI MENSUEL'!$A16,'Décembre 2019'!$B$19:$B$100,"Réclamation client")</f>
        <v>0</v>
      </c>
      <c r="F16" s="25">
        <f>COUNTIFS('Janvier 2019'!$Q$19:$Q$100,LEFT('TABLEAU DE BORD-SUIVI MENSUEL'!F$9,1),'Janvier 2019'!$K$19:$K$100,'TABLEAU DE BORD-SUIVI MENSUEL'!$A16,'Janvier 2019'!$B$19:$B$100,"Réclamation client")+COUNTIFS('Février 2019'!$Q$19:$Q$100,LEFT('TABLEAU DE BORD-SUIVI MENSUEL'!F$9,1),'Février 2019'!$K$19:$K$100,'TABLEAU DE BORD-SUIVI MENSUEL'!$A16,'Février 2019'!$B$19:$B$100,"Réclamation client")+COUNTIFS('Mars 2019'!$Q$19:$Q$100,LEFT('TABLEAU DE BORD-SUIVI MENSUEL'!F$9,1),'Mars 2019'!$K$19:$K$100,'TABLEAU DE BORD-SUIVI MENSUEL'!$A16,'Mars 2019'!$B$19:$B$100,"Réclamation client")+COUNTIFS('Avril 2019'!$Q$19:$Q$100,LEFT('TABLEAU DE BORD-SUIVI MENSUEL'!F$9,1),'Avril 2019'!$K$19:$K$100,'TABLEAU DE BORD-SUIVI MENSUEL'!$A16,'Avril 2019'!$B$19:$B$100,"Réclamation client")+COUNTIFS('Mai 2019'!$Q$19:$Q$100,LEFT('TABLEAU DE BORD-SUIVI MENSUEL'!F$9,1),'Mai 2019'!$K$19:$K$100,'TABLEAU DE BORD-SUIVI MENSUEL'!$A16,'Mai 2019'!$B$19:$B$100,"Réclamation client")+COUNTIFS('Juin 2019'!$Q$19:$Q$100,LEFT('TABLEAU DE BORD-SUIVI MENSUEL'!F$9,1),'Juin 2019'!$K$19:$K$100,'TABLEAU DE BORD-SUIVI MENSUEL'!$A16,'Juin 2019'!$B$19:$B$100,"Réclamation client")+COUNTIFS('Juillet 2019'!$Q$19:$Q$100,LEFT('TABLEAU DE BORD-SUIVI MENSUEL'!F$9,1),'Juillet 2019'!$K$19:$K$100,'TABLEAU DE BORD-SUIVI MENSUEL'!$A16,'Juillet 2019'!$B$19:$B$100,"Réclamation client")+COUNTIFS('Août 2019'!$Q$19:$Q$100,LEFT('TABLEAU DE BORD-SUIVI MENSUEL'!F$9,1),'Août 2019'!$K$19:$K$100,'TABLEAU DE BORD-SUIVI MENSUEL'!$A16,'Août 2019'!$B$19:$B$100,"Réclamation client")+COUNTIFS('Septembre 2019'!$Q$19:$Q$100,LEFT('TABLEAU DE BORD-SUIVI MENSUEL'!F$9,1),'Septembre 2019'!$K$19:$K$100,'TABLEAU DE BORD-SUIVI MENSUEL'!$A16,'Septembre 2019'!$B$19:$B$100,"Réclamation client")+COUNTIFS('Octobre 2019'!$Q$19:$Q$100,LEFT('TABLEAU DE BORD-SUIVI MENSUEL'!F$9,1),'Octobre 2019'!$K$19:$K$100,'TABLEAU DE BORD-SUIVI MENSUEL'!$A16,'Octobre 2019'!$B$19:$B$100,"Réclamation client")+COUNTIFS('Novembre 2019'!$Q$19:$Q$100,LEFT('TABLEAU DE BORD-SUIVI MENSUEL'!F$9,1),'Novembre 2019'!$K$19:$K$100,'TABLEAU DE BORD-SUIVI MENSUEL'!$A16,'Novembre 2019'!$B$19:$B$100,"Réclamation client")+COUNTIFS('Décembre 2019'!$Q$19:$Q$100,LEFT('TABLEAU DE BORD-SUIVI MENSUEL'!F$9,1),'Décembre 2019'!$K$19:$K$100,'TABLEAU DE BORD-SUIVI MENSUEL'!$A16,'Décembre 2019'!$B$19:$B$100,"Réclamation client")</f>
        <v>2</v>
      </c>
      <c r="G16" s="25">
        <f>COUNTIFS('Janvier 2019'!$Q$19:$Q$100,LEFT('TABLEAU DE BORD-SUIVI MENSUEL'!G$9,1),'Janvier 2019'!$K$19:$K$100,'TABLEAU DE BORD-SUIVI MENSUEL'!$A16,'Janvier 2019'!$B$19:$B$100,"Réclamation client")+COUNTIFS('Février 2019'!$Q$19:$Q$100,LEFT('TABLEAU DE BORD-SUIVI MENSUEL'!G$9,1),'Février 2019'!$K$19:$K$100,'TABLEAU DE BORD-SUIVI MENSUEL'!$A16,'Février 2019'!$B$19:$B$100,"Réclamation client")+COUNTIFS('Mars 2019'!$Q$19:$Q$100,LEFT('TABLEAU DE BORD-SUIVI MENSUEL'!G$9,1),'Mars 2019'!$K$19:$K$100,'TABLEAU DE BORD-SUIVI MENSUEL'!$A16,'Mars 2019'!$B$19:$B$100,"Réclamation client")+COUNTIFS('Avril 2019'!$Q$19:$Q$100,LEFT('TABLEAU DE BORD-SUIVI MENSUEL'!G$9,1),'Avril 2019'!$K$19:$K$100,'TABLEAU DE BORD-SUIVI MENSUEL'!$A16,'Avril 2019'!$B$19:$B$100,"Réclamation client")+COUNTIFS('Mai 2019'!$Q$19:$Q$100,LEFT('TABLEAU DE BORD-SUIVI MENSUEL'!G$9,1),'Mai 2019'!$K$19:$K$100,'TABLEAU DE BORD-SUIVI MENSUEL'!$A16,'Mai 2019'!$B$19:$B$100,"Réclamation client")+COUNTIFS('Juin 2019'!$Q$19:$Q$100,LEFT('TABLEAU DE BORD-SUIVI MENSUEL'!G$9,1),'Juin 2019'!$K$19:$K$100,'TABLEAU DE BORD-SUIVI MENSUEL'!$A16,'Juin 2019'!$B$19:$B$100,"Réclamation client")+COUNTIFS('Juillet 2019'!$Q$19:$Q$100,LEFT('TABLEAU DE BORD-SUIVI MENSUEL'!G$9,1),'Juillet 2019'!$K$19:$K$100,'TABLEAU DE BORD-SUIVI MENSUEL'!$A16,'Juillet 2019'!$B$19:$B$100,"Réclamation client")+COUNTIFS('Août 2019'!$Q$19:$Q$100,LEFT('TABLEAU DE BORD-SUIVI MENSUEL'!G$9,1),'Août 2019'!$K$19:$K$100,'TABLEAU DE BORD-SUIVI MENSUEL'!$A16,'Août 2019'!$B$19:$B$100,"Réclamation client")+COUNTIFS('Septembre 2019'!$Q$19:$Q$100,LEFT('TABLEAU DE BORD-SUIVI MENSUEL'!G$9,1),'Septembre 2019'!$K$19:$K$100,'TABLEAU DE BORD-SUIVI MENSUEL'!$A16,'Septembre 2019'!$B$19:$B$100,"Réclamation client")+COUNTIFS('Octobre 2019'!$Q$19:$Q$100,LEFT('TABLEAU DE BORD-SUIVI MENSUEL'!G$9,1),'Octobre 2019'!$K$19:$K$100,'TABLEAU DE BORD-SUIVI MENSUEL'!$A16,'Octobre 2019'!$B$19:$B$100,"Réclamation client")+COUNTIFS('Novembre 2019'!$Q$19:$Q$100,LEFT('TABLEAU DE BORD-SUIVI MENSUEL'!G$9,1),'Novembre 2019'!$K$19:$K$100,'TABLEAU DE BORD-SUIVI MENSUEL'!$A16,'Novembre 2019'!$B$19:$B$100,"Réclamation client")+COUNTIFS('Décembre 2019'!$Q$19:$Q$100,LEFT('TABLEAU DE BORD-SUIVI MENSUEL'!G$9,1),'Décembre 2019'!$K$19:$K$100,'TABLEAU DE BORD-SUIVI MENSUEL'!$A16,'Décembre 2019'!$B$19:$B$100,"Réclamation client")</f>
        <v>0</v>
      </c>
      <c r="H16" s="25">
        <f>COUNTIFS('Janvier 2019'!$Q$19:$Q$100,LEFT('TABLEAU DE BORD-SUIVI MENSUEL'!H$9,1),'Janvier 2019'!$K$19:$K$100,'TABLEAU DE BORD-SUIVI MENSUEL'!$A16,'Janvier 2019'!$B$19:$B$100,"Réclamation client")+COUNTIFS('Février 2019'!$Q$19:$Q$100,LEFT('TABLEAU DE BORD-SUIVI MENSUEL'!H$9,1),'Février 2019'!$K$19:$K$100,'TABLEAU DE BORD-SUIVI MENSUEL'!$A16,'Février 2019'!$B$19:$B$100,"Réclamation client")+COUNTIFS('Mars 2019'!$Q$19:$Q$100,LEFT('TABLEAU DE BORD-SUIVI MENSUEL'!H$9,1),'Mars 2019'!$K$19:$K$100,'TABLEAU DE BORD-SUIVI MENSUEL'!$A16,'Mars 2019'!$B$19:$B$100,"Réclamation client")+COUNTIFS('Avril 2019'!$Q$19:$Q$100,LEFT('TABLEAU DE BORD-SUIVI MENSUEL'!H$9,1),'Avril 2019'!$K$19:$K$100,'TABLEAU DE BORD-SUIVI MENSUEL'!$A16,'Avril 2019'!$B$19:$B$100,"Réclamation client")+COUNTIFS('Mai 2019'!$Q$19:$Q$100,LEFT('TABLEAU DE BORD-SUIVI MENSUEL'!H$9,1),'Mai 2019'!$K$19:$K$100,'TABLEAU DE BORD-SUIVI MENSUEL'!$A16,'Mai 2019'!$B$19:$B$100,"Réclamation client")+COUNTIFS('Juin 2019'!$Q$19:$Q$100,LEFT('TABLEAU DE BORD-SUIVI MENSUEL'!H$9,1),'Juin 2019'!$K$19:$K$100,'TABLEAU DE BORD-SUIVI MENSUEL'!$A16,'Juin 2019'!$B$19:$B$100,"Réclamation client")+COUNTIFS('Juillet 2019'!$Q$19:$Q$100,LEFT('TABLEAU DE BORD-SUIVI MENSUEL'!H$9,1),'Juillet 2019'!$K$19:$K$100,'TABLEAU DE BORD-SUIVI MENSUEL'!$A16,'Juillet 2019'!$B$19:$B$100,"Réclamation client")+COUNTIFS('Août 2019'!$Q$19:$Q$100,LEFT('TABLEAU DE BORD-SUIVI MENSUEL'!H$9,1),'Août 2019'!$K$19:$K$100,'TABLEAU DE BORD-SUIVI MENSUEL'!$A16,'Août 2019'!$B$19:$B$100,"Réclamation client")+COUNTIFS('Septembre 2019'!$Q$19:$Q$100,LEFT('TABLEAU DE BORD-SUIVI MENSUEL'!H$9,1),'Septembre 2019'!$K$19:$K$100,'TABLEAU DE BORD-SUIVI MENSUEL'!$A16,'Septembre 2019'!$B$19:$B$100,"Réclamation client")+COUNTIFS('Octobre 2019'!$Q$19:$Q$100,LEFT('TABLEAU DE BORD-SUIVI MENSUEL'!H$9,1),'Octobre 2019'!$K$19:$K$100,'TABLEAU DE BORD-SUIVI MENSUEL'!$A16,'Octobre 2019'!$B$19:$B$100,"Réclamation client")+COUNTIFS('Novembre 2019'!$Q$19:$Q$100,LEFT('TABLEAU DE BORD-SUIVI MENSUEL'!H$9,1),'Novembre 2019'!$K$19:$K$100,'TABLEAU DE BORD-SUIVI MENSUEL'!$A16,'Novembre 2019'!$B$19:$B$100,"Réclamation client")+COUNTIFS('Décembre 2019'!$Q$19:$Q$100,LEFT('TABLEAU DE BORD-SUIVI MENSUEL'!H$9,1),'Décembre 2019'!$K$19:$K$100,'TABLEAU DE BORD-SUIVI MENSUEL'!$A16,'Décembre 2019'!$B$19:$B$100,"Réclamation client")</f>
        <v>0</v>
      </c>
      <c r="I16" s="25">
        <f>COUNTIFS('Janvier 2019'!$Q$19:$Q$100,LEFT('TABLEAU DE BORD-SUIVI MENSUEL'!I$9,1),'Janvier 2019'!$K$19:$K$100,'TABLEAU DE BORD-SUIVI MENSUEL'!$A16,'Janvier 2019'!$B$19:$B$100,"Réclamation client")+COUNTIFS('Février 2019'!$Q$19:$Q$100,LEFT('TABLEAU DE BORD-SUIVI MENSUEL'!I$9,1),'Février 2019'!$K$19:$K$100,'TABLEAU DE BORD-SUIVI MENSUEL'!$A16,'Février 2019'!$B$19:$B$100,"Réclamation client")+COUNTIFS('Mars 2019'!$Q$19:$Q$100,LEFT('TABLEAU DE BORD-SUIVI MENSUEL'!I$9,1),'Mars 2019'!$K$19:$K$100,'TABLEAU DE BORD-SUIVI MENSUEL'!$A16,'Mars 2019'!$B$19:$B$100,"Réclamation client")+COUNTIFS('Avril 2019'!$Q$19:$Q$100,LEFT('TABLEAU DE BORD-SUIVI MENSUEL'!I$9,1),'Avril 2019'!$K$19:$K$100,'TABLEAU DE BORD-SUIVI MENSUEL'!$A16,'Avril 2019'!$B$19:$B$100,"Réclamation client")+COUNTIFS('Mai 2019'!$Q$19:$Q$100,LEFT('TABLEAU DE BORD-SUIVI MENSUEL'!I$9,1),'Mai 2019'!$K$19:$K$100,'TABLEAU DE BORD-SUIVI MENSUEL'!$A16,'Mai 2019'!$B$19:$B$100,"Réclamation client")+COUNTIFS('Juin 2019'!$Q$19:$Q$100,LEFT('TABLEAU DE BORD-SUIVI MENSUEL'!I$9,1),'Juin 2019'!$K$19:$K$100,'TABLEAU DE BORD-SUIVI MENSUEL'!$A16,'Juin 2019'!$B$19:$B$100,"Réclamation client")+COUNTIFS('Juillet 2019'!$Q$19:$Q$100,LEFT('TABLEAU DE BORD-SUIVI MENSUEL'!I$9,1),'Juillet 2019'!$K$19:$K$100,'TABLEAU DE BORD-SUIVI MENSUEL'!$A16,'Juillet 2019'!$B$19:$B$100,"Réclamation client")+COUNTIFS('Août 2019'!$Q$19:$Q$100,LEFT('TABLEAU DE BORD-SUIVI MENSUEL'!I$9,1),'Août 2019'!$K$19:$K$100,'TABLEAU DE BORD-SUIVI MENSUEL'!$A16,'Août 2019'!$B$19:$B$100,"Réclamation client")+COUNTIFS('Septembre 2019'!$Q$19:$Q$100,LEFT('TABLEAU DE BORD-SUIVI MENSUEL'!I$9,1),'Septembre 2019'!$K$19:$K$100,'TABLEAU DE BORD-SUIVI MENSUEL'!$A16,'Septembre 2019'!$B$19:$B$100,"Réclamation client")+COUNTIFS('Octobre 2019'!$Q$19:$Q$100,LEFT('TABLEAU DE BORD-SUIVI MENSUEL'!I$9,1),'Octobre 2019'!$K$19:$K$100,'TABLEAU DE BORD-SUIVI MENSUEL'!$A16,'Octobre 2019'!$B$19:$B$100,"Réclamation client")+COUNTIFS('Novembre 2019'!$Q$19:$Q$100,LEFT('TABLEAU DE BORD-SUIVI MENSUEL'!I$9,1),'Novembre 2019'!$K$19:$K$100,'TABLEAU DE BORD-SUIVI MENSUEL'!$A16,'Novembre 2019'!$B$19:$B$100,"Réclamation client")+COUNTIFS('Décembre 2019'!$Q$19:$Q$100,LEFT('TABLEAU DE BORD-SUIVI MENSUEL'!I$9,1),'Décembre 2019'!$K$19:$K$100,'TABLEAU DE BORD-SUIVI MENSUEL'!$A16,'Décembre 2019'!$B$19:$B$100,"Réclamation client")</f>
        <v>0</v>
      </c>
      <c r="J16" s="25">
        <f>COUNTIFS('Janvier 2019'!$Q$19:$Q$100,LEFT('TABLEAU DE BORD-SUIVI MENSUEL'!J$9,1),'Janvier 2019'!$K$19:$K$100,'TABLEAU DE BORD-SUIVI MENSUEL'!$A16,'Janvier 2019'!$B$19:$B$100,"Réclamation client")+COUNTIFS('Février 2019'!$Q$19:$Q$100,LEFT('TABLEAU DE BORD-SUIVI MENSUEL'!J$9,1),'Février 2019'!$K$19:$K$100,'TABLEAU DE BORD-SUIVI MENSUEL'!$A16,'Février 2019'!$B$19:$B$100,"Réclamation client")+COUNTIFS('Mars 2019'!$Q$19:$Q$100,LEFT('TABLEAU DE BORD-SUIVI MENSUEL'!J$9,1),'Mars 2019'!$K$19:$K$100,'TABLEAU DE BORD-SUIVI MENSUEL'!$A16,'Mars 2019'!$B$19:$B$100,"Réclamation client")+COUNTIFS('Avril 2019'!$Q$19:$Q$100,LEFT('TABLEAU DE BORD-SUIVI MENSUEL'!J$9,1),'Avril 2019'!$K$19:$K$100,'TABLEAU DE BORD-SUIVI MENSUEL'!$A16,'Avril 2019'!$B$19:$B$100,"Réclamation client")+COUNTIFS('Mai 2019'!$Q$19:$Q$100,LEFT('TABLEAU DE BORD-SUIVI MENSUEL'!J$9,1),'Mai 2019'!$K$19:$K$100,'TABLEAU DE BORD-SUIVI MENSUEL'!$A16,'Mai 2019'!$B$19:$B$100,"Réclamation client")+COUNTIFS('Juin 2019'!$Q$19:$Q$100,LEFT('TABLEAU DE BORD-SUIVI MENSUEL'!J$9,1),'Juin 2019'!$K$19:$K$100,'TABLEAU DE BORD-SUIVI MENSUEL'!$A16,'Juin 2019'!$B$19:$B$100,"Réclamation client")+COUNTIFS('Juillet 2019'!$Q$19:$Q$100,LEFT('TABLEAU DE BORD-SUIVI MENSUEL'!J$9,1),'Juillet 2019'!$K$19:$K$100,'TABLEAU DE BORD-SUIVI MENSUEL'!$A16,'Juillet 2019'!$B$19:$B$100,"Réclamation client")+COUNTIFS('Août 2019'!$Q$19:$Q$100,LEFT('TABLEAU DE BORD-SUIVI MENSUEL'!J$9,1),'Août 2019'!$K$19:$K$100,'TABLEAU DE BORD-SUIVI MENSUEL'!$A16,'Août 2019'!$B$19:$B$100,"Réclamation client")+COUNTIFS('Septembre 2019'!$Q$19:$Q$100,LEFT('TABLEAU DE BORD-SUIVI MENSUEL'!J$9,1),'Septembre 2019'!$K$19:$K$100,'TABLEAU DE BORD-SUIVI MENSUEL'!$A16,'Septembre 2019'!$B$19:$B$100,"Réclamation client")+COUNTIFS('Octobre 2019'!$Q$19:$Q$100,LEFT('TABLEAU DE BORD-SUIVI MENSUEL'!J$9,1),'Octobre 2019'!$K$19:$K$100,'TABLEAU DE BORD-SUIVI MENSUEL'!$A16,'Octobre 2019'!$B$19:$B$100,"Réclamation client")+COUNTIFS('Novembre 2019'!$Q$19:$Q$100,LEFT('TABLEAU DE BORD-SUIVI MENSUEL'!J$9,1),'Novembre 2019'!$K$19:$K$100,'TABLEAU DE BORD-SUIVI MENSUEL'!$A16,'Novembre 2019'!$B$19:$B$100,"Réclamation client")+COUNTIFS('Décembre 2019'!$Q$19:$Q$100,LEFT('TABLEAU DE BORD-SUIVI MENSUEL'!J$9,1),'Décembre 2019'!$K$19:$K$100,'TABLEAU DE BORD-SUIVI MENSUEL'!$A16,'Décembre 2019'!$B$19:$B$100,"Réclamation client")</f>
        <v>0</v>
      </c>
      <c r="K16" s="25">
        <f>COUNTIFS('Janvier 2019'!$Q$19:$Q$100,LEFT('TABLEAU DE BORD-SUIVI MENSUEL'!K$9,1),'Janvier 2019'!$K$19:$K$100,'TABLEAU DE BORD-SUIVI MENSUEL'!$A16,'Janvier 2019'!$B$19:$B$100,"Réclamation client")+COUNTIFS('Février 2019'!$Q$19:$Q$100,LEFT('TABLEAU DE BORD-SUIVI MENSUEL'!K$9,1),'Février 2019'!$K$19:$K$100,'TABLEAU DE BORD-SUIVI MENSUEL'!$A16,'Février 2019'!$B$19:$B$100,"Réclamation client")+COUNTIFS('Mars 2019'!$Q$19:$Q$100,LEFT('TABLEAU DE BORD-SUIVI MENSUEL'!K$9,1),'Mars 2019'!$K$19:$K$100,'TABLEAU DE BORD-SUIVI MENSUEL'!$A16,'Mars 2019'!$B$19:$B$100,"Réclamation client")+COUNTIFS('Avril 2019'!$Q$19:$Q$100,LEFT('TABLEAU DE BORD-SUIVI MENSUEL'!K$9,1),'Avril 2019'!$K$19:$K$100,'TABLEAU DE BORD-SUIVI MENSUEL'!$A16,'Avril 2019'!$B$19:$B$100,"Réclamation client")+COUNTIFS('Mai 2019'!$Q$19:$Q$100,LEFT('TABLEAU DE BORD-SUIVI MENSUEL'!K$9,1),'Mai 2019'!$K$19:$K$100,'TABLEAU DE BORD-SUIVI MENSUEL'!$A16,'Mai 2019'!$B$19:$B$100,"Réclamation client")+COUNTIFS('Juin 2019'!$Q$19:$Q$100,LEFT('TABLEAU DE BORD-SUIVI MENSUEL'!K$9,1),'Juin 2019'!$K$19:$K$100,'TABLEAU DE BORD-SUIVI MENSUEL'!$A16,'Juin 2019'!$B$19:$B$100,"Réclamation client")+COUNTIFS('Juillet 2019'!$Q$19:$Q$100,LEFT('TABLEAU DE BORD-SUIVI MENSUEL'!K$9,1),'Juillet 2019'!$K$19:$K$100,'TABLEAU DE BORD-SUIVI MENSUEL'!$A16,'Juillet 2019'!$B$19:$B$100,"Réclamation client")+COUNTIFS('Août 2019'!$Q$19:$Q$100,LEFT('TABLEAU DE BORD-SUIVI MENSUEL'!K$9,1),'Août 2019'!$K$19:$K$100,'TABLEAU DE BORD-SUIVI MENSUEL'!$A16,'Août 2019'!$B$19:$B$100,"Réclamation client")+COUNTIFS('Septembre 2019'!$Q$19:$Q$100,LEFT('TABLEAU DE BORD-SUIVI MENSUEL'!K$9,1),'Septembre 2019'!$K$19:$K$100,'TABLEAU DE BORD-SUIVI MENSUEL'!$A16,'Septembre 2019'!$B$19:$B$100,"Réclamation client")+COUNTIFS('Octobre 2019'!$Q$19:$Q$100,LEFT('TABLEAU DE BORD-SUIVI MENSUEL'!K$9,1),'Octobre 2019'!$K$19:$K$100,'TABLEAU DE BORD-SUIVI MENSUEL'!$A16,'Octobre 2019'!$B$19:$B$100,"Réclamation client")+COUNTIFS('Novembre 2019'!$Q$19:$Q$100,LEFT('TABLEAU DE BORD-SUIVI MENSUEL'!K$9,1),'Novembre 2019'!$K$19:$K$100,'TABLEAU DE BORD-SUIVI MENSUEL'!$A16,'Novembre 2019'!$B$19:$B$100,"Réclamation client")+COUNTIFS('Décembre 2019'!$Q$19:$Q$100,LEFT('TABLEAU DE BORD-SUIVI MENSUEL'!K$9,1),'Décembre 2019'!$K$19:$K$100,'TABLEAU DE BORD-SUIVI MENSUEL'!$A16,'Décembre 2019'!$B$19:$B$100,"Réclamation client")</f>
        <v>0</v>
      </c>
    </row>
    <row r="17" spans="1:11" x14ac:dyDescent="0.3">
      <c r="A17" s="96" t="s">
        <v>32</v>
      </c>
      <c r="B17" s="96" t="s">
        <v>32</v>
      </c>
      <c r="C17" s="75">
        <f>SUM('Janvier 2019:Décembre 2019'!H9)</f>
        <v>2</v>
      </c>
      <c r="D17" s="75"/>
      <c r="E17" s="25">
        <f>COUNTIFS('Janvier 2019'!$Q$19:$Q$100,LEFT('TABLEAU DE BORD-SUIVI MENSUEL'!E$9,1),'Janvier 2019'!$K$19:$K$100,'TABLEAU DE BORD-SUIVI MENSUEL'!$A17,'Janvier 2019'!$B$19:$B$100,"Réclamation client")+COUNTIFS('Février 2019'!$Q$19:$Q$100,LEFT('TABLEAU DE BORD-SUIVI MENSUEL'!E$9,1),'Février 2019'!$K$19:$K$100,'TABLEAU DE BORD-SUIVI MENSUEL'!$A17,'Février 2019'!$B$19:$B$100,"Réclamation client")+COUNTIFS('Mars 2019'!$Q$19:$Q$100,LEFT('TABLEAU DE BORD-SUIVI MENSUEL'!E$9,1),'Mars 2019'!$K$19:$K$100,'TABLEAU DE BORD-SUIVI MENSUEL'!$A17,'Mars 2019'!$B$19:$B$100,"Réclamation client")+COUNTIFS('Avril 2019'!$Q$19:$Q$100,LEFT('TABLEAU DE BORD-SUIVI MENSUEL'!E$9,1),'Avril 2019'!$K$19:$K$100,'TABLEAU DE BORD-SUIVI MENSUEL'!$A17,'Avril 2019'!$B$19:$B$100,"Réclamation client")+COUNTIFS('Mai 2019'!$Q$19:$Q$100,LEFT('TABLEAU DE BORD-SUIVI MENSUEL'!E$9,1),'Mai 2019'!$K$19:$K$100,'TABLEAU DE BORD-SUIVI MENSUEL'!$A17,'Mai 2019'!$B$19:$B$100,"Réclamation client")+COUNTIFS('Juin 2019'!$Q$19:$Q$100,LEFT('TABLEAU DE BORD-SUIVI MENSUEL'!E$9,1),'Juin 2019'!$K$19:$K$100,'TABLEAU DE BORD-SUIVI MENSUEL'!$A17,'Juin 2019'!$B$19:$B$100,"Réclamation client")+COUNTIFS('Juillet 2019'!$Q$19:$Q$100,LEFT('TABLEAU DE BORD-SUIVI MENSUEL'!E$9,1),'Juillet 2019'!$K$19:$K$100,'TABLEAU DE BORD-SUIVI MENSUEL'!$A17,'Juillet 2019'!$B$19:$B$100,"Réclamation client")+COUNTIFS('Août 2019'!$Q$19:$Q$100,LEFT('TABLEAU DE BORD-SUIVI MENSUEL'!E$9,1),'Août 2019'!$K$19:$K$100,'TABLEAU DE BORD-SUIVI MENSUEL'!$A17,'Août 2019'!$B$19:$B$100,"Réclamation client")+COUNTIFS('Septembre 2019'!$Q$19:$Q$100,LEFT('TABLEAU DE BORD-SUIVI MENSUEL'!E$9,1),'Septembre 2019'!$K$19:$K$100,'TABLEAU DE BORD-SUIVI MENSUEL'!$A17,'Septembre 2019'!$B$19:$B$100,"Réclamation client")+COUNTIFS('Octobre 2019'!$Q$19:$Q$100,LEFT('TABLEAU DE BORD-SUIVI MENSUEL'!E$9,1),'Octobre 2019'!$K$19:$K$100,'TABLEAU DE BORD-SUIVI MENSUEL'!$A17,'Octobre 2019'!$B$19:$B$100,"Réclamation client")+COUNTIFS('Novembre 2019'!$Q$19:$Q$100,LEFT('TABLEAU DE BORD-SUIVI MENSUEL'!E$9,1),'Novembre 2019'!$K$19:$K$100,'TABLEAU DE BORD-SUIVI MENSUEL'!$A17,'Novembre 2019'!$B$19:$B$100,"Réclamation client")+COUNTIFS('Décembre 2019'!$Q$19:$Q$100,LEFT('TABLEAU DE BORD-SUIVI MENSUEL'!E$9,1),'Décembre 2019'!$K$19:$K$100,'TABLEAU DE BORD-SUIVI MENSUEL'!$A17,'Décembre 2019'!$B$19:$B$100,"Réclamation client")</f>
        <v>0</v>
      </c>
      <c r="F17" s="25">
        <f>COUNTIFS('Janvier 2019'!$Q$19:$Q$100,LEFT('TABLEAU DE BORD-SUIVI MENSUEL'!F$9,1),'Janvier 2019'!$K$19:$K$100,'TABLEAU DE BORD-SUIVI MENSUEL'!$A17,'Janvier 2019'!$B$19:$B$100,"Réclamation client")+COUNTIFS('Février 2019'!$Q$19:$Q$100,LEFT('TABLEAU DE BORD-SUIVI MENSUEL'!F$9,1),'Février 2019'!$K$19:$K$100,'TABLEAU DE BORD-SUIVI MENSUEL'!$A17,'Février 2019'!$B$19:$B$100,"Réclamation client")+COUNTIFS('Mars 2019'!$Q$19:$Q$100,LEFT('TABLEAU DE BORD-SUIVI MENSUEL'!F$9,1),'Mars 2019'!$K$19:$K$100,'TABLEAU DE BORD-SUIVI MENSUEL'!$A17,'Mars 2019'!$B$19:$B$100,"Réclamation client")+COUNTIFS('Avril 2019'!$Q$19:$Q$100,LEFT('TABLEAU DE BORD-SUIVI MENSUEL'!F$9,1),'Avril 2019'!$K$19:$K$100,'TABLEAU DE BORD-SUIVI MENSUEL'!$A17,'Avril 2019'!$B$19:$B$100,"Réclamation client")+COUNTIFS('Mai 2019'!$Q$19:$Q$100,LEFT('TABLEAU DE BORD-SUIVI MENSUEL'!F$9,1),'Mai 2019'!$K$19:$K$100,'TABLEAU DE BORD-SUIVI MENSUEL'!$A17,'Mai 2019'!$B$19:$B$100,"Réclamation client")+COUNTIFS('Juin 2019'!$Q$19:$Q$100,LEFT('TABLEAU DE BORD-SUIVI MENSUEL'!F$9,1),'Juin 2019'!$K$19:$K$100,'TABLEAU DE BORD-SUIVI MENSUEL'!$A17,'Juin 2019'!$B$19:$B$100,"Réclamation client")+COUNTIFS('Juillet 2019'!$Q$19:$Q$100,LEFT('TABLEAU DE BORD-SUIVI MENSUEL'!F$9,1),'Juillet 2019'!$K$19:$K$100,'TABLEAU DE BORD-SUIVI MENSUEL'!$A17,'Juillet 2019'!$B$19:$B$100,"Réclamation client")+COUNTIFS('Août 2019'!$Q$19:$Q$100,LEFT('TABLEAU DE BORD-SUIVI MENSUEL'!F$9,1),'Août 2019'!$K$19:$K$100,'TABLEAU DE BORD-SUIVI MENSUEL'!$A17,'Août 2019'!$B$19:$B$100,"Réclamation client")+COUNTIFS('Septembre 2019'!$Q$19:$Q$100,LEFT('TABLEAU DE BORD-SUIVI MENSUEL'!F$9,1),'Septembre 2019'!$K$19:$K$100,'TABLEAU DE BORD-SUIVI MENSUEL'!$A17,'Septembre 2019'!$B$19:$B$100,"Réclamation client")+COUNTIFS('Octobre 2019'!$Q$19:$Q$100,LEFT('TABLEAU DE BORD-SUIVI MENSUEL'!F$9,1),'Octobre 2019'!$K$19:$K$100,'TABLEAU DE BORD-SUIVI MENSUEL'!$A17,'Octobre 2019'!$B$19:$B$100,"Réclamation client")+COUNTIFS('Novembre 2019'!$Q$19:$Q$100,LEFT('TABLEAU DE BORD-SUIVI MENSUEL'!F$9,1),'Novembre 2019'!$K$19:$K$100,'TABLEAU DE BORD-SUIVI MENSUEL'!$A17,'Novembre 2019'!$B$19:$B$100,"Réclamation client")+COUNTIFS('Décembre 2019'!$Q$19:$Q$100,LEFT('TABLEAU DE BORD-SUIVI MENSUEL'!F$9,1),'Décembre 2019'!$K$19:$K$100,'TABLEAU DE BORD-SUIVI MENSUEL'!$A17,'Décembre 2019'!$B$19:$B$100,"Réclamation client")</f>
        <v>0</v>
      </c>
      <c r="G17" s="25">
        <f>COUNTIFS('Janvier 2019'!$Q$19:$Q$100,LEFT('TABLEAU DE BORD-SUIVI MENSUEL'!G$9,1),'Janvier 2019'!$K$19:$K$100,'TABLEAU DE BORD-SUIVI MENSUEL'!$A17,'Janvier 2019'!$B$19:$B$100,"Réclamation client")+COUNTIFS('Février 2019'!$Q$19:$Q$100,LEFT('TABLEAU DE BORD-SUIVI MENSUEL'!G$9,1),'Février 2019'!$K$19:$K$100,'TABLEAU DE BORD-SUIVI MENSUEL'!$A17,'Février 2019'!$B$19:$B$100,"Réclamation client")+COUNTIFS('Mars 2019'!$Q$19:$Q$100,LEFT('TABLEAU DE BORD-SUIVI MENSUEL'!G$9,1),'Mars 2019'!$K$19:$K$100,'TABLEAU DE BORD-SUIVI MENSUEL'!$A17,'Mars 2019'!$B$19:$B$100,"Réclamation client")+COUNTIFS('Avril 2019'!$Q$19:$Q$100,LEFT('TABLEAU DE BORD-SUIVI MENSUEL'!G$9,1),'Avril 2019'!$K$19:$K$100,'TABLEAU DE BORD-SUIVI MENSUEL'!$A17,'Avril 2019'!$B$19:$B$100,"Réclamation client")+COUNTIFS('Mai 2019'!$Q$19:$Q$100,LEFT('TABLEAU DE BORD-SUIVI MENSUEL'!G$9,1),'Mai 2019'!$K$19:$K$100,'TABLEAU DE BORD-SUIVI MENSUEL'!$A17,'Mai 2019'!$B$19:$B$100,"Réclamation client")+COUNTIFS('Juin 2019'!$Q$19:$Q$100,LEFT('TABLEAU DE BORD-SUIVI MENSUEL'!G$9,1),'Juin 2019'!$K$19:$K$100,'TABLEAU DE BORD-SUIVI MENSUEL'!$A17,'Juin 2019'!$B$19:$B$100,"Réclamation client")+COUNTIFS('Juillet 2019'!$Q$19:$Q$100,LEFT('TABLEAU DE BORD-SUIVI MENSUEL'!G$9,1),'Juillet 2019'!$K$19:$K$100,'TABLEAU DE BORD-SUIVI MENSUEL'!$A17,'Juillet 2019'!$B$19:$B$100,"Réclamation client")+COUNTIFS('Août 2019'!$Q$19:$Q$100,LEFT('TABLEAU DE BORD-SUIVI MENSUEL'!G$9,1),'Août 2019'!$K$19:$K$100,'TABLEAU DE BORD-SUIVI MENSUEL'!$A17,'Août 2019'!$B$19:$B$100,"Réclamation client")+COUNTIFS('Septembre 2019'!$Q$19:$Q$100,LEFT('TABLEAU DE BORD-SUIVI MENSUEL'!G$9,1),'Septembre 2019'!$K$19:$K$100,'TABLEAU DE BORD-SUIVI MENSUEL'!$A17,'Septembre 2019'!$B$19:$B$100,"Réclamation client")+COUNTIFS('Octobre 2019'!$Q$19:$Q$100,LEFT('TABLEAU DE BORD-SUIVI MENSUEL'!G$9,1),'Octobre 2019'!$K$19:$K$100,'TABLEAU DE BORD-SUIVI MENSUEL'!$A17,'Octobre 2019'!$B$19:$B$100,"Réclamation client")+COUNTIFS('Novembre 2019'!$Q$19:$Q$100,LEFT('TABLEAU DE BORD-SUIVI MENSUEL'!G$9,1),'Novembre 2019'!$K$19:$K$100,'TABLEAU DE BORD-SUIVI MENSUEL'!$A17,'Novembre 2019'!$B$19:$B$100,"Réclamation client")+COUNTIFS('Décembre 2019'!$Q$19:$Q$100,LEFT('TABLEAU DE BORD-SUIVI MENSUEL'!G$9,1),'Décembre 2019'!$K$19:$K$100,'TABLEAU DE BORD-SUIVI MENSUEL'!$A17,'Décembre 2019'!$B$19:$B$100,"Réclamation client")</f>
        <v>0</v>
      </c>
      <c r="H17" s="25">
        <f>COUNTIFS('Janvier 2019'!$Q$19:$Q$100,LEFT('TABLEAU DE BORD-SUIVI MENSUEL'!H$9,1),'Janvier 2019'!$K$19:$K$100,'TABLEAU DE BORD-SUIVI MENSUEL'!$A17,'Janvier 2019'!$B$19:$B$100,"Réclamation client")+COUNTIFS('Février 2019'!$Q$19:$Q$100,LEFT('TABLEAU DE BORD-SUIVI MENSUEL'!H$9,1),'Février 2019'!$K$19:$K$100,'TABLEAU DE BORD-SUIVI MENSUEL'!$A17,'Février 2019'!$B$19:$B$100,"Réclamation client")+COUNTIFS('Mars 2019'!$Q$19:$Q$100,LEFT('TABLEAU DE BORD-SUIVI MENSUEL'!H$9,1),'Mars 2019'!$K$19:$K$100,'TABLEAU DE BORD-SUIVI MENSUEL'!$A17,'Mars 2019'!$B$19:$B$100,"Réclamation client")+COUNTIFS('Avril 2019'!$Q$19:$Q$100,LEFT('TABLEAU DE BORD-SUIVI MENSUEL'!H$9,1),'Avril 2019'!$K$19:$K$100,'TABLEAU DE BORD-SUIVI MENSUEL'!$A17,'Avril 2019'!$B$19:$B$100,"Réclamation client")+COUNTIFS('Mai 2019'!$Q$19:$Q$100,LEFT('TABLEAU DE BORD-SUIVI MENSUEL'!H$9,1),'Mai 2019'!$K$19:$K$100,'TABLEAU DE BORD-SUIVI MENSUEL'!$A17,'Mai 2019'!$B$19:$B$100,"Réclamation client")+COUNTIFS('Juin 2019'!$Q$19:$Q$100,LEFT('TABLEAU DE BORD-SUIVI MENSUEL'!H$9,1),'Juin 2019'!$K$19:$K$100,'TABLEAU DE BORD-SUIVI MENSUEL'!$A17,'Juin 2019'!$B$19:$B$100,"Réclamation client")+COUNTIFS('Juillet 2019'!$Q$19:$Q$100,LEFT('TABLEAU DE BORD-SUIVI MENSUEL'!H$9,1),'Juillet 2019'!$K$19:$K$100,'TABLEAU DE BORD-SUIVI MENSUEL'!$A17,'Juillet 2019'!$B$19:$B$100,"Réclamation client")+COUNTIFS('Août 2019'!$Q$19:$Q$100,LEFT('TABLEAU DE BORD-SUIVI MENSUEL'!H$9,1),'Août 2019'!$K$19:$K$100,'TABLEAU DE BORD-SUIVI MENSUEL'!$A17,'Août 2019'!$B$19:$B$100,"Réclamation client")+COUNTIFS('Septembre 2019'!$Q$19:$Q$100,LEFT('TABLEAU DE BORD-SUIVI MENSUEL'!H$9,1),'Septembre 2019'!$K$19:$K$100,'TABLEAU DE BORD-SUIVI MENSUEL'!$A17,'Septembre 2019'!$B$19:$B$100,"Réclamation client")+COUNTIFS('Octobre 2019'!$Q$19:$Q$100,LEFT('TABLEAU DE BORD-SUIVI MENSUEL'!H$9,1),'Octobre 2019'!$K$19:$K$100,'TABLEAU DE BORD-SUIVI MENSUEL'!$A17,'Octobre 2019'!$B$19:$B$100,"Réclamation client")+COUNTIFS('Novembre 2019'!$Q$19:$Q$100,LEFT('TABLEAU DE BORD-SUIVI MENSUEL'!H$9,1),'Novembre 2019'!$K$19:$K$100,'TABLEAU DE BORD-SUIVI MENSUEL'!$A17,'Novembre 2019'!$B$19:$B$100,"Réclamation client")+COUNTIFS('Décembre 2019'!$Q$19:$Q$100,LEFT('TABLEAU DE BORD-SUIVI MENSUEL'!H$9,1),'Décembre 2019'!$K$19:$K$100,'TABLEAU DE BORD-SUIVI MENSUEL'!$A17,'Décembre 2019'!$B$19:$B$100,"Réclamation client")</f>
        <v>0</v>
      </c>
      <c r="I17" s="25">
        <f>COUNTIFS('Janvier 2019'!$Q$19:$Q$100,LEFT('TABLEAU DE BORD-SUIVI MENSUEL'!I$9,1),'Janvier 2019'!$K$19:$K$100,'TABLEAU DE BORD-SUIVI MENSUEL'!$A17,'Janvier 2019'!$B$19:$B$100,"Réclamation client")+COUNTIFS('Février 2019'!$Q$19:$Q$100,LEFT('TABLEAU DE BORD-SUIVI MENSUEL'!I$9,1),'Février 2019'!$K$19:$K$100,'TABLEAU DE BORD-SUIVI MENSUEL'!$A17,'Février 2019'!$B$19:$B$100,"Réclamation client")+COUNTIFS('Mars 2019'!$Q$19:$Q$100,LEFT('TABLEAU DE BORD-SUIVI MENSUEL'!I$9,1),'Mars 2019'!$K$19:$K$100,'TABLEAU DE BORD-SUIVI MENSUEL'!$A17,'Mars 2019'!$B$19:$B$100,"Réclamation client")+COUNTIFS('Avril 2019'!$Q$19:$Q$100,LEFT('TABLEAU DE BORD-SUIVI MENSUEL'!I$9,1),'Avril 2019'!$K$19:$K$100,'TABLEAU DE BORD-SUIVI MENSUEL'!$A17,'Avril 2019'!$B$19:$B$100,"Réclamation client")+COUNTIFS('Mai 2019'!$Q$19:$Q$100,LEFT('TABLEAU DE BORD-SUIVI MENSUEL'!I$9,1),'Mai 2019'!$K$19:$K$100,'TABLEAU DE BORD-SUIVI MENSUEL'!$A17,'Mai 2019'!$B$19:$B$100,"Réclamation client")+COUNTIFS('Juin 2019'!$Q$19:$Q$100,LEFT('TABLEAU DE BORD-SUIVI MENSUEL'!I$9,1),'Juin 2019'!$K$19:$K$100,'TABLEAU DE BORD-SUIVI MENSUEL'!$A17,'Juin 2019'!$B$19:$B$100,"Réclamation client")+COUNTIFS('Juillet 2019'!$Q$19:$Q$100,LEFT('TABLEAU DE BORD-SUIVI MENSUEL'!I$9,1),'Juillet 2019'!$K$19:$K$100,'TABLEAU DE BORD-SUIVI MENSUEL'!$A17,'Juillet 2019'!$B$19:$B$100,"Réclamation client")+COUNTIFS('Août 2019'!$Q$19:$Q$100,LEFT('TABLEAU DE BORD-SUIVI MENSUEL'!I$9,1),'Août 2019'!$K$19:$K$100,'TABLEAU DE BORD-SUIVI MENSUEL'!$A17,'Août 2019'!$B$19:$B$100,"Réclamation client")+COUNTIFS('Septembre 2019'!$Q$19:$Q$100,LEFT('TABLEAU DE BORD-SUIVI MENSUEL'!I$9,1),'Septembre 2019'!$K$19:$K$100,'TABLEAU DE BORD-SUIVI MENSUEL'!$A17,'Septembre 2019'!$B$19:$B$100,"Réclamation client")+COUNTIFS('Octobre 2019'!$Q$19:$Q$100,LEFT('TABLEAU DE BORD-SUIVI MENSUEL'!I$9,1),'Octobre 2019'!$K$19:$K$100,'TABLEAU DE BORD-SUIVI MENSUEL'!$A17,'Octobre 2019'!$B$19:$B$100,"Réclamation client")+COUNTIFS('Novembre 2019'!$Q$19:$Q$100,LEFT('TABLEAU DE BORD-SUIVI MENSUEL'!I$9,1),'Novembre 2019'!$K$19:$K$100,'TABLEAU DE BORD-SUIVI MENSUEL'!$A17,'Novembre 2019'!$B$19:$B$100,"Réclamation client")+COUNTIFS('Décembre 2019'!$Q$19:$Q$100,LEFT('TABLEAU DE BORD-SUIVI MENSUEL'!I$9,1),'Décembre 2019'!$K$19:$K$100,'TABLEAU DE BORD-SUIVI MENSUEL'!$A17,'Décembre 2019'!$B$19:$B$100,"Réclamation client")</f>
        <v>1</v>
      </c>
      <c r="J17" s="25">
        <f>COUNTIFS('Janvier 2019'!$Q$19:$Q$100,LEFT('TABLEAU DE BORD-SUIVI MENSUEL'!J$9,1),'Janvier 2019'!$K$19:$K$100,'TABLEAU DE BORD-SUIVI MENSUEL'!$A17,'Janvier 2019'!$B$19:$B$100,"Réclamation client")+COUNTIFS('Février 2019'!$Q$19:$Q$100,LEFT('TABLEAU DE BORD-SUIVI MENSUEL'!J$9,1),'Février 2019'!$K$19:$K$100,'TABLEAU DE BORD-SUIVI MENSUEL'!$A17,'Février 2019'!$B$19:$B$100,"Réclamation client")+COUNTIFS('Mars 2019'!$Q$19:$Q$100,LEFT('TABLEAU DE BORD-SUIVI MENSUEL'!J$9,1),'Mars 2019'!$K$19:$K$100,'TABLEAU DE BORD-SUIVI MENSUEL'!$A17,'Mars 2019'!$B$19:$B$100,"Réclamation client")+COUNTIFS('Avril 2019'!$Q$19:$Q$100,LEFT('TABLEAU DE BORD-SUIVI MENSUEL'!J$9,1),'Avril 2019'!$K$19:$K$100,'TABLEAU DE BORD-SUIVI MENSUEL'!$A17,'Avril 2019'!$B$19:$B$100,"Réclamation client")+COUNTIFS('Mai 2019'!$Q$19:$Q$100,LEFT('TABLEAU DE BORD-SUIVI MENSUEL'!J$9,1),'Mai 2019'!$K$19:$K$100,'TABLEAU DE BORD-SUIVI MENSUEL'!$A17,'Mai 2019'!$B$19:$B$100,"Réclamation client")+COUNTIFS('Juin 2019'!$Q$19:$Q$100,LEFT('TABLEAU DE BORD-SUIVI MENSUEL'!J$9,1),'Juin 2019'!$K$19:$K$100,'TABLEAU DE BORD-SUIVI MENSUEL'!$A17,'Juin 2019'!$B$19:$B$100,"Réclamation client")+COUNTIFS('Juillet 2019'!$Q$19:$Q$100,LEFT('TABLEAU DE BORD-SUIVI MENSUEL'!J$9,1),'Juillet 2019'!$K$19:$K$100,'TABLEAU DE BORD-SUIVI MENSUEL'!$A17,'Juillet 2019'!$B$19:$B$100,"Réclamation client")+COUNTIFS('Août 2019'!$Q$19:$Q$100,LEFT('TABLEAU DE BORD-SUIVI MENSUEL'!J$9,1),'Août 2019'!$K$19:$K$100,'TABLEAU DE BORD-SUIVI MENSUEL'!$A17,'Août 2019'!$B$19:$B$100,"Réclamation client")+COUNTIFS('Septembre 2019'!$Q$19:$Q$100,LEFT('TABLEAU DE BORD-SUIVI MENSUEL'!J$9,1),'Septembre 2019'!$K$19:$K$100,'TABLEAU DE BORD-SUIVI MENSUEL'!$A17,'Septembre 2019'!$B$19:$B$100,"Réclamation client")+COUNTIFS('Octobre 2019'!$Q$19:$Q$100,LEFT('TABLEAU DE BORD-SUIVI MENSUEL'!J$9,1),'Octobre 2019'!$K$19:$K$100,'TABLEAU DE BORD-SUIVI MENSUEL'!$A17,'Octobre 2019'!$B$19:$B$100,"Réclamation client")+COUNTIFS('Novembre 2019'!$Q$19:$Q$100,LEFT('TABLEAU DE BORD-SUIVI MENSUEL'!J$9,1),'Novembre 2019'!$K$19:$K$100,'TABLEAU DE BORD-SUIVI MENSUEL'!$A17,'Novembre 2019'!$B$19:$B$100,"Réclamation client")+COUNTIFS('Décembre 2019'!$Q$19:$Q$100,LEFT('TABLEAU DE BORD-SUIVI MENSUEL'!J$9,1),'Décembre 2019'!$K$19:$K$100,'TABLEAU DE BORD-SUIVI MENSUEL'!$A17,'Décembre 2019'!$B$19:$B$100,"Réclamation client")</f>
        <v>1</v>
      </c>
      <c r="K17" s="25">
        <f>COUNTIFS('Janvier 2019'!$Q$19:$Q$100,LEFT('TABLEAU DE BORD-SUIVI MENSUEL'!K$9,1),'Janvier 2019'!$K$19:$K$100,'TABLEAU DE BORD-SUIVI MENSUEL'!$A17,'Janvier 2019'!$B$19:$B$100,"Réclamation client")+COUNTIFS('Février 2019'!$Q$19:$Q$100,LEFT('TABLEAU DE BORD-SUIVI MENSUEL'!K$9,1),'Février 2019'!$K$19:$K$100,'TABLEAU DE BORD-SUIVI MENSUEL'!$A17,'Février 2019'!$B$19:$B$100,"Réclamation client")+COUNTIFS('Mars 2019'!$Q$19:$Q$100,LEFT('TABLEAU DE BORD-SUIVI MENSUEL'!K$9,1),'Mars 2019'!$K$19:$K$100,'TABLEAU DE BORD-SUIVI MENSUEL'!$A17,'Mars 2019'!$B$19:$B$100,"Réclamation client")+COUNTIFS('Avril 2019'!$Q$19:$Q$100,LEFT('TABLEAU DE BORD-SUIVI MENSUEL'!K$9,1),'Avril 2019'!$K$19:$K$100,'TABLEAU DE BORD-SUIVI MENSUEL'!$A17,'Avril 2019'!$B$19:$B$100,"Réclamation client")+COUNTIFS('Mai 2019'!$Q$19:$Q$100,LEFT('TABLEAU DE BORD-SUIVI MENSUEL'!K$9,1),'Mai 2019'!$K$19:$K$100,'TABLEAU DE BORD-SUIVI MENSUEL'!$A17,'Mai 2019'!$B$19:$B$100,"Réclamation client")+COUNTIFS('Juin 2019'!$Q$19:$Q$100,LEFT('TABLEAU DE BORD-SUIVI MENSUEL'!K$9,1),'Juin 2019'!$K$19:$K$100,'TABLEAU DE BORD-SUIVI MENSUEL'!$A17,'Juin 2019'!$B$19:$B$100,"Réclamation client")+COUNTIFS('Juillet 2019'!$Q$19:$Q$100,LEFT('TABLEAU DE BORD-SUIVI MENSUEL'!K$9,1),'Juillet 2019'!$K$19:$K$100,'TABLEAU DE BORD-SUIVI MENSUEL'!$A17,'Juillet 2019'!$B$19:$B$100,"Réclamation client")+COUNTIFS('Août 2019'!$Q$19:$Q$100,LEFT('TABLEAU DE BORD-SUIVI MENSUEL'!K$9,1),'Août 2019'!$K$19:$K$100,'TABLEAU DE BORD-SUIVI MENSUEL'!$A17,'Août 2019'!$B$19:$B$100,"Réclamation client")+COUNTIFS('Septembre 2019'!$Q$19:$Q$100,LEFT('TABLEAU DE BORD-SUIVI MENSUEL'!K$9,1),'Septembre 2019'!$K$19:$K$100,'TABLEAU DE BORD-SUIVI MENSUEL'!$A17,'Septembre 2019'!$B$19:$B$100,"Réclamation client")+COUNTIFS('Octobre 2019'!$Q$19:$Q$100,LEFT('TABLEAU DE BORD-SUIVI MENSUEL'!K$9,1),'Octobre 2019'!$K$19:$K$100,'TABLEAU DE BORD-SUIVI MENSUEL'!$A17,'Octobre 2019'!$B$19:$B$100,"Réclamation client")+COUNTIFS('Novembre 2019'!$Q$19:$Q$100,LEFT('TABLEAU DE BORD-SUIVI MENSUEL'!K$9,1),'Novembre 2019'!$K$19:$K$100,'TABLEAU DE BORD-SUIVI MENSUEL'!$A17,'Novembre 2019'!$B$19:$B$100,"Réclamation client")+COUNTIFS('Décembre 2019'!$Q$19:$Q$100,LEFT('TABLEAU DE BORD-SUIVI MENSUEL'!K$9,1),'Décembre 2019'!$K$19:$K$100,'TABLEAU DE BORD-SUIVI MENSUEL'!$A17,'Décembre 2019'!$B$19:$B$100,"Réclamation client")</f>
        <v>0</v>
      </c>
    </row>
    <row r="18" spans="1:11" x14ac:dyDescent="0.3">
      <c r="A18" s="96" t="s">
        <v>31</v>
      </c>
      <c r="B18" s="96" t="s">
        <v>31</v>
      </c>
      <c r="C18" s="75">
        <f>SUM('Janvier 2019:Décembre 2019'!H10)</f>
        <v>0</v>
      </c>
      <c r="D18" s="75"/>
      <c r="E18" s="25">
        <f>COUNTIFS('Janvier 2019'!$Q$19:$Q$100,LEFT('TABLEAU DE BORD-SUIVI MENSUEL'!E$9,1),'Janvier 2019'!$K$19:$K$100,'TABLEAU DE BORD-SUIVI MENSUEL'!$A18,'Janvier 2019'!$B$19:$B$100,"Réclamation client")+COUNTIFS('Février 2019'!$Q$19:$Q$100,LEFT('TABLEAU DE BORD-SUIVI MENSUEL'!E$9,1),'Février 2019'!$K$19:$K$100,'TABLEAU DE BORD-SUIVI MENSUEL'!$A18,'Février 2019'!$B$19:$B$100,"Réclamation client")+COUNTIFS('Mars 2019'!$Q$19:$Q$100,LEFT('TABLEAU DE BORD-SUIVI MENSUEL'!E$9,1),'Mars 2019'!$K$19:$K$100,'TABLEAU DE BORD-SUIVI MENSUEL'!$A18,'Mars 2019'!$B$19:$B$100,"Réclamation client")+COUNTIFS('Avril 2019'!$Q$19:$Q$100,LEFT('TABLEAU DE BORD-SUIVI MENSUEL'!E$9,1),'Avril 2019'!$K$19:$K$100,'TABLEAU DE BORD-SUIVI MENSUEL'!$A18,'Avril 2019'!$B$19:$B$100,"Réclamation client")+COUNTIFS('Mai 2019'!$Q$19:$Q$100,LEFT('TABLEAU DE BORD-SUIVI MENSUEL'!E$9,1),'Mai 2019'!$K$19:$K$100,'TABLEAU DE BORD-SUIVI MENSUEL'!$A18,'Mai 2019'!$B$19:$B$100,"Réclamation client")+COUNTIFS('Juin 2019'!$Q$19:$Q$100,LEFT('TABLEAU DE BORD-SUIVI MENSUEL'!E$9,1),'Juin 2019'!$K$19:$K$100,'TABLEAU DE BORD-SUIVI MENSUEL'!$A18,'Juin 2019'!$B$19:$B$100,"Réclamation client")+COUNTIFS('Juillet 2019'!$Q$19:$Q$100,LEFT('TABLEAU DE BORD-SUIVI MENSUEL'!E$9,1),'Juillet 2019'!$K$19:$K$100,'TABLEAU DE BORD-SUIVI MENSUEL'!$A18,'Juillet 2019'!$B$19:$B$100,"Réclamation client")+COUNTIFS('Août 2019'!$Q$19:$Q$100,LEFT('TABLEAU DE BORD-SUIVI MENSUEL'!E$9,1),'Août 2019'!$K$19:$K$100,'TABLEAU DE BORD-SUIVI MENSUEL'!$A18,'Août 2019'!$B$19:$B$100,"Réclamation client")+COUNTIFS('Septembre 2019'!$Q$19:$Q$100,LEFT('TABLEAU DE BORD-SUIVI MENSUEL'!E$9,1),'Septembre 2019'!$K$19:$K$100,'TABLEAU DE BORD-SUIVI MENSUEL'!$A18,'Septembre 2019'!$B$19:$B$100,"Réclamation client")+COUNTIFS('Octobre 2019'!$Q$19:$Q$100,LEFT('TABLEAU DE BORD-SUIVI MENSUEL'!E$9,1),'Octobre 2019'!$K$19:$K$100,'TABLEAU DE BORD-SUIVI MENSUEL'!$A18,'Octobre 2019'!$B$19:$B$100,"Réclamation client")+COUNTIFS('Novembre 2019'!$Q$19:$Q$100,LEFT('TABLEAU DE BORD-SUIVI MENSUEL'!E$9,1),'Novembre 2019'!$K$19:$K$100,'TABLEAU DE BORD-SUIVI MENSUEL'!$A18,'Novembre 2019'!$B$19:$B$100,"Réclamation client")+COUNTIFS('Décembre 2019'!$Q$19:$Q$100,LEFT('TABLEAU DE BORD-SUIVI MENSUEL'!E$9,1),'Décembre 2019'!$K$19:$K$100,'TABLEAU DE BORD-SUIVI MENSUEL'!$A18,'Décembre 2019'!$B$19:$B$100,"Réclamation client")</f>
        <v>0</v>
      </c>
      <c r="F18" s="25">
        <f>COUNTIFS('Janvier 2019'!$Q$19:$Q$100,LEFT('TABLEAU DE BORD-SUIVI MENSUEL'!F$9,1),'Janvier 2019'!$K$19:$K$100,'TABLEAU DE BORD-SUIVI MENSUEL'!$A18,'Janvier 2019'!$B$19:$B$100,"Réclamation client")+COUNTIFS('Février 2019'!$Q$19:$Q$100,LEFT('TABLEAU DE BORD-SUIVI MENSUEL'!F$9,1),'Février 2019'!$K$19:$K$100,'TABLEAU DE BORD-SUIVI MENSUEL'!$A18,'Février 2019'!$B$19:$B$100,"Réclamation client")+COUNTIFS('Mars 2019'!$Q$19:$Q$100,LEFT('TABLEAU DE BORD-SUIVI MENSUEL'!F$9,1),'Mars 2019'!$K$19:$K$100,'TABLEAU DE BORD-SUIVI MENSUEL'!$A18,'Mars 2019'!$B$19:$B$100,"Réclamation client")+COUNTIFS('Avril 2019'!$Q$19:$Q$100,LEFT('TABLEAU DE BORD-SUIVI MENSUEL'!F$9,1),'Avril 2019'!$K$19:$K$100,'TABLEAU DE BORD-SUIVI MENSUEL'!$A18,'Avril 2019'!$B$19:$B$100,"Réclamation client")+COUNTIFS('Mai 2019'!$Q$19:$Q$100,LEFT('TABLEAU DE BORD-SUIVI MENSUEL'!F$9,1),'Mai 2019'!$K$19:$K$100,'TABLEAU DE BORD-SUIVI MENSUEL'!$A18,'Mai 2019'!$B$19:$B$100,"Réclamation client")+COUNTIFS('Juin 2019'!$Q$19:$Q$100,LEFT('TABLEAU DE BORD-SUIVI MENSUEL'!F$9,1),'Juin 2019'!$K$19:$K$100,'TABLEAU DE BORD-SUIVI MENSUEL'!$A18,'Juin 2019'!$B$19:$B$100,"Réclamation client")+COUNTIFS('Juillet 2019'!$Q$19:$Q$100,LEFT('TABLEAU DE BORD-SUIVI MENSUEL'!F$9,1),'Juillet 2019'!$K$19:$K$100,'TABLEAU DE BORD-SUIVI MENSUEL'!$A18,'Juillet 2019'!$B$19:$B$100,"Réclamation client")+COUNTIFS('Août 2019'!$Q$19:$Q$100,LEFT('TABLEAU DE BORD-SUIVI MENSUEL'!F$9,1),'Août 2019'!$K$19:$K$100,'TABLEAU DE BORD-SUIVI MENSUEL'!$A18,'Août 2019'!$B$19:$B$100,"Réclamation client")+COUNTIFS('Septembre 2019'!$Q$19:$Q$100,LEFT('TABLEAU DE BORD-SUIVI MENSUEL'!F$9,1),'Septembre 2019'!$K$19:$K$100,'TABLEAU DE BORD-SUIVI MENSUEL'!$A18,'Septembre 2019'!$B$19:$B$100,"Réclamation client")+COUNTIFS('Octobre 2019'!$Q$19:$Q$100,LEFT('TABLEAU DE BORD-SUIVI MENSUEL'!F$9,1),'Octobre 2019'!$K$19:$K$100,'TABLEAU DE BORD-SUIVI MENSUEL'!$A18,'Octobre 2019'!$B$19:$B$100,"Réclamation client")+COUNTIFS('Novembre 2019'!$Q$19:$Q$100,LEFT('TABLEAU DE BORD-SUIVI MENSUEL'!F$9,1),'Novembre 2019'!$K$19:$K$100,'TABLEAU DE BORD-SUIVI MENSUEL'!$A18,'Novembre 2019'!$B$19:$B$100,"Réclamation client")+COUNTIFS('Décembre 2019'!$Q$19:$Q$100,LEFT('TABLEAU DE BORD-SUIVI MENSUEL'!F$9,1),'Décembre 2019'!$K$19:$K$100,'TABLEAU DE BORD-SUIVI MENSUEL'!$A18,'Décembre 2019'!$B$19:$B$100,"Réclamation client")</f>
        <v>0</v>
      </c>
      <c r="G18" s="25">
        <f>COUNTIFS('Janvier 2019'!$Q$19:$Q$100,LEFT('TABLEAU DE BORD-SUIVI MENSUEL'!G$9,1),'Janvier 2019'!$K$19:$K$100,'TABLEAU DE BORD-SUIVI MENSUEL'!$A18,'Janvier 2019'!$B$19:$B$100,"Réclamation client")+COUNTIFS('Février 2019'!$Q$19:$Q$100,LEFT('TABLEAU DE BORD-SUIVI MENSUEL'!G$9,1),'Février 2019'!$K$19:$K$100,'TABLEAU DE BORD-SUIVI MENSUEL'!$A18,'Février 2019'!$B$19:$B$100,"Réclamation client")+COUNTIFS('Mars 2019'!$Q$19:$Q$100,LEFT('TABLEAU DE BORD-SUIVI MENSUEL'!G$9,1),'Mars 2019'!$K$19:$K$100,'TABLEAU DE BORD-SUIVI MENSUEL'!$A18,'Mars 2019'!$B$19:$B$100,"Réclamation client")+COUNTIFS('Avril 2019'!$Q$19:$Q$100,LEFT('TABLEAU DE BORD-SUIVI MENSUEL'!G$9,1),'Avril 2019'!$K$19:$K$100,'TABLEAU DE BORD-SUIVI MENSUEL'!$A18,'Avril 2019'!$B$19:$B$100,"Réclamation client")+COUNTIFS('Mai 2019'!$Q$19:$Q$100,LEFT('TABLEAU DE BORD-SUIVI MENSUEL'!G$9,1),'Mai 2019'!$K$19:$K$100,'TABLEAU DE BORD-SUIVI MENSUEL'!$A18,'Mai 2019'!$B$19:$B$100,"Réclamation client")+COUNTIFS('Juin 2019'!$Q$19:$Q$100,LEFT('TABLEAU DE BORD-SUIVI MENSUEL'!G$9,1),'Juin 2019'!$K$19:$K$100,'TABLEAU DE BORD-SUIVI MENSUEL'!$A18,'Juin 2019'!$B$19:$B$100,"Réclamation client")+COUNTIFS('Juillet 2019'!$Q$19:$Q$100,LEFT('TABLEAU DE BORD-SUIVI MENSUEL'!G$9,1),'Juillet 2019'!$K$19:$K$100,'TABLEAU DE BORD-SUIVI MENSUEL'!$A18,'Juillet 2019'!$B$19:$B$100,"Réclamation client")+COUNTIFS('Août 2019'!$Q$19:$Q$100,LEFT('TABLEAU DE BORD-SUIVI MENSUEL'!G$9,1),'Août 2019'!$K$19:$K$100,'TABLEAU DE BORD-SUIVI MENSUEL'!$A18,'Août 2019'!$B$19:$B$100,"Réclamation client")+COUNTIFS('Septembre 2019'!$Q$19:$Q$100,LEFT('TABLEAU DE BORD-SUIVI MENSUEL'!G$9,1),'Septembre 2019'!$K$19:$K$100,'TABLEAU DE BORD-SUIVI MENSUEL'!$A18,'Septembre 2019'!$B$19:$B$100,"Réclamation client")+COUNTIFS('Octobre 2019'!$Q$19:$Q$100,LEFT('TABLEAU DE BORD-SUIVI MENSUEL'!G$9,1),'Octobre 2019'!$K$19:$K$100,'TABLEAU DE BORD-SUIVI MENSUEL'!$A18,'Octobre 2019'!$B$19:$B$100,"Réclamation client")+COUNTIFS('Novembre 2019'!$Q$19:$Q$100,LEFT('TABLEAU DE BORD-SUIVI MENSUEL'!G$9,1),'Novembre 2019'!$K$19:$K$100,'TABLEAU DE BORD-SUIVI MENSUEL'!$A18,'Novembre 2019'!$B$19:$B$100,"Réclamation client")+COUNTIFS('Décembre 2019'!$Q$19:$Q$100,LEFT('TABLEAU DE BORD-SUIVI MENSUEL'!G$9,1),'Décembre 2019'!$K$19:$K$100,'TABLEAU DE BORD-SUIVI MENSUEL'!$A18,'Décembre 2019'!$B$19:$B$100,"Réclamation client")</f>
        <v>0</v>
      </c>
      <c r="H18" s="25">
        <f>COUNTIFS('Janvier 2019'!$Q$19:$Q$100,LEFT('TABLEAU DE BORD-SUIVI MENSUEL'!H$9,1),'Janvier 2019'!$K$19:$K$100,'TABLEAU DE BORD-SUIVI MENSUEL'!$A18,'Janvier 2019'!$B$19:$B$100,"Réclamation client")+COUNTIFS('Février 2019'!$Q$19:$Q$100,LEFT('TABLEAU DE BORD-SUIVI MENSUEL'!H$9,1),'Février 2019'!$K$19:$K$100,'TABLEAU DE BORD-SUIVI MENSUEL'!$A18,'Février 2019'!$B$19:$B$100,"Réclamation client")+COUNTIFS('Mars 2019'!$Q$19:$Q$100,LEFT('TABLEAU DE BORD-SUIVI MENSUEL'!H$9,1),'Mars 2019'!$K$19:$K$100,'TABLEAU DE BORD-SUIVI MENSUEL'!$A18,'Mars 2019'!$B$19:$B$100,"Réclamation client")+COUNTIFS('Avril 2019'!$Q$19:$Q$100,LEFT('TABLEAU DE BORD-SUIVI MENSUEL'!H$9,1),'Avril 2019'!$K$19:$K$100,'TABLEAU DE BORD-SUIVI MENSUEL'!$A18,'Avril 2019'!$B$19:$B$100,"Réclamation client")+COUNTIFS('Mai 2019'!$Q$19:$Q$100,LEFT('TABLEAU DE BORD-SUIVI MENSUEL'!H$9,1),'Mai 2019'!$K$19:$K$100,'TABLEAU DE BORD-SUIVI MENSUEL'!$A18,'Mai 2019'!$B$19:$B$100,"Réclamation client")+COUNTIFS('Juin 2019'!$Q$19:$Q$100,LEFT('TABLEAU DE BORD-SUIVI MENSUEL'!H$9,1),'Juin 2019'!$K$19:$K$100,'TABLEAU DE BORD-SUIVI MENSUEL'!$A18,'Juin 2019'!$B$19:$B$100,"Réclamation client")+COUNTIFS('Juillet 2019'!$Q$19:$Q$100,LEFT('TABLEAU DE BORD-SUIVI MENSUEL'!H$9,1),'Juillet 2019'!$K$19:$K$100,'TABLEAU DE BORD-SUIVI MENSUEL'!$A18,'Juillet 2019'!$B$19:$B$100,"Réclamation client")+COUNTIFS('Août 2019'!$Q$19:$Q$100,LEFT('TABLEAU DE BORD-SUIVI MENSUEL'!H$9,1),'Août 2019'!$K$19:$K$100,'TABLEAU DE BORD-SUIVI MENSUEL'!$A18,'Août 2019'!$B$19:$B$100,"Réclamation client")+COUNTIFS('Septembre 2019'!$Q$19:$Q$100,LEFT('TABLEAU DE BORD-SUIVI MENSUEL'!H$9,1),'Septembre 2019'!$K$19:$K$100,'TABLEAU DE BORD-SUIVI MENSUEL'!$A18,'Septembre 2019'!$B$19:$B$100,"Réclamation client")+COUNTIFS('Octobre 2019'!$Q$19:$Q$100,LEFT('TABLEAU DE BORD-SUIVI MENSUEL'!H$9,1),'Octobre 2019'!$K$19:$K$100,'TABLEAU DE BORD-SUIVI MENSUEL'!$A18,'Octobre 2019'!$B$19:$B$100,"Réclamation client")+COUNTIFS('Novembre 2019'!$Q$19:$Q$100,LEFT('TABLEAU DE BORD-SUIVI MENSUEL'!H$9,1),'Novembre 2019'!$K$19:$K$100,'TABLEAU DE BORD-SUIVI MENSUEL'!$A18,'Novembre 2019'!$B$19:$B$100,"Réclamation client")+COUNTIFS('Décembre 2019'!$Q$19:$Q$100,LEFT('TABLEAU DE BORD-SUIVI MENSUEL'!H$9,1),'Décembre 2019'!$K$19:$K$100,'TABLEAU DE BORD-SUIVI MENSUEL'!$A18,'Décembre 2019'!$B$19:$B$100,"Réclamation client")</f>
        <v>0</v>
      </c>
      <c r="I18" s="25">
        <f>COUNTIFS('Janvier 2019'!$Q$19:$Q$100,LEFT('TABLEAU DE BORD-SUIVI MENSUEL'!I$9,1),'Janvier 2019'!$K$19:$K$100,'TABLEAU DE BORD-SUIVI MENSUEL'!$A18,'Janvier 2019'!$B$19:$B$100,"Réclamation client")+COUNTIFS('Février 2019'!$Q$19:$Q$100,LEFT('TABLEAU DE BORD-SUIVI MENSUEL'!I$9,1),'Février 2019'!$K$19:$K$100,'TABLEAU DE BORD-SUIVI MENSUEL'!$A18,'Février 2019'!$B$19:$B$100,"Réclamation client")+COUNTIFS('Mars 2019'!$Q$19:$Q$100,LEFT('TABLEAU DE BORD-SUIVI MENSUEL'!I$9,1),'Mars 2019'!$K$19:$K$100,'TABLEAU DE BORD-SUIVI MENSUEL'!$A18,'Mars 2019'!$B$19:$B$100,"Réclamation client")+COUNTIFS('Avril 2019'!$Q$19:$Q$100,LEFT('TABLEAU DE BORD-SUIVI MENSUEL'!I$9,1),'Avril 2019'!$K$19:$K$100,'TABLEAU DE BORD-SUIVI MENSUEL'!$A18,'Avril 2019'!$B$19:$B$100,"Réclamation client")+COUNTIFS('Mai 2019'!$Q$19:$Q$100,LEFT('TABLEAU DE BORD-SUIVI MENSUEL'!I$9,1),'Mai 2019'!$K$19:$K$100,'TABLEAU DE BORD-SUIVI MENSUEL'!$A18,'Mai 2019'!$B$19:$B$100,"Réclamation client")+COUNTIFS('Juin 2019'!$Q$19:$Q$100,LEFT('TABLEAU DE BORD-SUIVI MENSUEL'!I$9,1),'Juin 2019'!$K$19:$K$100,'TABLEAU DE BORD-SUIVI MENSUEL'!$A18,'Juin 2019'!$B$19:$B$100,"Réclamation client")+COUNTIFS('Juillet 2019'!$Q$19:$Q$100,LEFT('TABLEAU DE BORD-SUIVI MENSUEL'!I$9,1),'Juillet 2019'!$K$19:$K$100,'TABLEAU DE BORD-SUIVI MENSUEL'!$A18,'Juillet 2019'!$B$19:$B$100,"Réclamation client")+COUNTIFS('Août 2019'!$Q$19:$Q$100,LEFT('TABLEAU DE BORD-SUIVI MENSUEL'!I$9,1),'Août 2019'!$K$19:$K$100,'TABLEAU DE BORD-SUIVI MENSUEL'!$A18,'Août 2019'!$B$19:$B$100,"Réclamation client")+COUNTIFS('Septembre 2019'!$Q$19:$Q$100,LEFT('TABLEAU DE BORD-SUIVI MENSUEL'!I$9,1),'Septembre 2019'!$K$19:$K$100,'TABLEAU DE BORD-SUIVI MENSUEL'!$A18,'Septembre 2019'!$B$19:$B$100,"Réclamation client")+COUNTIFS('Octobre 2019'!$Q$19:$Q$100,LEFT('TABLEAU DE BORD-SUIVI MENSUEL'!I$9,1),'Octobre 2019'!$K$19:$K$100,'TABLEAU DE BORD-SUIVI MENSUEL'!$A18,'Octobre 2019'!$B$19:$B$100,"Réclamation client")+COUNTIFS('Novembre 2019'!$Q$19:$Q$100,LEFT('TABLEAU DE BORD-SUIVI MENSUEL'!I$9,1),'Novembre 2019'!$K$19:$K$100,'TABLEAU DE BORD-SUIVI MENSUEL'!$A18,'Novembre 2019'!$B$19:$B$100,"Réclamation client")+COUNTIFS('Décembre 2019'!$Q$19:$Q$100,LEFT('TABLEAU DE BORD-SUIVI MENSUEL'!I$9,1),'Décembre 2019'!$K$19:$K$100,'TABLEAU DE BORD-SUIVI MENSUEL'!$A18,'Décembre 2019'!$B$19:$B$100,"Réclamation client")</f>
        <v>0</v>
      </c>
      <c r="J18" s="25">
        <f>COUNTIFS('Janvier 2019'!$Q$19:$Q$100,LEFT('TABLEAU DE BORD-SUIVI MENSUEL'!J$9,1),'Janvier 2019'!$K$19:$K$100,'TABLEAU DE BORD-SUIVI MENSUEL'!$A18,'Janvier 2019'!$B$19:$B$100,"Réclamation client")+COUNTIFS('Février 2019'!$Q$19:$Q$100,LEFT('TABLEAU DE BORD-SUIVI MENSUEL'!J$9,1),'Février 2019'!$K$19:$K$100,'TABLEAU DE BORD-SUIVI MENSUEL'!$A18,'Février 2019'!$B$19:$B$100,"Réclamation client")+COUNTIFS('Mars 2019'!$Q$19:$Q$100,LEFT('TABLEAU DE BORD-SUIVI MENSUEL'!J$9,1),'Mars 2019'!$K$19:$K$100,'TABLEAU DE BORD-SUIVI MENSUEL'!$A18,'Mars 2019'!$B$19:$B$100,"Réclamation client")+COUNTIFS('Avril 2019'!$Q$19:$Q$100,LEFT('TABLEAU DE BORD-SUIVI MENSUEL'!J$9,1),'Avril 2019'!$K$19:$K$100,'TABLEAU DE BORD-SUIVI MENSUEL'!$A18,'Avril 2019'!$B$19:$B$100,"Réclamation client")+COUNTIFS('Mai 2019'!$Q$19:$Q$100,LEFT('TABLEAU DE BORD-SUIVI MENSUEL'!J$9,1),'Mai 2019'!$K$19:$K$100,'TABLEAU DE BORD-SUIVI MENSUEL'!$A18,'Mai 2019'!$B$19:$B$100,"Réclamation client")+COUNTIFS('Juin 2019'!$Q$19:$Q$100,LEFT('TABLEAU DE BORD-SUIVI MENSUEL'!J$9,1),'Juin 2019'!$K$19:$K$100,'TABLEAU DE BORD-SUIVI MENSUEL'!$A18,'Juin 2019'!$B$19:$B$100,"Réclamation client")+COUNTIFS('Juillet 2019'!$Q$19:$Q$100,LEFT('TABLEAU DE BORD-SUIVI MENSUEL'!J$9,1),'Juillet 2019'!$K$19:$K$100,'TABLEAU DE BORD-SUIVI MENSUEL'!$A18,'Juillet 2019'!$B$19:$B$100,"Réclamation client")+COUNTIFS('Août 2019'!$Q$19:$Q$100,LEFT('TABLEAU DE BORD-SUIVI MENSUEL'!J$9,1),'Août 2019'!$K$19:$K$100,'TABLEAU DE BORD-SUIVI MENSUEL'!$A18,'Août 2019'!$B$19:$B$100,"Réclamation client")+COUNTIFS('Septembre 2019'!$Q$19:$Q$100,LEFT('TABLEAU DE BORD-SUIVI MENSUEL'!J$9,1),'Septembre 2019'!$K$19:$K$100,'TABLEAU DE BORD-SUIVI MENSUEL'!$A18,'Septembre 2019'!$B$19:$B$100,"Réclamation client")+COUNTIFS('Octobre 2019'!$Q$19:$Q$100,LEFT('TABLEAU DE BORD-SUIVI MENSUEL'!J$9,1),'Octobre 2019'!$K$19:$K$100,'TABLEAU DE BORD-SUIVI MENSUEL'!$A18,'Octobre 2019'!$B$19:$B$100,"Réclamation client")+COUNTIFS('Novembre 2019'!$Q$19:$Q$100,LEFT('TABLEAU DE BORD-SUIVI MENSUEL'!J$9,1),'Novembre 2019'!$K$19:$K$100,'TABLEAU DE BORD-SUIVI MENSUEL'!$A18,'Novembre 2019'!$B$19:$B$100,"Réclamation client")+COUNTIFS('Décembre 2019'!$Q$19:$Q$100,LEFT('TABLEAU DE BORD-SUIVI MENSUEL'!J$9,1),'Décembre 2019'!$K$19:$K$100,'TABLEAU DE BORD-SUIVI MENSUEL'!$A18,'Décembre 2019'!$B$19:$B$100,"Réclamation client")</f>
        <v>0</v>
      </c>
      <c r="K18" s="25">
        <f>COUNTIFS('Janvier 2019'!$Q$19:$Q$100,LEFT('TABLEAU DE BORD-SUIVI MENSUEL'!K$9,1),'Janvier 2019'!$K$19:$K$100,'TABLEAU DE BORD-SUIVI MENSUEL'!$A18,'Janvier 2019'!$B$19:$B$100,"Réclamation client")+COUNTIFS('Février 2019'!$Q$19:$Q$100,LEFT('TABLEAU DE BORD-SUIVI MENSUEL'!K$9,1),'Février 2019'!$K$19:$K$100,'TABLEAU DE BORD-SUIVI MENSUEL'!$A18,'Février 2019'!$B$19:$B$100,"Réclamation client")+COUNTIFS('Mars 2019'!$Q$19:$Q$100,LEFT('TABLEAU DE BORD-SUIVI MENSUEL'!K$9,1),'Mars 2019'!$K$19:$K$100,'TABLEAU DE BORD-SUIVI MENSUEL'!$A18,'Mars 2019'!$B$19:$B$100,"Réclamation client")+COUNTIFS('Avril 2019'!$Q$19:$Q$100,LEFT('TABLEAU DE BORD-SUIVI MENSUEL'!K$9,1),'Avril 2019'!$K$19:$K$100,'TABLEAU DE BORD-SUIVI MENSUEL'!$A18,'Avril 2019'!$B$19:$B$100,"Réclamation client")+COUNTIFS('Mai 2019'!$Q$19:$Q$100,LEFT('TABLEAU DE BORD-SUIVI MENSUEL'!K$9,1),'Mai 2019'!$K$19:$K$100,'TABLEAU DE BORD-SUIVI MENSUEL'!$A18,'Mai 2019'!$B$19:$B$100,"Réclamation client")+COUNTIFS('Juin 2019'!$Q$19:$Q$100,LEFT('TABLEAU DE BORD-SUIVI MENSUEL'!K$9,1),'Juin 2019'!$K$19:$K$100,'TABLEAU DE BORD-SUIVI MENSUEL'!$A18,'Juin 2019'!$B$19:$B$100,"Réclamation client")+COUNTIFS('Juillet 2019'!$Q$19:$Q$100,LEFT('TABLEAU DE BORD-SUIVI MENSUEL'!K$9,1),'Juillet 2019'!$K$19:$K$100,'TABLEAU DE BORD-SUIVI MENSUEL'!$A18,'Juillet 2019'!$B$19:$B$100,"Réclamation client")+COUNTIFS('Août 2019'!$Q$19:$Q$100,LEFT('TABLEAU DE BORD-SUIVI MENSUEL'!K$9,1),'Août 2019'!$K$19:$K$100,'TABLEAU DE BORD-SUIVI MENSUEL'!$A18,'Août 2019'!$B$19:$B$100,"Réclamation client")+COUNTIFS('Septembre 2019'!$Q$19:$Q$100,LEFT('TABLEAU DE BORD-SUIVI MENSUEL'!K$9,1),'Septembre 2019'!$K$19:$K$100,'TABLEAU DE BORD-SUIVI MENSUEL'!$A18,'Septembre 2019'!$B$19:$B$100,"Réclamation client")+COUNTIFS('Octobre 2019'!$Q$19:$Q$100,LEFT('TABLEAU DE BORD-SUIVI MENSUEL'!K$9,1),'Octobre 2019'!$K$19:$K$100,'TABLEAU DE BORD-SUIVI MENSUEL'!$A18,'Octobre 2019'!$B$19:$B$100,"Réclamation client")+COUNTIFS('Novembre 2019'!$Q$19:$Q$100,LEFT('TABLEAU DE BORD-SUIVI MENSUEL'!K$9,1),'Novembre 2019'!$K$19:$K$100,'TABLEAU DE BORD-SUIVI MENSUEL'!$A18,'Novembre 2019'!$B$19:$B$100,"Réclamation client")+COUNTIFS('Décembre 2019'!$Q$19:$Q$100,LEFT('TABLEAU DE BORD-SUIVI MENSUEL'!K$9,1),'Décembre 2019'!$K$19:$K$100,'TABLEAU DE BORD-SUIVI MENSUEL'!$A18,'Décembre 2019'!$B$19:$B$100,"Réclamation client")</f>
        <v>0</v>
      </c>
    </row>
    <row r="19" spans="1:11" x14ac:dyDescent="0.3">
      <c r="A19" s="96" t="s">
        <v>25</v>
      </c>
      <c r="B19" s="96" t="s">
        <v>25</v>
      </c>
      <c r="C19" s="75">
        <f>SUM('Janvier 2019:Décembre 2019'!H11)</f>
        <v>1</v>
      </c>
      <c r="D19" s="75"/>
      <c r="E19" s="25">
        <f>COUNTIFS('Janvier 2019'!$Q$19:$Q$100,LEFT('TABLEAU DE BORD-SUIVI MENSUEL'!E$9,1),'Janvier 2019'!$K$19:$K$100,'TABLEAU DE BORD-SUIVI MENSUEL'!$A19,'Janvier 2019'!$B$19:$B$100,"Réclamation client")+COUNTIFS('Février 2019'!$Q$19:$Q$100,LEFT('TABLEAU DE BORD-SUIVI MENSUEL'!E$9,1),'Février 2019'!$K$19:$K$100,'TABLEAU DE BORD-SUIVI MENSUEL'!$A19,'Février 2019'!$B$19:$B$100,"Réclamation client")+COUNTIFS('Mars 2019'!$Q$19:$Q$100,LEFT('TABLEAU DE BORD-SUIVI MENSUEL'!E$9,1),'Mars 2019'!$K$19:$K$100,'TABLEAU DE BORD-SUIVI MENSUEL'!$A19,'Mars 2019'!$B$19:$B$100,"Réclamation client")+COUNTIFS('Avril 2019'!$Q$19:$Q$100,LEFT('TABLEAU DE BORD-SUIVI MENSUEL'!E$9,1),'Avril 2019'!$K$19:$K$100,'TABLEAU DE BORD-SUIVI MENSUEL'!$A19,'Avril 2019'!$B$19:$B$100,"Réclamation client")+COUNTIFS('Mai 2019'!$Q$19:$Q$100,LEFT('TABLEAU DE BORD-SUIVI MENSUEL'!E$9,1),'Mai 2019'!$K$19:$K$100,'TABLEAU DE BORD-SUIVI MENSUEL'!$A19,'Mai 2019'!$B$19:$B$100,"Réclamation client")+COUNTIFS('Juin 2019'!$Q$19:$Q$100,LEFT('TABLEAU DE BORD-SUIVI MENSUEL'!E$9,1),'Juin 2019'!$K$19:$K$100,'TABLEAU DE BORD-SUIVI MENSUEL'!$A19,'Juin 2019'!$B$19:$B$100,"Réclamation client")+COUNTIFS('Juillet 2019'!$Q$19:$Q$100,LEFT('TABLEAU DE BORD-SUIVI MENSUEL'!E$9,1),'Juillet 2019'!$K$19:$K$100,'TABLEAU DE BORD-SUIVI MENSUEL'!$A19,'Juillet 2019'!$B$19:$B$100,"Réclamation client")+COUNTIFS('Août 2019'!$Q$19:$Q$100,LEFT('TABLEAU DE BORD-SUIVI MENSUEL'!E$9,1),'Août 2019'!$K$19:$K$100,'TABLEAU DE BORD-SUIVI MENSUEL'!$A19,'Août 2019'!$B$19:$B$100,"Réclamation client")+COUNTIFS('Septembre 2019'!$Q$19:$Q$100,LEFT('TABLEAU DE BORD-SUIVI MENSUEL'!E$9,1),'Septembre 2019'!$K$19:$K$100,'TABLEAU DE BORD-SUIVI MENSUEL'!$A19,'Septembre 2019'!$B$19:$B$100,"Réclamation client")+COUNTIFS('Octobre 2019'!$Q$19:$Q$100,LEFT('TABLEAU DE BORD-SUIVI MENSUEL'!E$9,1),'Octobre 2019'!$K$19:$K$100,'TABLEAU DE BORD-SUIVI MENSUEL'!$A19,'Octobre 2019'!$B$19:$B$100,"Réclamation client")+COUNTIFS('Novembre 2019'!$Q$19:$Q$100,LEFT('TABLEAU DE BORD-SUIVI MENSUEL'!E$9,1),'Novembre 2019'!$K$19:$K$100,'TABLEAU DE BORD-SUIVI MENSUEL'!$A19,'Novembre 2019'!$B$19:$B$100,"Réclamation client")+COUNTIFS('Décembre 2019'!$Q$19:$Q$100,LEFT('TABLEAU DE BORD-SUIVI MENSUEL'!E$9,1),'Décembre 2019'!$K$19:$K$100,'TABLEAU DE BORD-SUIVI MENSUEL'!$A19,'Décembre 2019'!$B$19:$B$100,"Réclamation client")</f>
        <v>0</v>
      </c>
      <c r="F19" s="25">
        <f>COUNTIFS('Janvier 2019'!$Q$19:$Q$100,LEFT('TABLEAU DE BORD-SUIVI MENSUEL'!F$9,1),'Janvier 2019'!$K$19:$K$100,'TABLEAU DE BORD-SUIVI MENSUEL'!$A19,'Janvier 2019'!$B$19:$B$100,"Réclamation client")+COUNTIFS('Février 2019'!$Q$19:$Q$100,LEFT('TABLEAU DE BORD-SUIVI MENSUEL'!F$9,1),'Février 2019'!$K$19:$K$100,'TABLEAU DE BORD-SUIVI MENSUEL'!$A19,'Février 2019'!$B$19:$B$100,"Réclamation client")+COUNTIFS('Mars 2019'!$Q$19:$Q$100,LEFT('TABLEAU DE BORD-SUIVI MENSUEL'!F$9,1),'Mars 2019'!$K$19:$K$100,'TABLEAU DE BORD-SUIVI MENSUEL'!$A19,'Mars 2019'!$B$19:$B$100,"Réclamation client")+COUNTIFS('Avril 2019'!$Q$19:$Q$100,LEFT('TABLEAU DE BORD-SUIVI MENSUEL'!F$9,1),'Avril 2019'!$K$19:$K$100,'TABLEAU DE BORD-SUIVI MENSUEL'!$A19,'Avril 2019'!$B$19:$B$100,"Réclamation client")+COUNTIFS('Mai 2019'!$Q$19:$Q$100,LEFT('TABLEAU DE BORD-SUIVI MENSUEL'!F$9,1),'Mai 2019'!$K$19:$K$100,'TABLEAU DE BORD-SUIVI MENSUEL'!$A19,'Mai 2019'!$B$19:$B$100,"Réclamation client")+COUNTIFS('Juin 2019'!$Q$19:$Q$100,LEFT('TABLEAU DE BORD-SUIVI MENSUEL'!F$9,1),'Juin 2019'!$K$19:$K$100,'TABLEAU DE BORD-SUIVI MENSUEL'!$A19,'Juin 2019'!$B$19:$B$100,"Réclamation client")+COUNTIFS('Juillet 2019'!$Q$19:$Q$100,LEFT('TABLEAU DE BORD-SUIVI MENSUEL'!F$9,1),'Juillet 2019'!$K$19:$K$100,'TABLEAU DE BORD-SUIVI MENSUEL'!$A19,'Juillet 2019'!$B$19:$B$100,"Réclamation client")+COUNTIFS('Août 2019'!$Q$19:$Q$100,LEFT('TABLEAU DE BORD-SUIVI MENSUEL'!F$9,1),'Août 2019'!$K$19:$K$100,'TABLEAU DE BORD-SUIVI MENSUEL'!$A19,'Août 2019'!$B$19:$B$100,"Réclamation client")+COUNTIFS('Septembre 2019'!$Q$19:$Q$100,LEFT('TABLEAU DE BORD-SUIVI MENSUEL'!F$9,1),'Septembre 2019'!$K$19:$K$100,'TABLEAU DE BORD-SUIVI MENSUEL'!$A19,'Septembre 2019'!$B$19:$B$100,"Réclamation client")+COUNTIFS('Octobre 2019'!$Q$19:$Q$100,LEFT('TABLEAU DE BORD-SUIVI MENSUEL'!F$9,1),'Octobre 2019'!$K$19:$K$100,'TABLEAU DE BORD-SUIVI MENSUEL'!$A19,'Octobre 2019'!$B$19:$B$100,"Réclamation client")+COUNTIFS('Novembre 2019'!$Q$19:$Q$100,LEFT('TABLEAU DE BORD-SUIVI MENSUEL'!F$9,1),'Novembre 2019'!$K$19:$K$100,'TABLEAU DE BORD-SUIVI MENSUEL'!$A19,'Novembre 2019'!$B$19:$B$100,"Réclamation client")+COUNTIFS('Décembre 2019'!$Q$19:$Q$100,LEFT('TABLEAU DE BORD-SUIVI MENSUEL'!F$9,1),'Décembre 2019'!$K$19:$K$100,'TABLEAU DE BORD-SUIVI MENSUEL'!$A19,'Décembre 2019'!$B$19:$B$100,"Réclamation client")</f>
        <v>0</v>
      </c>
      <c r="G19" s="25">
        <f>COUNTIFS('Janvier 2019'!$Q$19:$Q$100,LEFT('TABLEAU DE BORD-SUIVI MENSUEL'!G$9,1),'Janvier 2019'!$K$19:$K$100,'TABLEAU DE BORD-SUIVI MENSUEL'!$A19,'Janvier 2019'!$B$19:$B$100,"Réclamation client")+COUNTIFS('Février 2019'!$Q$19:$Q$100,LEFT('TABLEAU DE BORD-SUIVI MENSUEL'!G$9,1),'Février 2019'!$K$19:$K$100,'TABLEAU DE BORD-SUIVI MENSUEL'!$A19,'Février 2019'!$B$19:$B$100,"Réclamation client")+COUNTIFS('Mars 2019'!$Q$19:$Q$100,LEFT('TABLEAU DE BORD-SUIVI MENSUEL'!G$9,1),'Mars 2019'!$K$19:$K$100,'TABLEAU DE BORD-SUIVI MENSUEL'!$A19,'Mars 2019'!$B$19:$B$100,"Réclamation client")+COUNTIFS('Avril 2019'!$Q$19:$Q$100,LEFT('TABLEAU DE BORD-SUIVI MENSUEL'!G$9,1),'Avril 2019'!$K$19:$K$100,'TABLEAU DE BORD-SUIVI MENSUEL'!$A19,'Avril 2019'!$B$19:$B$100,"Réclamation client")+COUNTIFS('Mai 2019'!$Q$19:$Q$100,LEFT('TABLEAU DE BORD-SUIVI MENSUEL'!G$9,1),'Mai 2019'!$K$19:$K$100,'TABLEAU DE BORD-SUIVI MENSUEL'!$A19,'Mai 2019'!$B$19:$B$100,"Réclamation client")+COUNTIFS('Juin 2019'!$Q$19:$Q$100,LEFT('TABLEAU DE BORD-SUIVI MENSUEL'!G$9,1),'Juin 2019'!$K$19:$K$100,'TABLEAU DE BORD-SUIVI MENSUEL'!$A19,'Juin 2019'!$B$19:$B$100,"Réclamation client")+COUNTIFS('Juillet 2019'!$Q$19:$Q$100,LEFT('TABLEAU DE BORD-SUIVI MENSUEL'!G$9,1),'Juillet 2019'!$K$19:$K$100,'TABLEAU DE BORD-SUIVI MENSUEL'!$A19,'Juillet 2019'!$B$19:$B$100,"Réclamation client")+COUNTIFS('Août 2019'!$Q$19:$Q$100,LEFT('TABLEAU DE BORD-SUIVI MENSUEL'!G$9,1),'Août 2019'!$K$19:$K$100,'TABLEAU DE BORD-SUIVI MENSUEL'!$A19,'Août 2019'!$B$19:$B$100,"Réclamation client")+COUNTIFS('Septembre 2019'!$Q$19:$Q$100,LEFT('TABLEAU DE BORD-SUIVI MENSUEL'!G$9,1),'Septembre 2019'!$K$19:$K$100,'TABLEAU DE BORD-SUIVI MENSUEL'!$A19,'Septembre 2019'!$B$19:$B$100,"Réclamation client")+COUNTIFS('Octobre 2019'!$Q$19:$Q$100,LEFT('TABLEAU DE BORD-SUIVI MENSUEL'!G$9,1),'Octobre 2019'!$K$19:$K$100,'TABLEAU DE BORD-SUIVI MENSUEL'!$A19,'Octobre 2019'!$B$19:$B$100,"Réclamation client")+COUNTIFS('Novembre 2019'!$Q$19:$Q$100,LEFT('TABLEAU DE BORD-SUIVI MENSUEL'!G$9,1),'Novembre 2019'!$K$19:$K$100,'TABLEAU DE BORD-SUIVI MENSUEL'!$A19,'Novembre 2019'!$B$19:$B$100,"Réclamation client")+COUNTIFS('Décembre 2019'!$Q$19:$Q$100,LEFT('TABLEAU DE BORD-SUIVI MENSUEL'!G$9,1),'Décembre 2019'!$K$19:$K$100,'TABLEAU DE BORD-SUIVI MENSUEL'!$A19,'Décembre 2019'!$B$19:$B$100,"Réclamation client")</f>
        <v>0</v>
      </c>
      <c r="H19" s="25">
        <f>COUNTIFS('Janvier 2019'!$Q$19:$Q$100,LEFT('TABLEAU DE BORD-SUIVI MENSUEL'!H$9,1),'Janvier 2019'!$K$19:$K$100,'TABLEAU DE BORD-SUIVI MENSUEL'!$A19,'Janvier 2019'!$B$19:$B$100,"Réclamation client")+COUNTIFS('Février 2019'!$Q$19:$Q$100,LEFT('TABLEAU DE BORD-SUIVI MENSUEL'!H$9,1),'Février 2019'!$K$19:$K$100,'TABLEAU DE BORD-SUIVI MENSUEL'!$A19,'Février 2019'!$B$19:$B$100,"Réclamation client")+COUNTIFS('Mars 2019'!$Q$19:$Q$100,LEFT('TABLEAU DE BORD-SUIVI MENSUEL'!H$9,1),'Mars 2019'!$K$19:$K$100,'TABLEAU DE BORD-SUIVI MENSUEL'!$A19,'Mars 2019'!$B$19:$B$100,"Réclamation client")+COUNTIFS('Avril 2019'!$Q$19:$Q$100,LEFT('TABLEAU DE BORD-SUIVI MENSUEL'!H$9,1),'Avril 2019'!$K$19:$K$100,'TABLEAU DE BORD-SUIVI MENSUEL'!$A19,'Avril 2019'!$B$19:$B$100,"Réclamation client")+COUNTIFS('Mai 2019'!$Q$19:$Q$100,LEFT('TABLEAU DE BORD-SUIVI MENSUEL'!H$9,1),'Mai 2019'!$K$19:$K$100,'TABLEAU DE BORD-SUIVI MENSUEL'!$A19,'Mai 2019'!$B$19:$B$100,"Réclamation client")+COUNTIFS('Juin 2019'!$Q$19:$Q$100,LEFT('TABLEAU DE BORD-SUIVI MENSUEL'!H$9,1),'Juin 2019'!$K$19:$K$100,'TABLEAU DE BORD-SUIVI MENSUEL'!$A19,'Juin 2019'!$B$19:$B$100,"Réclamation client")+COUNTIFS('Juillet 2019'!$Q$19:$Q$100,LEFT('TABLEAU DE BORD-SUIVI MENSUEL'!H$9,1),'Juillet 2019'!$K$19:$K$100,'TABLEAU DE BORD-SUIVI MENSUEL'!$A19,'Juillet 2019'!$B$19:$B$100,"Réclamation client")+COUNTIFS('Août 2019'!$Q$19:$Q$100,LEFT('TABLEAU DE BORD-SUIVI MENSUEL'!H$9,1),'Août 2019'!$K$19:$K$100,'TABLEAU DE BORD-SUIVI MENSUEL'!$A19,'Août 2019'!$B$19:$B$100,"Réclamation client")+COUNTIFS('Septembre 2019'!$Q$19:$Q$100,LEFT('TABLEAU DE BORD-SUIVI MENSUEL'!H$9,1),'Septembre 2019'!$K$19:$K$100,'TABLEAU DE BORD-SUIVI MENSUEL'!$A19,'Septembre 2019'!$B$19:$B$100,"Réclamation client")+COUNTIFS('Octobre 2019'!$Q$19:$Q$100,LEFT('TABLEAU DE BORD-SUIVI MENSUEL'!H$9,1),'Octobre 2019'!$K$19:$K$100,'TABLEAU DE BORD-SUIVI MENSUEL'!$A19,'Octobre 2019'!$B$19:$B$100,"Réclamation client")+COUNTIFS('Novembre 2019'!$Q$19:$Q$100,LEFT('TABLEAU DE BORD-SUIVI MENSUEL'!H$9,1),'Novembre 2019'!$K$19:$K$100,'TABLEAU DE BORD-SUIVI MENSUEL'!$A19,'Novembre 2019'!$B$19:$B$100,"Réclamation client")+COUNTIFS('Décembre 2019'!$Q$19:$Q$100,LEFT('TABLEAU DE BORD-SUIVI MENSUEL'!H$9,1),'Décembre 2019'!$K$19:$K$100,'TABLEAU DE BORD-SUIVI MENSUEL'!$A19,'Décembre 2019'!$B$19:$B$100,"Réclamation client")</f>
        <v>0</v>
      </c>
      <c r="I19" s="25">
        <f>COUNTIFS('Janvier 2019'!$Q$19:$Q$100,LEFT('TABLEAU DE BORD-SUIVI MENSUEL'!I$9,1),'Janvier 2019'!$K$19:$K$100,'TABLEAU DE BORD-SUIVI MENSUEL'!$A19,'Janvier 2019'!$B$19:$B$100,"Réclamation client")+COUNTIFS('Février 2019'!$Q$19:$Q$100,LEFT('TABLEAU DE BORD-SUIVI MENSUEL'!I$9,1),'Février 2019'!$K$19:$K$100,'TABLEAU DE BORD-SUIVI MENSUEL'!$A19,'Février 2019'!$B$19:$B$100,"Réclamation client")+COUNTIFS('Mars 2019'!$Q$19:$Q$100,LEFT('TABLEAU DE BORD-SUIVI MENSUEL'!I$9,1),'Mars 2019'!$K$19:$K$100,'TABLEAU DE BORD-SUIVI MENSUEL'!$A19,'Mars 2019'!$B$19:$B$100,"Réclamation client")+COUNTIFS('Avril 2019'!$Q$19:$Q$100,LEFT('TABLEAU DE BORD-SUIVI MENSUEL'!I$9,1),'Avril 2019'!$K$19:$K$100,'TABLEAU DE BORD-SUIVI MENSUEL'!$A19,'Avril 2019'!$B$19:$B$100,"Réclamation client")+COUNTIFS('Mai 2019'!$Q$19:$Q$100,LEFT('TABLEAU DE BORD-SUIVI MENSUEL'!I$9,1),'Mai 2019'!$K$19:$K$100,'TABLEAU DE BORD-SUIVI MENSUEL'!$A19,'Mai 2019'!$B$19:$B$100,"Réclamation client")+COUNTIFS('Juin 2019'!$Q$19:$Q$100,LEFT('TABLEAU DE BORD-SUIVI MENSUEL'!I$9,1),'Juin 2019'!$K$19:$K$100,'TABLEAU DE BORD-SUIVI MENSUEL'!$A19,'Juin 2019'!$B$19:$B$100,"Réclamation client")+COUNTIFS('Juillet 2019'!$Q$19:$Q$100,LEFT('TABLEAU DE BORD-SUIVI MENSUEL'!I$9,1),'Juillet 2019'!$K$19:$K$100,'TABLEAU DE BORD-SUIVI MENSUEL'!$A19,'Juillet 2019'!$B$19:$B$100,"Réclamation client")+COUNTIFS('Août 2019'!$Q$19:$Q$100,LEFT('TABLEAU DE BORD-SUIVI MENSUEL'!I$9,1),'Août 2019'!$K$19:$K$100,'TABLEAU DE BORD-SUIVI MENSUEL'!$A19,'Août 2019'!$B$19:$B$100,"Réclamation client")+COUNTIFS('Septembre 2019'!$Q$19:$Q$100,LEFT('TABLEAU DE BORD-SUIVI MENSUEL'!I$9,1),'Septembre 2019'!$K$19:$K$100,'TABLEAU DE BORD-SUIVI MENSUEL'!$A19,'Septembre 2019'!$B$19:$B$100,"Réclamation client")+COUNTIFS('Octobre 2019'!$Q$19:$Q$100,LEFT('TABLEAU DE BORD-SUIVI MENSUEL'!I$9,1),'Octobre 2019'!$K$19:$K$100,'TABLEAU DE BORD-SUIVI MENSUEL'!$A19,'Octobre 2019'!$B$19:$B$100,"Réclamation client")+COUNTIFS('Novembre 2019'!$Q$19:$Q$100,LEFT('TABLEAU DE BORD-SUIVI MENSUEL'!I$9,1),'Novembre 2019'!$K$19:$K$100,'TABLEAU DE BORD-SUIVI MENSUEL'!$A19,'Novembre 2019'!$B$19:$B$100,"Réclamation client")+COUNTIFS('Décembre 2019'!$Q$19:$Q$100,LEFT('TABLEAU DE BORD-SUIVI MENSUEL'!I$9,1),'Décembre 2019'!$K$19:$K$100,'TABLEAU DE BORD-SUIVI MENSUEL'!$A19,'Décembre 2019'!$B$19:$B$100,"Réclamation client")</f>
        <v>0</v>
      </c>
      <c r="J19" s="25">
        <f>COUNTIFS('Janvier 2019'!$Q$19:$Q$100,LEFT('TABLEAU DE BORD-SUIVI MENSUEL'!J$9,1),'Janvier 2019'!$K$19:$K$100,'TABLEAU DE BORD-SUIVI MENSUEL'!$A19,'Janvier 2019'!$B$19:$B$100,"Réclamation client")+COUNTIFS('Février 2019'!$Q$19:$Q$100,LEFT('TABLEAU DE BORD-SUIVI MENSUEL'!J$9,1),'Février 2019'!$K$19:$K$100,'TABLEAU DE BORD-SUIVI MENSUEL'!$A19,'Février 2019'!$B$19:$B$100,"Réclamation client")+COUNTIFS('Mars 2019'!$Q$19:$Q$100,LEFT('TABLEAU DE BORD-SUIVI MENSUEL'!J$9,1),'Mars 2019'!$K$19:$K$100,'TABLEAU DE BORD-SUIVI MENSUEL'!$A19,'Mars 2019'!$B$19:$B$100,"Réclamation client")+COUNTIFS('Avril 2019'!$Q$19:$Q$100,LEFT('TABLEAU DE BORD-SUIVI MENSUEL'!J$9,1),'Avril 2019'!$K$19:$K$100,'TABLEAU DE BORD-SUIVI MENSUEL'!$A19,'Avril 2019'!$B$19:$B$100,"Réclamation client")+COUNTIFS('Mai 2019'!$Q$19:$Q$100,LEFT('TABLEAU DE BORD-SUIVI MENSUEL'!J$9,1),'Mai 2019'!$K$19:$K$100,'TABLEAU DE BORD-SUIVI MENSUEL'!$A19,'Mai 2019'!$B$19:$B$100,"Réclamation client")+COUNTIFS('Juin 2019'!$Q$19:$Q$100,LEFT('TABLEAU DE BORD-SUIVI MENSUEL'!J$9,1),'Juin 2019'!$K$19:$K$100,'TABLEAU DE BORD-SUIVI MENSUEL'!$A19,'Juin 2019'!$B$19:$B$100,"Réclamation client")+COUNTIFS('Juillet 2019'!$Q$19:$Q$100,LEFT('TABLEAU DE BORD-SUIVI MENSUEL'!J$9,1),'Juillet 2019'!$K$19:$K$100,'TABLEAU DE BORD-SUIVI MENSUEL'!$A19,'Juillet 2019'!$B$19:$B$100,"Réclamation client")+COUNTIFS('Août 2019'!$Q$19:$Q$100,LEFT('TABLEAU DE BORD-SUIVI MENSUEL'!J$9,1),'Août 2019'!$K$19:$K$100,'TABLEAU DE BORD-SUIVI MENSUEL'!$A19,'Août 2019'!$B$19:$B$100,"Réclamation client")+COUNTIFS('Septembre 2019'!$Q$19:$Q$100,LEFT('TABLEAU DE BORD-SUIVI MENSUEL'!J$9,1),'Septembre 2019'!$K$19:$K$100,'TABLEAU DE BORD-SUIVI MENSUEL'!$A19,'Septembre 2019'!$B$19:$B$100,"Réclamation client")+COUNTIFS('Octobre 2019'!$Q$19:$Q$100,LEFT('TABLEAU DE BORD-SUIVI MENSUEL'!J$9,1),'Octobre 2019'!$K$19:$K$100,'TABLEAU DE BORD-SUIVI MENSUEL'!$A19,'Octobre 2019'!$B$19:$B$100,"Réclamation client")+COUNTIFS('Novembre 2019'!$Q$19:$Q$100,LEFT('TABLEAU DE BORD-SUIVI MENSUEL'!J$9,1),'Novembre 2019'!$K$19:$K$100,'TABLEAU DE BORD-SUIVI MENSUEL'!$A19,'Novembre 2019'!$B$19:$B$100,"Réclamation client")+COUNTIFS('Décembre 2019'!$Q$19:$Q$100,LEFT('TABLEAU DE BORD-SUIVI MENSUEL'!J$9,1),'Décembre 2019'!$K$19:$K$100,'TABLEAU DE BORD-SUIVI MENSUEL'!$A19,'Décembre 2019'!$B$19:$B$100,"Réclamation client")</f>
        <v>0</v>
      </c>
      <c r="K19" s="25">
        <f>COUNTIFS('Janvier 2019'!$Q$19:$Q$100,LEFT('TABLEAU DE BORD-SUIVI MENSUEL'!K$9,1),'Janvier 2019'!$K$19:$K$100,'TABLEAU DE BORD-SUIVI MENSUEL'!$A19,'Janvier 2019'!$B$19:$B$100,"Réclamation client")+COUNTIFS('Février 2019'!$Q$19:$Q$100,LEFT('TABLEAU DE BORD-SUIVI MENSUEL'!K$9,1),'Février 2019'!$K$19:$K$100,'TABLEAU DE BORD-SUIVI MENSUEL'!$A19,'Février 2019'!$B$19:$B$100,"Réclamation client")+COUNTIFS('Mars 2019'!$Q$19:$Q$100,LEFT('TABLEAU DE BORD-SUIVI MENSUEL'!K$9,1),'Mars 2019'!$K$19:$K$100,'TABLEAU DE BORD-SUIVI MENSUEL'!$A19,'Mars 2019'!$B$19:$B$100,"Réclamation client")+COUNTIFS('Avril 2019'!$Q$19:$Q$100,LEFT('TABLEAU DE BORD-SUIVI MENSUEL'!K$9,1),'Avril 2019'!$K$19:$K$100,'TABLEAU DE BORD-SUIVI MENSUEL'!$A19,'Avril 2019'!$B$19:$B$100,"Réclamation client")+COUNTIFS('Mai 2019'!$Q$19:$Q$100,LEFT('TABLEAU DE BORD-SUIVI MENSUEL'!K$9,1),'Mai 2019'!$K$19:$K$100,'TABLEAU DE BORD-SUIVI MENSUEL'!$A19,'Mai 2019'!$B$19:$B$100,"Réclamation client")+COUNTIFS('Juin 2019'!$Q$19:$Q$100,LEFT('TABLEAU DE BORD-SUIVI MENSUEL'!K$9,1),'Juin 2019'!$K$19:$K$100,'TABLEAU DE BORD-SUIVI MENSUEL'!$A19,'Juin 2019'!$B$19:$B$100,"Réclamation client")+COUNTIFS('Juillet 2019'!$Q$19:$Q$100,LEFT('TABLEAU DE BORD-SUIVI MENSUEL'!K$9,1),'Juillet 2019'!$K$19:$K$100,'TABLEAU DE BORD-SUIVI MENSUEL'!$A19,'Juillet 2019'!$B$19:$B$100,"Réclamation client")+COUNTIFS('Août 2019'!$Q$19:$Q$100,LEFT('TABLEAU DE BORD-SUIVI MENSUEL'!K$9,1),'Août 2019'!$K$19:$K$100,'TABLEAU DE BORD-SUIVI MENSUEL'!$A19,'Août 2019'!$B$19:$B$100,"Réclamation client")+COUNTIFS('Septembre 2019'!$Q$19:$Q$100,LEFT('TABLEAU DE BORD-SUIVI MENSUEL'!K$9,1),'Septembre 2019'!$K$19:$K$100,'TABLEAU DE BORD-SUIVI MENSUEL'!$A19,'Septembre 2019'!$B$19:$B$100,"Réclamation client")+COUNTIFS('Octobre 2019'!$Q$19:$Q$100,LEFT('TABLEAU DE BORD-SUIVI MENSUEL'!K$9,1),'Octobre 2019'!$K$19:$K$100,'TABLEAU DE BORD-SUIVI MENSUEL'!$A19,'Octobre 2019'!$B$19:$B$100,"Réclamation client")+COUNTIFS('Novembre 2019'!$Q$19:$Q$100,LEFT('TABLEAU DE BORD-SUIVI MENSUEL'!K$9,1),'Novembre 2019'!$K$19:$K$100,'TABLEAU DE BORD-SUIVI MENSUEL'!$A19,'Novembre 2019'!$B$19:$B$100,"Réclamation client")+COUNTIFS('Décembre 2019'!$Q$19:$Q$100,LEFT('TABLEAU DE BORD-SUIVI MENSUEL'!K$9,1),'Décembre 2019'!$K$19:$K$100,'TABLEAU DE BORD-SUIVI MENSUEL'!$A19,'Décembre 2019'!$B$19:$B$100,"Réclamation client")</f>
        <v>0</v>
      </c>
    </row>
    <row r="20" spans="1:11" x14ac:dyDescent="0.3">
      <c r="A20" s="96" t="s">
        <v>23</v>
      </c>
      <c r="B20" s="96" t="s">
        <v>23</v>
      </c>
      <c r="C20" s="75">
        <f>SUM('Janvier 2019:Décembre 2019'!H12)</f>
        <v>8</v>
      </c>
      <c r="D20" s="75"/>
      <c r="E20" s="25">
        <f>COUNTIFS('Janvier 2019'!$Q$19:$Q$100,LEFT('TABLEAU DE BORD-SUIVI MENSUEL'!E$9,1),'Janvier 2019'!$K$19:$K$100,'TABLEAU DE BORD-SUIVI MENSUEL'!$A20,'Janvier 2019'!$B$19:$B$100,"Réclamation client")+COUNTIFS('Février 2019'!$Q$19:$Q$100,LEFT('TABLEAU DE BORD-SUIVI MENSUEL'!E$9,1),'Février 2019'!$K$19:$K$100,'TABLEAU DE BORD-SUIVI MENSUEL'!$A20,'Février 2019'!$B$19:$B$100,"Réclamation client")+COUNTIFS('Mars 2019'!$Q$19:$Q$100,LEFT('TABLEAU DE BORD-SUIVI MENSUEL'!E$9,1),'Mars 2019'!$K$19:$K$100,'TABLEAU DE BORD-SUIVI MENSUEL'!$A20,'Mars 2019'!$B$19:$B$100,"Réclamation client")+COUNTIFS('Avril 2019'!$Q$19:$Q$100,LEFT('TABLEAU DE BORD-SUIVI MENSUEL'!E$9,1),'Avril 2019'!$K$19:$K$100,'TABLEAU DE BORD-SUIVI MENSUEL'!$A20,'Avril 2019'!$B$19:$B$100,"Réclamation client")+COUNTIFS('Mai 2019'!$Q$19:$Q$100,LEFT('TABLEAU DE BORD-SUIVI MENSUEL'!E$9,1),'Mai 2019'!$K$19:$K$100,'TABLEAU DE BORD-SUIVI MENSUEL'!$A20,'Mai 2019'!$B$19:$B$100,"Réclamation client")+COUNTIFS('Juin 2019'!$Q$19:$Q$100,LEFT('TABLEAU DE BORD-SUIVI MENSUEL'!E$9,1),'Juin 2019'!$K$19:$K$100,'TABLEAU DE BORD-SUIVI MENSUEL'!$A20,'Juin 2019'!$B$19:$B$100,"Réclamation client")+COUNTIFS('Juillet 2019'!$Q$19:$Q$100,LEFT('TABLEAU DE BORD-SUIVI MENSUEL'!E$9,1),'Juillet 2019'!$K$19:$K$100,'TABLEAU DE BORD-SUIVI MENSUEL'!$A20,'Juillet 2019'!$B$19:$B$100,"Réclamation client")+COUNTIFS('Août 2019'!$Q$19:$Q$100,LEFT('TABLEAU DE BORD-SUIVI MENSUEL'!E$9,1),'Août 2019'!$K$19:$K$100,'TABLEAU DE BORD-SUIVI MENSUEL'!$A20,'Août 2019'!$B$19:$B$100,"Réclamation client")+COUNTIFS('Septembre 2019'!$Q$19:$Q$100,LEFT('TABLEAU DE BORD-SUIVI MENSUEL'!E$9,1),'Septembre 2019'!$K$19:$K$100,'TABLEAU DE BORD-SUIVI MENSUEL'!$A20,'Septembre 2019'!$B$19:$B$100,"Réclamation client")+COUNTIFS('Octobre 2019'!$Q$19:$Q$100,LEFT('TABLEAU DE BORD-SUIVI MENSUEL'!E$9,1),'Octobre 2019'!$K$19:$K$100,'TABLEAU DE BORD-SUIVI MENSUEL'!$A20,'Octobre 2019'!$B$19:$B$100,"Réclamation client")+COUNTIFS('Novembre 2019'!$Q$19:$Q$100,LEFT('TABLEAU DE BORD-SUIVI MENSUEL'!E$9,1),'Novembre 2019'!$K$19:$K$100,'TABLEAU DE BORD-SUIVI MENSUEL'!$A20,'Novembre 2019'!$B$19:$B$100,"Réclamation client")+COUNTIFS('Décembre 2019'!$Q$19:$Q$100,LEFT('TABLEAU DE BORD-SUIVI MENSUEL'!E$9,1),'Décembre 2019'!$K$19:$K$100,'TABLEAU DE BORD-SUIVI MENSUEL'!$A20,'Décembre 2019'!$B$19:$B$100,"Réclamation client")</f>
        <v>0</v>
      </c>
      <c r="F20" s="25">
        <f>COUNTIFS('Janvier 2019'!$Q$19:$Q$100,LEFT('TABLEAU DE BORD-SUIVI MENSUEL'!F$9,1),'Janvier 2019'!$K$19:$K$100,'TABLEAU DE BORD-SUIVI MENSUEL'!$A20,'Janvier 2019'!$B$19:$B$100,"Réclamation client")+COUNTIFS('Février 2019'!$Q$19:$Q$100,LEFT('TABLEAU DE BORD-SUIVI MENSUEL'!F$9,1),'Février 2019'!$K$19:$K$100,'TABLEAU DE BORD-SUIVI MENSUEL'!$A20,'Février 2019'!$B$19:$B$100,"Réclamation client")+COUNTIFS('Mars 2019'!$Q$19:$Q$100,LEFT('TABLEAU DE BORD-SUIVI MENSUEL'!F$9,1),'Mars 2019'!$K$19:$K$100,'TABLEAU DE BORD-SUIVI MENSUEL'!$A20,'Mars 2019'!$B$19:$B$100,"Réclamation client")+COUNTIFS('Avril 2019'!$Q$19:$Q$100,LEFT('TABLEAU DE BORD-SUIVI MENSUEL'!F$9,1),'Avril 2019'!$K$19:$K$100,'TABLEAU DE BORD-SUIVI MENSUEL'!$A20,'Avril 2019'!$B$19:$B$100,"Réclamation client")+COUNTIFS('Mai 2019'!$Q$19:$Q$100,LEFT('TABLEAU DE BORD-SUIVI MENSUEL'!F$9,1),'Mai 2019'!$K$19:$K$100,'TABLEAU DE BORD-SUIVI MENSUEL'!$A20,'Mai 2019'!$B$19:$B$100,"Réclamation client")+COUNTIFS('Juin 2019'!$Q$19:$Q$100,LEFT('TABLEAU DE BORD-SUIVI MENSUEL'!F$9,1),'Juin 2019'!$K$19:$K$100,'TABLEAU DE BORD-SUIVI MENSUEL'!$A20,'Juin 2019'!$B$19:$B$100,"Réclamation client")+COUNTIFS('Juillet 2019'!$Q$19:$Q$100,LEFT('TABLEAU DE BORD-SUIVI MENSUEL'!F$9,1),'Juillet 2019'!$K$19:$K$100,'TABLEAU DE BORD-SUIVI MENSUEL'!$A20,'Juillet 2019'!$B$19:$B$100,"Réclamation client")+COUNTIFS('Août 2019'!$Q$19:$Q$100,LEFT('TABLEAU DE BORD-SUIVI MENSUEL'!F$9,1),'Août 2019'!$K$19:$K$100,'TABLEAU DE BORD-SUIVI MENSUEL'!$A20,'Août 2019'!$B$19:$B$100,"Réclamation client")+COUNTIFS('Septembre 2019'!$Q$19:$Q$100,LEFT('TABLEAU DE BORD-SUIVI MENSUEL'!F$9,1),'Septembre 2019'!$K$19:$K$100,'TABLEAU DE BORD-SUIVI MENSUEL'!$A20,'Septembre 2019'!$B$19:$B$100,"Réclamation client")+COUNTIFS('Octobre 2019'!$Q$19:$Q$100,LEFT('TABLEAU DE BORD-SUIVI MENSUEL'!F$9,1),'Octobre 2019'!$K$19:$K$100,'TABLEAU DE BORD-SUIVI MENSUEL'!$A20,'Octobre 2019'!$B$19:$B$100,"Réclamation client")+COUNTIFS('Novembre 2019'!$Q$19:$Q$100,LEFT('TABLEAU DE BORD-SUIVI MENSUEL'!F$9,1),'Novembre 2019'!$K$19:$K$100,'TABLEAU DE BORD-SUIVI MENSUEL'!$A20,'Novembre 2019'!$B$19:$B$100,"Réclamation client")+COUNTIFS('Décembre 2019'!$Q$19:$Q$100,LEFT('TABLEAU DE BORD-SUIVI MENSUEL'!F$9,1),'Décembre 2019'!$K$19:$K$100,'TABLEAU DE BORD-SUIVI MENSUEL'!$A20,'Décembre 2019'!$B$19:$B$100,"Réclamation client")</f>
        <v>4</v>
      </c>
      <c r="G20" s="25">
        <f>COUNTIFS('Janvier 2019'!$Q$19:$Q$100,LEFT('TABLEAU DE BORD-SUIVI MENSUEL'!G$9,1),'Janvier 2019'!$K$19:$K$100,'TABLEAU DE BORD-SUIVI MENSUEL'!$A20,'Janvier 2019'!$B$19:$B$100,"Réclamation client")+COUNTIFS('Février 2019'!$Q$19:$Q$100,LEFT('TABLEAU DE BORD-SUIVI MENSUEL'!G$9,1),'Février 2019'!$K$19:$K$100,'TABLEAU DE BORD-SUIVI MENSUEL'!$A20,'Février 2019'!$B$19:$B$100,"Réclamation client")+COUNTIFS('Mars 2019'!$Q$19:$Q$100,LEFT('TABLEAU DE BORD-SUIVI MENSUEL'!G$9,1),'Mars 2019'!$K$19:$K$100,'TABLEAU DE BORD-SUIVI MENSUEL'!$A20,'Mars 2019'!$B$19:$B$100,"Réclamation client")+COUNTIFS('Avril 2019'!$Q$19:$Q$100,LEFT('TABLEAU DE BORD-SUIVI MENSUEL'!G$9,1),'Avril 2019'!$K$19:$K$100,'TABLEAU DE BORD-SUIVI MENSUEL'!$A20,'Avril 2019'!$B$19:$B$100,"Réclamation client")+COUNTIFS('Mai 2019'!$Q$19:$Q$100,LEFT('TABLEAU DE BORD-SUIVI MENSUEL'!G$9,1),'Mai 2019'!$K$19:$K$100,'TABLEAU DE BORD-SUIVI MENSUEL'!$A20,'Mai 2019'!$B$19:$B$100,"Réclamation client")+COUNTIFS('Juin 2019'!$Q$19:$Q$100,LEFT('TABLEAU DE BORD-SUIVI MENSUEL'!G$9,1),'Juin 2019'!$K$19:$K$100,'TABLEAU DE BORD-SUIVI MENSUEL'!$A20,'Juin 2019'!$B$19:$B$100,"Réclamation client")+COUNTIFS('Juillet 2019'!$Q$19:$Q$100,LEFT('TABLEAU DE BORD-SUIVI MENSUEL'!G$9,1),'Juillet 2019'!$K$19:$K$100,'TABLEAU DE BORD-SUIVI MENSUEL'!$A20,'Juillet 2019'!$B$19:$B$100,"Réclamation client")+COUNTIFS('Août 2019'!$Q$19:$Q$100,LEFT('TABLEAU DE BORD-SUIVI MENSUEL'!G$9,1),'Août 2019'!$K$19:$K$100,'TABLEAU DE BORD-SUIVI MENSUEL'!$A20,'Août 2019'!$B$19:$B$100,"Réclamation client")+COUNTIFS('Septembre 2019'!$Q$19:$Q$100,LEFT('TABLEAU DE BORD-SUIVI MENSUEL'!G$9,1),'Septembre 2019'!$K$19:$K$100,'TABLEAU DE BORD-SUIVI MENSUEL'!$A20,'Septembre 2019'!$B$19:$B$100,"Réclamation client")+COUNTIFS('Octobre 2019'!$Q$19:$Q$100,LEFT('TABLEAU DE BORD-SUIVI MENSUEL'!G$9,1),'Octobre 2019'!$K$19:$K$100,'TABLEAU DE BORD-SUIVI MENSUEL'!$A20,'Octobre 2019'!$B$19:$B$100,"Réclamation client")+COUNTIFS('Novembre 2019'!$Q$19:$Q$100,LEFT('TABLEAU DE BORD-SUIVI MENSUEL'!G$9,1),'Novembre 2019'!$K$19:$K$100,'TABLEAU DE BORD-SUIVI MENSUEL'!$A20,'Novembre 2019'!$B$19:$B$100,"Réclamation client")+COUNTIFS('Décembre 2019'!$Q$19:$Q$100,LEFT('TABLEAU DE BORD-SUIVI MENSUEL'!G$9,1),'Décembre 2019'!$K$19:$K$100,'TABLEAU DE BORD-SUIVI MENSUEL'!$A20,'Décembre 2019'!$B$19:$B$100,"Réclamation client")</f>
        <v>1</v>
      </c>
      <c r="H20" s="25">
        <f>COUNTIFS('Janvier 2019'!$Q$19:$Q$100,LEFT('TABLEAU DE BORD-SUIVI MENSUEL'!H$9,1),'Janvier 2019'!$K$19:$K$100,'TABLEAU DE BORD-SUIVI MENSUEL'!$A20,'Janvier 2019'!$B$19:$B$100,"Réclamation client")+COUNTIFS('Février 2019'!$Q$19:$Q$100,LEFT('TABLEAU DE BORD-SUIVI MENSUEL'!H$9,1),'Février 2019'!$K$19:$K$100,'TABLEAU DE BORD-SUIVI MENSUEL'!$A20,'Février 2019'!$B$19:$B$100,"Réclamation client")+COUNTIFS('Mars 2019'!$Q$19:$Q$100,LEFT('TABLEAU DE BORD-SUIVI MENSUEL'!H$9,1),'Mars 2019'!$K$19:$K$100,'TABLEAU DE BORD-SUIVI MENSUEL'!$A20,'Mars 2019'!$B$19:$B$100,"Réclamation client")+COUNTIFS('Avril 2019'!$Q$19:$Q$100,LEFT('TABLEAU DE BORD-SUIVI MENSUEL'!H$9,1),'Avril 2019'!$K$19:$K$100,'TABLEAU DE BORD-SUIVI MENSUEL'!$A20,'Avril 2019'!$B$19:$B$100,"Réclamation client")+COUNTIFS('Mai 2019'!$Q$19:$Q$100,LEFT('TABLEAU DE BORD-SUIVI MENSUEL'!H$9,1),'Mai 2019'!$K$19:$K$100,'TABLEAU DE BORD-SUIVI MENSUEL'!$A20,'Mai 2019'!$B$19:$B$100,"Réclamation client")+COUNTIFS('Juin 2019'!$Q$19:$Q$100,LEFT('TABLEAU DE BORD-SUIVI MENSUEL'!H$9,1),'Juin 2019'!$K$19:$K$100,'TABLEAU DE BORD-SUIVI MENSUEL'!$A20,'Juin 2019'!$B$19:$B$100,"Réclamation client")+COUNTIFS('Juillet 2019'!$Q$19:$Q$100,LEFT('TABLEAU DE BORD-SUIVI MENSUEL'!H$9,1),'Juillet 2019'!$K$19:$K$100,'TABLEAU DE BORD-SUIVI MENSUEL'!$A20,'Juillet 2019'!$B$19:$B$100,"Réclamation client")+COUNTIFS('Août 2019'!$Q$19:$Q$100,LEFT('TABLEAU DE BORD-SUIVI MENSUEL'!H$9,1),'Août 2019'!$K$19:$K$100,'TABLEAU DE BORD-SUIVI MENSUEL'!$A20,'Août 2019'!$B$19:$B$100,"Réclamation client")+COUNTIFS('Septembre 2019'!$Q$19:$Q$100,LEFT('TABLEAU DE BORD-SUIVI MENSUEL'!H$9,1),'Septembre 2019'!$K$19:$K$100,'TABLEAU DE BORD-SUIVI MENSUEL'!$A20,'Septembre 2019'!$B$19:$B$100,"Réclamation client")+COUNTIFS('Octobre 2019'!$Q$19:$Q$100,LEFT('TABLEAU DE BORD-SUIVI MENSUEL'!H$9,1),'Octobre 2019'!$K$19:$K$100,'TABLEAU DE BORD-SUIVI MENSUEL'!$A20,'Octobre 2019'!$B$19:$B$100,"Réclamation client")+COUNTIFS('Novembre 2019'!$Q$19:$Q$100,LEFT('TABLEAU DE BORD-SUIVI MENSUEL'!H$9,1),'Novembre 2019'!$K$19:$K$100,'TABLEAU DE BORD-SUIVI MENSUEL'!$A20,'Novembre 2019'!$B$19:$B$100,"Réclamation client")+COUNTIFS('Décembre 2019'!$Q$19:$Q$100,LEFT('TABLEAU DE BORD-SUIVI MENSUEL'!H$9,1),'Décembre 2019'!$K$19:$K$100,'TABLEAU DE BORD-SUIVI MENSUEL'!$A20,'Décembre 2019'!$B$19:$B$100,"Réclamation client")</f>
        <v>0</v>
      </c>
      <c r="I20" s="25">
        <f>COUNTIFS('Janvier 2019'!$Q$19:$Q$100,LEFT('TABLEAU DE BORD-SUIVI MENSUEL'!I$9,1),'Janvier 2019'!$K$19:$K$100,'TABLEAU DE BORD-SUIVI MENSUEL'!$A20,'Janvier 2019'!$B$19:$B$100,"Réclamation client")+COUNTIFS('Février 2019'!$Q$19:$Q$100,LEFT('TABLEAU DE BORD-SUIVI MENSUEL'!I$9,1),'Février 2019'!$K$19:$K$100,'TABLEAU DE BORD-SUIVI MENSUEL'!$A20,'Février 2019'!$B$19:$B$100,"Réclamation client")+COUNTIFS('Mars 2019'!$Q$19:$Q$100,LEFT('TABLEAU DE BORD-SUIVI MENSUEL'!I$9,1),'Mars 2019'!$K$19:$K$100,'TABLEAU DE BORD-SUIVI MENSUEL'!$A20,'Mars 2019'!$B$19:$B$100,"Réclamation client")+COUNTIFS('Avril 2019'!$Q$19:$Q$100,LEFT('TABLEAU DE BORD-SUIVI MENSUEL'!I$9,1),'Avril 2019'!$K$19:$K$100,'TABLEAU DE BORD-SUIVI MENSUEL'!$A20,'Avril 2019'!$B$19:$B$100,"Réclamation client")+COUNTIFS('Mai 2019'!$Q$19:$Q$100,LEFT('TABLEAU DE BORD-SUIVI MENSUEL'!I$9,1),'Mai 2019'!$K$19:$K$100,'TABLEAU DE BORD-SUIVI MENSUEL'!$A20,'Mai 2019'!$B$19:$B$100,"Réclamation client")+COUNTIFS('Juin 2019'!$Q$19:$Q$100,LEFT('TABLEAU DE BORD-SUIVI MENSUEL'!I$9,1),'Juin 2019'!$K$19:$K$100,'TABLEAU DE BORD-SUIVI MENSUEL'!$A20,'Juin 2019'!$B$19:$B$100,"Réclamation client")+COUNTIFS('Juillet 2019'!$Q$19:$Q$100,LEFT('TABLEAU DE BORD-SUIVI MENSUEL'!I$9,1),'Juillet 2019'!$K$19:$K$100,'TABLEAU DE BORD-SUIVI MENSUEL'!$A20,'Juillet 2019'!$B$19:$B$100,"Réclamation client")+COUNTIFS('Août 2019'!$Q$19:$Q$100,LEFT('TABLEAU DE BORD-SUIVI MENSUEL'!I$9,1),'Août 2019'!$K$19:$K$100,'TABLEAU DE BORD-SUIVI MENSUEL'!$A20,'Août 2019'!$B$19:$B$100,"Réclamation client")+COUNTIFS('Septembre 2019'!$Q$19:$Q$100,LEFT('TABLEAU DE BORD-SUIVI MENSUEL'!I$9,1),'Septembre 2019'!$K$19:$K$100,'TABLEAU DE BORD-SUIVI MENSUEL'!$A20,'Septembre 2019'!$B$19:$B$100,"Réclamation client")+COUNTIFS('Octobre 2019'!$Q$19:$Q$100,LEFT('TABLEAU DE BORD-SUIVI MENSUEL'!I$9,1),'Octobre 2019'!$K$19:$K$100,'TABLEAU DE BORD-SUIVI MENSUEL'!$A20,'Octobre 2019'!$B$19:$B$100,"Réclamation client")+COUNTIFS('Novembre 2019'!$Q$19:$Q$100,LEFT('TABLEAU DE BORD-SUIVI MENSUEL'!I$9,1),'Novembre 2019'!$K$19:$K$100,'TABLEAU DE BORD-SUIVI MENSUEL'!$A20,'Novembre 2019'!$B$19:$B$100,"Réclamation client")+COUNTIFS('Décembre 2019'!$Q$19:$Q$100,LEFT('TABLEAU DE BORD-SUIVI MENSUEL'!I$9,1),'Décembre 2019'!$K$19:$K$100,'TABLEAU DE BORD-SUIVI MENSUEL'!$A20,'Décembre 2019'!$B$19:$B$100,"Réclamation client")</f>
        <v>1</v>
      </c>
      <c r="J20" s="25">
        <f>COUNTIFS('Janvier 2019'!$Q$19:$Q$100,LEFT('TABLEAU DE BORD-SUIVI MENSUEL'!J$9,1),'Janvier 2019'!$K$19:$K$100,'TABLEAU DE BORD-SUIVI MENSUEL'!$A20,'Janvier 2019'!$B$19:$B$100,"Réclamation client")+COUNTIFS('Février 2019'!$Q$19:$Q$100,LEFT('TABLEAU DE BORD-SUIVI MENSUEL'!J$9,1),'Février 2019'!$K$19:$K$100,'TABLEAU DE BORD-SUIVI MENSUEL'!$A20,'Février 2019'!$B$19:$B$100,"Réclamation client")+COUNTIFS('Mars 2019'!$Q$19:$Q$100,LEFT('TABLEAU DE BORD-SUIVI MENSUEL'!J$9,1),'Mars 2019'!$K$19:$K$100,'TABLEAU DE BORD-SUIVI MENSUEL'!$A20,'Mars 2019'!$B$19:$B$100,"Réclamation client")+COUNTIFS('Avril 2019'!$Q$19:$Q$100,LEFT('TABLEAU DE BORD-SUIVI MENSUEL'!J$9,1),'Avril 2019'!$K$19:$K$100,'TABLEAU DE BORD-SUIVI MENSUEL'!$A20,'Avril 2019'!$B$19:$B$100,"Réclamation client")+COUNTIFS('Mai 2019'!$Q$19:$Q$100,LEFT('TABLEAU DE BORD-SUIVI MENSUEL'!J$9,1),'Mai 2019'!$K$19:$K$100,'TABLEAU DE BORD-SUIVI MENSUEL'!$A20,'Mai 2019'!$B$19:$B$100,"Réclamation client")+COUNTIFS('Juin 2019'!$Q$19:$Q$100,LEFT('TABLEAU DE BORD-SUIVI MENSUEL'!J$9,1),'Juin 2019'!$K$19:$K$100,'TABLEAU DE BORD-SUIVI MENSUEL'!$A20,'Juin 2019'!$B$19:$B$100,"Réclamation client")+COUNTIFS('Juillet 2019'!$Q$19:$Q$100,LEFT('TABLEAU DE BORD-SUIVI MENSUEL'!J$9,1),'Juillet 2019'!$K$19:$K$100,'TABLEAU DE BORD-SUIVI MENSUEL'!$A20,'Juillet 2019'!$B$19:$B$100,"Réclamation client")+COUNTIFS('Août 2019'!$Q$19:$Q$100,LEFT('TABLEAU DE BORD-SUIVI MENSUEL'!J$9,1),'Août 2019'!$K$19:$K$100,'TABLEAU DE BORD-SUIVI MENSUEL'!$A20,'Août 2019'!$B$19:$B$100,"Réclamation client")+COUNTIFS('Septembre 2019'!$Q$19:$Q$100,LEFT('TABLEAU DE BORD-SUIVI MENSUEL'!J$9,1),'Septembre 2019'!$K$19:$K$100,'TABLEAU DE BORD-SUIVI MENSUEL'!$A20,'Septembre 2019'!$B$19:$B$100,"Réclamation client")+COUNTIFS('Octobre 2019'!$Q$19:$Q$100,LEFT('TABLEAU DE BORD-SUIVI MENSUEL'!J$9,1),'Octobre 2019'!$K$19:$K$100,'TABLEAU DE BORD-SUIVI MENSUEL'!$A20,'Octobre 2019'!$B$19:$B$100,"Réclamation client")+COUNTIFS('Novembre 2019'!$Q$19:$Q$100,LEFT('TABLEAU DE BORD-SUIVI MENSUEL'!J$9,1),'Novembre 2019'!$K$19:$K$100,'TABLEAU DE BORD-SUIVI MENSUEL'!$A20,'Novembre 2019'!$B$19:$B$100,"Réclamation client")+COUNTIFS('Décembre 2019'!$Q$19:$Q$100,LEFT('TABLEAU DE BORD-SUIVI MENSUEL'!J$9,1),'Décembre 2019'!$K$19:$K$100,'TABLEAU DE BORD-SUIVI MENSUEL'!$A20,'Décembre 2019'!$B$19:$B$100,"Réclamation client")</f>
        <v>0</v>
      </c>
      <c r="K20" s="25">
        <f>COUNTIFS('Janvier 2019'!$Q$19:$Q$100,LEFT('TABLEAU DE BORD-SUIVI MENSUEL'!K$9,1),'Janvier 2019'!$K$19:$K$100,'TABLEAU DE BORD-SUIVI MENSUEL'!$A20,'Janvier 2019'!$B$19:$B$100,"Réclamation client")+COUNTIFS('Février 2019'!$Q$19:$Q$100,LEFT('TABLEAU DE BORD-SUIVI MENSUEL'!K$9,1),'Février 2019'!$K$19:$K$100,'TABLEAU DE BORD-SUIVI MENSUEL'!$A20,'Février 2019'!$B$19:$B$100,"Réclamation client")+COUNTIFS('Mars 2019'!$Q$19:$Q$100,LEFT('TABLEAU DE BORD-SUIVI MENSUEL'!K$9,1),'Mars 2019'!$K$19:$K$100,'TABLEAU DE BORD-SUIVI MENSUEL'!$A20,'Mars 2019'!$B$19:$B$100,"Réclamation client")+COUNTIFS('Avril 2019'!$Q$19:$Q$100,LEFT('TABLEAU DE BORD-SUIVI MENSUEL'!K$9,1),'Avril 2019'!$K$19:$K$100,'TABLEAU DE BORD-SUIVI MENSUEL'!$A20,'Avril 2019'!$B$19:$B$100,"Réclamation client")+COUNTIFS('Mai 2019'!$Q$19:$Q$100,LEFT('TABLEAU DE BORD-SUIVI MENSUEL'!K$9,1),'Mai 2019'!$K$19:$K$100,'TABLEAU DE BORD-SUIVI MENSUEL'!$A20,'Mai 2019'!$B$19:$B$100,"Réclamation client")+COUNTIFS('Juin 2019'!$Q$19:$Q$100,LEFT('TABLEAU DE BORD-SUIVI MENSUEL'!K$9,1),'Juin 2019'!$K$19:$K$100,'TABLEAU DE BORD-SUIVI MENSUEL'!$A20,'Juin 2019'!$B$19:$B$100,"Réclamation client")+COUNTIFS('Juillet 2019'!$Q$19:$Q$100,LEFT('TABLEAU DE BORD-SUIVI MENSUEL'!K$9,1),'Juillet 2019'!$K$19:$K$100,'TABLEAU DE BORD-SUIVI MENSUEL'!$A20,'Juillet 2019'!$B$19:$B$100,"Réclamation client")+COUNTIFS('Août 2019'!$Q$19:$Q$100,LEFT('TABLEAU DE BORD-SUIVI MENSUEL'!K$9,1),'Août 2019'!$K$19:$K$100,'TABLEAU DE BORD-SUIVI MENSUEL'!$A20,'Août 2019'!$B$19:$B$100,"Réclamation client")+COUNTIFS('Septembre 2019'!$Q$19:$Q$100,LEFT('TABLEAU DE BORD-SUIVI MENSUEL'!K$9,1),'Septembre 2019'!$K$19:$K$100,'TABLEAU DE BORD-SUIVI MENSUEL'!$A20,'Septembre 2019'!$B$19:$B$100,"Réclamation client")+COUNTIFS('Octobre 2019'!$Q$19:$Q$100,LEFT('TABLEAU DE BORD-SUIVI MENSUEL'!K$9,1),'Octobre 2019'!$K$19:$K$100,'TABLEAU DE BORD-SUIVI MENSUEL'!$A20,'Octobre 2019'!$B$19:$B$100,"Réclamation client")+COUNTIFS('Novembre 2019'!$Q$19:$Q$100,LEFT('TABLEAU DE BORD-SUIVI MENSUEL'!K$9,1),'Novembre 2019'!$K$19:$K$100,'TABLEAU DE BORD-SUIVI MENSUEL'!$A20,'Novembre 2019'!$B$19:$B$100,"Réclamation client")+COUNTIFS('Décembre 2019'!$Q$19:$Q$100,LEFT('TABLEAU DE BORD-SUIVI MENSUEL'!K$9,1),'Décembre 2019'!$K$19:$K$100,'TABLEAU DE BORD-SUIVI MENSUEL'!$A20,'Décembre 2019'!$B$19:$B$100,"Réclamation client")</f>
        <v>0</v>
      </c>
    </row>
    <row r="21" spans="1:11" x14ac:dyDescent="0.3">
      <c r="A21" s="96" t="s">
        <v>27</v>
      </c>
      <c r="B21" s="96" t="s">
        <v>27</v>
      </c>
      <c r="C21" s="75">
        <f>SUM('Janvier 2019:Décembre 2019'!H13)</f>
        <v>2</v>
      </c>
      <c r="D21" s="75"/>
      <c r="E21" s="25">
        <f>COUNTIFS('Janvier 2019'!$Q$19:$Q$100,LEFT('TABLEAU DE BORD-SUIVI MENSUEL'!E$9,1),'Janvier 2019'!$K$19:$K$100,'TABLEAU DE BORD-SUIVI MENSUEL'!$A21,'Janvier 2019'!$B$19:$B$100,"Réclamation client")+COUNTIFS('Février 2019'!$Q$19:$Q$100,LEFT('TABLEAU DE BORD-SUIVI MENSUEL'!E$9,1),'Février 2019'!$K$19:$K$100,'TABLEAU DE BORD-SUIVI MENSUEL'!$A21,'Février 2019'!$B$19:$B$100,"Réclamation client")+COUNTIFS('Mars 2019'!$Q$19:$Q$100,LEFT('TABLEAU DE BORD-SUIVI MENSUEL'!E$9,1),'Mars 2019'!$K$19:$K$100,'TABLEAU DE BORD-SUIVI MENSUEL'!$A21,'Mars 2019'!$B$19:$B$100,"Réclamation client")+COUNTIFS('Avril 2019'!$Q$19:$Q$100,LEFT('TABLEAU DE BORD-SUIVI MENSUEL'!E$9,1),'Avril 2019'!$K$19:$K$100,'TABLEAU DE BORD-SUIVI MENSUEL'!$A21,'Avril 2019'!$B$19:$B$100,"Réclamation client")+COUNTIFS('Mai 2019'!$Q$19:$Q$100,LEFT('TABLEAU DE BORD-SUIVI MENSUEL'!E$9,1),'Mai 2019'!$K$19:$K$100,'TABLEAU DE BORD-SUIVI MENSUEL'!$A21,'Mai 2019'!$B$19:$B$100,"Réclamation client")+COUNTIFS('Juin 2019'!$Q$19:$Q$100,LEFT('TABLEAU DE BORD-SUIVI MENSUEL'!E$9,1),'Juin 2019'!$K$19:$K$100,'TABLEAU DE BORD-SUIVI MENSUEL'!$A21,'Juin 2019'!$B$19:$B$100,"Réclamation client")+COUNTIFS('Juillet 2019'!$Q$19:$Q$100,LEFT('TABLEAU DE BORD-SUIVI MENSUEL'!E$9,1),'Juillet 2019'!$K$19:$K$100,'TABLEAU DE BORD-SUIVI MENSUEL'!$A21,'Juillet 2019'!$B$19:$B$100,"Réclamation client")+COUNTIFS('Août 2019'!$Q$19:$Q$100,LEFT('TABLEAU DE BORD-SUIVI MENSUEL'!E$9,1),'Août 2019'!$K$19:$K$100,'TABLEAU DE BORD-SUIVI MENSUEL'!$A21,'Août 2019'!$B$19:$B$100,"Réclamation client")+COUNTIFS('Septembre 2019'!$Q$19:$Q$100,LEFT('TABLEAU DE BORD-SUIVI MENSUEL'!E$9,1),'Septembre 2019'!$K$19:$K$100,'TABLEAU DE BORD-SUIVI MENSUEL'!$A21,'Septembre 2019'!$B$19:$B$100,"Réclamation client")+COUNTIFS('Octobre 2019'!$Q$19:$Q$100,LEFT('TABLEAU DE BORD-SUIVI MENSUEL'!E$9,1),'Octobre 2019'!$K$19:$K$100,'TABLEAU DE BORD-SUIVI MENSUEL'!$A21,'Octobre 2019'!$B$19:$B$100,"Réclamation client")+COUNTIFS('Novembre 2019'!$Q$19:$Q$100,LEFT('TABLEAU DE BORD-SUIVI MENSUEL'!E$9,1),'Novembre 2019'!$K$19:$K$100,'TABLEAU DE BORD-SUIVI MENSUEL'!$A21,'Novembre 2019'!$B$19:$B$100,"Réclamation client")+COUNTIFS('Décembre 2019'!$Q$19:$Q$100,LEFT('TABLEAU DE BORD-SUIVI MENSUEL'!E$9,1),'Décembre 2019'!$K$19:$K$100,'TABLEAU DE BORD-SUIVI MENSUEL'!$A21,'Décembre 2019'!$B$19:$B$100,"Réclamation client")</f>
        <v>0</v>
      </c>
      <c r="F21" s="25">
        <f>COUNTIFS('Janvier 2019'!$Q$19:$Q$100,LEFT('TABLEAU DE BORD-SUIVI MENSUEL'!F$9,1),'Janvier 2019'!$K$19:$K$100,'TABLEAU DE BORD-SUIVI MENSUEL'!$A21,'Janvier 2019'!$B$19:$B$100,"Réclamation client")+COUNTIFS('Février 2019'!$Q$19:$Q$100,LEFT('TABLEAU DE BORD-SUIVI MENSUEL'!F$9,1),'Février 2019'!$K$19:$K$100,'TABLEAU DE BORD-SUIVI MENSUEL'!$A21,'Février 2019'!$B$19:$B$100,"Réclamation client")+COUNTIFS('Mars 2019'!$Q$19:$Q$100,LEFT('TABLEAU DE BORD-SUIVI MENSUEL'!F$9,1),'Mars 2019'!$K$19:$K$100,'TABLEAU DE BORD-SUIVI MENSUEL'!$A21,'Mars 2019'!$B$19:$B$100,"Réclamation client")+COUNTIFS('Avril 2019'!$Q$19:$Q$100,LEFT('TABLEAU DE BORD-SUIVI MENSUEL'!F$9,1),'Avril 2019'!$K$19:$K$100,'TABLEAU DE BORD-SUIVI MENSUEL'!$A21,'Avril 2019'!$B$19:$B$100,"Réclamation client")+COUNTIFS('Mai 2019'!$Q$19:$Q$100,LEFT('TABLEAU DE BORD-SUIVI MENSUEL'!F$9,1),'Mai 2019'!$K$19:$K$100,'TABLEAU DE BORD-SUIVI MENSUEL'!$A21,'Mai 2019'!$B$19:$B$100,"Réclamation client")+COUNTIFS('Juin 2019'!$Q$19:$Q$100,LEFT('TABLEAU DE BORD-SUIVI MENSUEL'!F$9,1),'Juin 2019'!$K$19:$K$100,'TABLEAU DE BORD-SUIVI MENSUEL'!$A21,'Juin 2019'!$B$19:$B$100,"Réclamation client")+COUNTIFS('Juillet 2019'!$Q$19:$Q$100,LEFT('TABLEAU DE BORD-SUIVI MENSUEL'!F$9,1),'Juillet 2019'!$K$19:$K$100,'TABLEAU DE BORD-SUIVI MENSUEL'!$A21,'Juillet 2019'!$B$19:$B$100,"Réclamation client")+COUNTIFS('Août 2019'!$Q$19:$Q$100,LEFT('TABLEAU DE BORD-SUIVI MENSUEL'!F$9,1),'Août 2019'!$K$19:$K$100,'TABLEAU DE BORD-SUIVI MENSUEL'!$A21,'Août 2019'!$B$19:$B$100,"Réclamation client")+COUNTIFS('Septembre 2019'!$Q$19:$Q$100,LEFT('TABLEAU DE BORD-SUIVI MENSUEL'!F$9,1),'Septembre 2019'!$K$19:$K$100,'TABLEAU DE BORD-SUIVI MENSUEL'!$A21,'Septembre 2019'!$B$19:$B$100,"Réclamation client")+COUNTIFS('Octobre 2019'!$Q$19:$Q$100,LEFT('TABLEAU DE BORD-SUIVI MENSUEL'!F$9,1),'Octobre 2019'!$K$19:$K$100,'TABLEAU DE BORD-SUIVI MENSUEL'!$A21,'Octobre 2019'!$B$19:$B$100,"Réclamation client")+COUNTIFS('Novembre 2019'!$Q$19:$Q$100,LEFT('TABLEAU DE BORD-SUIVI MENSUEL'!F$9,1),'Novembre 2019'!$K$19:$K$100,'TABLEAU DE BORD-SUIVI MENSUEL'!$A21,'Novembre 2019'!$B$19:$B$100,"Réclamation client")+COUNTIFS('Décembre 2019'!$Q$19:$Q$100,LEFT('TABLEAU DE BORD-SUIVI MENSUEL'!F$9,1),'Décembre 2019'!$K$19:$K$100,'TABLEAU DE BORD-SUIVI MENSUEL'!$A21,'Décembre 2019'!$B$19:$B$100,"Réclamation client")</f>
        <v>0</v>
      </c>
      <c r="G21" s="25">
        <f>COUNTIFS('Janvier 2019'!$Q$19:$Q$100,LEFT('TABLEAU DE BORD-SUIVI MENSUEL'!G$9,1),'Janvier 2019'!$K$19:$K$100,'TABLEAU DE BORD-SUIVI MENSUEL'!$A21,'Janvier 2019'!$B$19:$B$100,"Réclamation client")+COUNTIFS('Février 2019'!$Q$19:$Q$100,LEFT('TABLEAU DE BORD-SUIVI MENSUEL'!G$9,1),'Février 2019'!$K$19:$K$100,'TABLEAU DE BORD-SUIVI MENSUEL'!$A21,'Février 2019'!$B$19:$B$100,"Réclamation client")+COUNTIFS('Mars 2019'!$Q$19:$Q$100,LEFT('TABLEAU DE BORD-SUIVI MENSUEL'!G$9,1),'Mars 2019'!$K$19:$K$100,'TABLEAU DE BORD-SUIVI MENSUEL'!$A21,'Mars 2019'!$B$19:$B$100,"Réclamation client")+COUNTIFS('Avril 2019'!$Q$19:$Q$100,LEFT('TABLEAU DE BORD-SUIVI MENSUEL'!G$9,1),'Avril 2019'!$K$19:$K$100,'TABLEAU DE BORD-SUIVI MENSUEL'!$A21,'Avril 2019'!$B$19:$B$100,"Réclamation client")+COUNTIFS('Mai 2019'!$Q$19:$Q$100,LEFT('TABLEAU DE BORD-SUIVI MENSUEL'!G$9,1),'Mai 2019'!$K$19:$K$100,'TABLEAU DE BORD-SUIVI MENSUEL'!$A21,'Mai 2019'!$B$19:$B$100,"Réclamation client")+COUNTIFS('Juin 2019'!$Q$19:$Q$100,LEFT('TABLEAU DE BORD-SUIVI MENSUEL'!G$9,1),'Juin 2019'!$K$19:$K$100,'TABLEAU DE BORD-SUIVI MENSUEL'!$A21,'Juin 2019'!$B$19:$B$100,"Réclamation client")+COUNTIFS('Juillet 2019'!$Q$19:$Q$100,LEFT('TABLEAU DE BORD-SUIVI MENSUEL'!G$9,1),'Juillet 2019'!$K$19:$K$100,'TABLEAU DE BORD-SUIVI MENSUEL'!$A21,'Juillet 2019'!$B$19:$B$100,"Réclamation client")+COUNTIFS('Août 2019'!$Q$19:$Q$100,LEFT('TABLEAU DE BORD-SUIVI MENSUEL'!G$9,1),'Août 2019'!$K$19:$K$100,'TABLEAU DE BORD-SUIVI MENSUEL'!$A21,'Août 2019'!$B$19:$B$100,"Réclamation client")+COUNTIFS('Septembre 2019'!$Q$19:$Q$100,LEFT('TABLEAU DE BORD-SUIVI MENSUEL'!G$9,1),'Septembre 2019'!$K$19:$K$100,'TABLEAU DE BORD-SUIVI MENSUEL'!$A21,'Septembre 2019'!$B$19:$B$100,"Réclamation client")+COUNTIFS('Octobre 2019'!$Q$19:$Q$100,LEFT('TABLEAU DE BORD-SUIVI MENSUEL'!G$9,1),'Octobre 2019'!$K$19:$K$100,'TABLEAU DE BORD-SUIVI MENSUEL'!$A21,'Octobre 2019'!$B$19:$B$100,"Réclamation client")+COUNTIFS('Novembre 2019'!$Q$19:$Q$100,LEFT('TABLEAU DE BORD-SUIVI MENSUEL'!G$9,1),'Novembre 2019'!$K$19:$K$100,'TABLEAU DE BORD-SUIVI MENSUEL'!$A21,'Novembre 2019'!$B$19:$B$100,"Réclamation client")+COUNTIFS('Décembre 2019'!$Q$19:$Q$100,LEFT('TABLEAU DE BORD-SUIVI MENSUEL'!G$9,1),'Décembre 2019'!$K$19:$K$100,'TABLEAU DE BORD-SUIVI MENSUEL'!$A21,'Décembre 2019'!$B$19:$B$100,"Réclamation client")</f>
        <v>0</v>
      </c>
      <c r="H21" s="25">
        <f>COUNTIFS('Janvier 2019'!$Q$19:$Q$100,LEFT('TABLEAU DE BORD-SUIVI MENSUEL'!H$9,1),'Janvier 2019'!$K$19:$K$100,'TABLEAU DE BORD-SUIVI MENSUEL'!$A21,'Janvier 2019'!$B$19:$B$100,"Réclamation client")+COUNTIFS('Février 2019'!$Q$19:$Q$100,LEFT('TABLEAU DE BORD-SUIVI MENSUEL'!H$9,1),'Février 2019'!$K$19:$K$100,'TABLEAU DE BORD-SUIVI MENSUEL'!$A21,'Février 2019'!$B$19:$B$100,"Réclamation client")+COUNTIFS('Mars 2019'!$Q$19:$Q$100,LEFT('TABLEAU DE BORD-SUIVI MENSUEL'!H$9,1),'Mars 2019'!$K$19:$K$100,'TABLEAU DE BORD-SUIVI MENSUEL'!$A21,'Mars 2019'!$B$19:$B$100,"Réclamation client")+COUNTIFS('Avril 2019'!$Q$19:$Q$100,LEFT('TABLEAU DE BORD-SUIVI MENSUEL'!H$9,1),'Avril 2019'!$K$19:$K$100,'TABLEAU DE BORD-SUIVI MENSUEL'!$A21,'Avril 2019'!$B$19:$B$100,"Réclamation client")+COUNTIFS('Mai 2019'!$Q$19:$Q$100,LEFT('TABLEAU DE BORD-SUIVI MENSUEL'!H$9,1),'Mai 2019'!$K$19:$K$100,'TABLEAU DE BORD-SUIVI MENSUEL'!$A21,'Mai 2019'!$B$19:$B$100,"Réclamation client")+COUNTIFS('Juin 2019'!$Q$19:$Q$100,LEFT('TABLEAU DE BORD-SUIVI MENSUEL'!H$9,1),'Juin 2019'!$K$19:$K$100,'TABLEAU DE BORD-SUIVI MENSUEL'!$A21,'Juin 2019'!$B$19:$B$100,"Réclamation client")+COUNTIFS('Juillet 2019'!$Q$19:$Q$100,LEFT('TABLEAU DE BORD-SUIVI MENSUEL'!H$9,1),'Juillet 2019'!$K$19:$K$100,'TABLEAU DE BORD-SUIVI MENSUEL'!$A21,'Juillet 2019'!$B$19:$B$100,"Réclamation client")+COUNTIFS('Août 2019'!$Q$19:$Q$100,LEFT('TABLEAU DE BORD-SUIVI MENSUEL'!H$9,1),'Août 2019'!$K$19:$K$100,'TABLEAU DE BORD-SUIVI MENSUEL'!$A21,'Août 2019'!$B$19:$B$100,"Réclamation client")+COUNTIFS('Septembre 2019'!$Q$19:$Q$100,LEFT('TABLEAU DE BORD-SUIVI MENSUEL'!H$9,1),'Septembre 2019'!$K$19:$K$100,'TABLEAU DE BORD-SUIVI MENSUEL'!$A21,'Septembre 2019'!$B$19:$B$100,"Réclamation client")+COUNTIFS('Octobre 2019'!$Q$19:$Q$100,LEFT('TABLEAU DE BORD-SUIVI MENSUEL'!H$9,1),'Octobre 2019'!$K$19:$K$100,'TABLEAU DE BORD-SUIVI MENSUEL'!$A21,'Octobre 2019'!$B$19:$B$100,"Réclamation client")+COUNTIFS('Novembre 2019'!$Q$19:$Q$100,LEFT('TABLEAU DE BORD-SUIVI MENSUEL'!H$9,1),'Novembre 2019'!$K$19:$K$100,'TABLEAU DE BORD-SUIVI MENSUEL'!$A21,'Novembre 2019'!$B$19:$B$100,"Réclamation client")+COUNTIFS('Décembre 2019'!$Q$19:$Q$100,LEFT('TABLEAU DE BORD-SUIVI MENSUEL'!H$9,1),'Décembre 2019'!$K$19:$K$100,'TABLEAU DE BORD-SUIVI MENSUEL'!$A21,'Décembre 2019'!$B$19:$B$100,"Réclamation client")</f>
        <v>0</v>
      </c>
      <c r="I21" s="25">
        <f>COUNTIFS('Janvier 2019'!$Q$19:$Q$100,LEFT('TABLEAU DE BORD-SUIVI MENSUEL'!I$9,1),'Janvier 2019'!$K$19:$K$100,'TABLEAU DE BORD-SUIVI MENSUEL'!$A21,'Janvier 2019'!$B$19:$B$100,"Réclamation client")+COUNTIFS('Février 2019'!$Q$19:$Q$100,LEFT('TABLEAU DE BORD-SUIVI MENSUEL'!I$9,1),'Février 2019'!$K$19:$K$100,'TABLEAU DE BORD-SUIVI MENSUEL'!$A21,'Février 2019'!$B$19:$B$100,"Réclamation client")+COUNTIFS('Mars 2019'!$Q$19:$Q$100,LEFT('TABLEAU DE BORD-SUIVI MENSUEL'!I$9,1),'Mars 2019'!$K$19:$K$100,'TABLEAU DE BORD-SUIVI MENSUEL'!$A21,'Mars 2019'!$B$19:$B$100,"Réclamation client")+COUNTIFS('Avril 2019'!$Q$19:$Q$100,LEFT('TABLEAU DE BORD-SUIVI MENSUEL'!I$9,1),'Avril 2019'!$K$19:$K$100,'TABLEAU DE BORD-SUIVI MENSUEL'!$A21,'Avril 2019'!$B$19:$B$100,"Réclamation client")+COUNTIFS('Mai 2019'!$Q$19:$Q$100,LEFT('TABLEAU DE BORD-SUIVI MENSUEL'!I$9,1),'Mai 2019'!$K$19:$K$100,'TABLEAU DE BORD-SUIVI MENSUEL'!$A21,'Mai 2019'!$B$19:$B$100,"Réclamation client")+COUNTIFS('Juin 2019'!$Q$19:$Q$100,LEFT('TABLEAU DE BORD-SUIVI MENSUEL'!I$9,1),'Juin 2019'!$K$19:$K$100,'TABLEAU DE BORD-SUIVI MENSUEL'!$A21,'Juin 2019'!$B$19:$B$100,"Réclamation client")+COUNTIFS('Juillet 2019'!$Q$19:$Q$100,LEFT('TABLEAU DE BORD-SUIVI MENSUEL'!I$9,1),'Juillet 2019'!$K$19:$K$100,'TABLEAU DE BORD-SUIVI MENSUEL'!$A21,'Juillet 2019'!$B$19:$B$100,"Réclamation client")+COUNTIFS('Août 2019'!$Q$19:$Q$100,LEFT('TABLEAU DE BORD-SUIVI MENSUEL'!I$9,1),'Août 2019'!$K$19:$K$100,'TABLEAU DE BORD-SUIVI MENSUEL'!$A21,'Août 2019'!$B$19:$B$100,"Réclamation client")+COUNTIFS('Septembre 2019'!$Q$19:$Q$100,LEFT('TABLEAU DE BORD-SUIVI MENSUEL'!I$9,1),'Septembre 2019'!$K$19:$K$100,'TABLEAU DE BORD-SUIVI MENSUEL'!$A21,'Septembre 2019'!$B$19:$B$100,"Réclamation client")+COUNTIFS('Octobre 2019'!$Q$19:$Q$100,LEFT('TABLEAU DE BORD-SUIVI MENSUEL'!I$9,1),'Octobre 2019'!$K$19:$K$100,'TABLEAU DE BORD-SUIVI MENSUEL'!$A21,'Octobre 2019'!$B$19:$B$100,"Réclamation client")+COUNTIFS('Novembre 2019'!$Q$19:$Q$100,LEFT('TABLEAU DE BORD-SUIVI MENSUEL'!I$9,1),'Novembre 2019'!$K$19:$K$100,'TABLEAU DE BORD-SUIVI MENSUEL'!$A21,'Novembre 2019'!$B$19:$B$100,"Réclamation client")+COUNTIFS('Décembre 2019'!$Q$19:$Q$100,LEFT('TABLEAU DE BORD-SUIVI MENSUEL'!I$9,1),'Décembre 2019'!$K$19:$K$100,'TABLEAU DE BORD-SUIVI MENSUEL'!$A21,'Décembre 2019'!$B$19:$B$100,"Réclamation client")</f>
        <v>0</v>
      </c>
      <c r="J21" s="25">
        <f>COUNTIFS('Janvier 2019'!$Q$19:$Q$100,LEFT('TABLEAU DE BORD-SUIVI MENSUEL'!J$9,1),'Janvier 2019'!$K$19:$K$100,'TABLEAU DE BORD-SUIVI MENSUEL'!$A21,'Janvier 2019'!$B$19:$B$100,"Réclamation client")+COUNTIFS('Février 2019'!$Q$19:$Q$100,LEFT('TABLEAU DE BORD-SUIVI MENSUEL'!J$9,1),'Février 2019'!$K$19:$K$100,'TABLEAU DE BORD-SUIVI MENSUEL'!$A21,'Février 2019'!$B$19:$B$100,"Réclamation client")+COUNTIFS('Mars 2019'!$Q$19:$Q$100,LEFT('TABLEAU DE BORD-SUIVI MENSUEL'!J$9,1),'Mars 2019'!$K$19:$K$100,'TABLEAU DE BORD-SUIVI MENSUEL'!$A21,'Mars 2019'!$B$19:$B$100,"Réclamation client")+COUNTIFS('Avril 2019'!$Q$19:$Q$100,LEFT('TABLEAU DE BORD-SUIVI MENSUEL'!J$9,1),'Avril 2019'!$K$19:$K$100,'TABLEAU DE BORD-SUIVI MENSUEL'!$A21,'Avril 2019'!$B$19:$B$100,"Réclamation client")+COUNTIFS('Mai 2019'!$Q$19:$Q$100,LEFT('TABLEAU DE BORD-SUIVI MENSUEL'!J$9,1),'Mai 2019'!$K$19:$K$100,'TABLEAU DE BORD-SUIVI MENSUEL'!$A21,'Mai 2019'!$B$19:$B$100,"Réclamation client")+COUNTIFS('Juin 2019'!$Q$19:$Q$100,LEFT('TABLEAU DE BORD-SUIVI MENSUEL'!J$9,1),'Juin 2019'!$K$19:$K$100,'TABLEAU DE BORD-SUIVI MENSUEL'!$A21,'Juin 2019'!$B$19:$B$100,"Réclamation client")+COUNTIFS('Juillet 2019'!$Q$19:$Q$100,LEFT('TABLEAU DE BORD-SUIVI MENSUEL'!J$9,1),'Juillet 2019'!$K$19:$K$100,'TABLEAU DE BORD-SUIVI MENSUEL'!$A21,'Juillet 2019'!$B$19:$B$100,"Réclamation client")+COUNTIFS('Août 2019'!$Q$19:$Q$100,LEFT('TABLEAU DE BORD-SUIVI MENSUEL'!J$9,1),'Août 2019'!$K$19:$K$100,'TABLEAU DE BORD-SUIVI MENSUEL'!$A21,'Août 2019'!$B$19:$B$100,"Réclamation client")+COUNTIFS('Septembre 2019'!$Q$19:$Q$100,LEFT('TABLEAU DE BORD-SUIVI MENSUEL'!J$9,1),'Septembre 2019'!$K$19:$K$100,'TABLEAU DE BORD-SUIVI MENSUEL'!$A21,'Septembre 2019'!$B$19:$B$100,"Réclamation client")+COUNTIFS('Octobre 2019'!$Q$19:$Q$100,LEFT('TABLEAU DE BORD-SUIVI MENSUEL'!J$9,1),'Octobre 2019'!$K$19:$K$100,'TABLEAU DE BORD-SUIVI MENSUEL'!$A21,'Octobre 2019'!$B$19:$B$100,"Réclamation client")+COUNTIFS('Novembre 2019'!$Q$19:$Q$100,LEFT('TABLEAU DE BORD-SUIVI MENSUEL'!J$9,1),'Novembre 2019'!$K$19:$K$100,'TABLEAU DE BORD-SUIVI MENSUEL'!$A21,'Novembre 2019'!$B$19:$B$100,"Réclamation client")+COUNTIFS('Décembre 2019'!$Q$19:$Q$100,LEFT('TABLEAU DE BORD-SUIVI MENSUEL'!J$9,1),'Décembre 2019'!$K$19:$K$100,'TABLEAU DE BORD-SUIVI MENSUEL'!$A21,'Décembre 2019'!$B$19:$B$100,"Réclamation client")</f>
        <v>0</v>
      </c>
      <c r="K21" s="25">
        <f>COUNTIFS('Janvier 2019'!$Q$19:$Q$100,LEFT('TABLEAU DE BORD-SUIVI MENSUEL'!K$9,1),'Janvier 2019'!$K$19:$K$100,'TABLEAU DE BORD-SUIVI MENSUEL'!$A21,'Janvier 2019'!$B$19:$B$100,"Réclamation client")+COUNTIFS('Février 2019'!$Q$19:$Q$100,LEFT('TABLEAU DE BORD-SUIVI MENSUEL'!K$9,1),'Février 2019'!$K$19:$K$100,'TABLEAU DE BORD-SUIVI MENSUEL'!$A21,'Février 2019'!$B$19:$B$100,"Réclamation client")+COUNTIFS('Mars 2019'!$Q$19:$Q$100,LEFT('TABLEAU DE BORD-SUIVI MENSUEL'!K$9,1),'Mars 2019'!$K$19:$K$100,'TABLEAU DE BORD-SUIVI MENSUEL'!$A21,'Mars 2019'!$B$19:$B$100,"Réclamation client")+COUNTIFS('Avril 2019'!$Q$19:$Q$100,LEFT('TABLEAU DE BORD-SUIVI MENSUEL'!K$9,1),'Avril 2019'!$K$19:$K$100,'TABLEAU DE BORD-SUIVI MENSUEL'!$A21,'Avril 2019'!$B$19:$B$100,"Réclamation client")+COUNTIFS('Mai 2019'!$Q$19:$Q$100,LEFT('TABLEAU DE BORD-SUIVI MENSUEL'!K$9,1),'Mai 2019'!$K$19:$K$100,'TABLEAU DE BORD-SUIVI MENSUEL'!$A21,'Mai 2019'!$B$19:$B$100,"Réclamation client")+COUNTIFS('Juin 2019'!$Q$19:$Q$100,LEFT('TABLEAU DE BORD-SUIVI MENSUEL'!K$9,1),'Juin 2019'!$K$19:$K$100,'TABLEAU DE BORD-SUIVI MENSUEL'!$A21,'Juin 2019'!$B$19:$B$100,"Réclamation client")+COUNTIFS('Juillet 2019'!$Q$19:$Q$100,LEFT('TABLEAU DE BORD-SUIVI MENSUEL'!K$9,1),'Juillet 2019'!$K$19:$K$100,'TABLEAU DE BORD-SUIVI MENSUEL'!$A21,'Juillet 2019'!$B$19:$B$100,"Réclamation client")+COUNTIFS('Août 2019'!$Q$19:$Q$100,LEFT('TABLEAU DE BORD-SUIVI MENSUEL'!K$9,1),'Août 2019'!$K$19:$K$100,'TABLEAU DE BORD-SUIVI MENSUEL'!$A21,'Août 2019'!$B$19:$B$100,"Réclamation client")+COUNTIFS('Septembre 2019'!$Q$19:$Q$100,LEFT('TABLEAU DE BORD-SUIVI MENSUEL'!K$9,1),'Septembre 2019'!$K$19:$K$100,'TABLEAU DE BORD-SUIVI MENSUEL'!$A21,'Septembre 2019'!$B$19:$B$100,"Réclamation client")+COUNTIFS('Octobre 2019'!$Q$19:$Q$100,LEFT('TABLEAU DE BORD-SUIVI MENSUEL'!K$9,1),'Octobre 2019'!$K$19:$K$100,'TABLEAU DE BORD-SUIVI MENSUEL'!$A21,'Octobre 2019'!$B$19:$B$100,"Réclamation client")+COUNTIFS('Novembre 2019'!$Q$19:$Q$100,LEFT('TABLEAU DE BORD-SUIVI MENSUEL'!K$9,1),'Novembre 2019'!$K$19:$K$100,'TABLEAU DE BORD-SUIVI MENSUEL'!$A21,'Novembre 2019'!$B$19:$B$100,"Réclamation client")+COUNTIFS('Décembre 2019'!$Q$19:$Q$100,LEFT('TABLEAU DE BORD-SUIVI MENSUEL'!K$9,1),'Décembre 2019'!$K$19:$K$100,'TABLEAU DE BORD-SUIVI MENSUEL'!$A21,'Décembre 2019'!$B$19:$B$100,"Réclamation client")</f>
        <v>0</v>
      </c>
    </row>
    <row r="22" spans="1:11" x14ac:dyDescent="0.3">
      <c r="A22" s="96" t="s">
        <v>39</v>
      </c>
      <c r="B22" s="96" t="s">
        <v>39</v>
      </c>
      <c r="C22" s="75">
        <f>SUM('Janvier 2019:Décembre 2019'!H14)</f>
        <v>3</v>
      </c>
      <c r="D22" s="75"/>
      <c r="E22" s="25">
        <f>COUNTIFS('Janvier 2019'!$Q$19:$Q$100,LEFT('TABLEAU DE BORD-SUIVI MENSUEL'!E$9,1),'Janvier 2019'!$K$19:$K$100,'TABLEAU DE BORD-SUIVI MENSUEL'!$A22,'Janvier 2019'!$B$19:$B$100,"Réclamation client")+COUNTIFS('Février 2019'!$Q$19:$Q$100,LEFT('TABLEAU DE BORD-SUIVI MENSUEL'!E$9,1),'Février 2019'!$K$19:$K$100,'TABLEAU DE BORD-SUIVI MENSUEL'!$A22,'Février 2019'!$B$19:$B$100,"Réclamation client")+COUNTIFS('Mars 2019'!$Q$19:$Q$100,LEFT('TABLEAU DE BORD-SUIVI MENSUEL'!E$9,1),'Mars 2019'!$K$19:$K$100,'TABLEAU DE BORD-SUIVI MENSUEL'!$A22,'Mars 2019'!$B$19:$B$100,"Réclamation client")+COUNTIFS('Avril 2019'!$Q$19:$Q$100,LEFT('TABLEAU DE BORD-SUIVI MENSUEL'!E$9,1),'Avril 2019'!$K$19:$K$100,'TABLEAU DE BORD-SUIVI MENSUEL'!$A22,'Avril 2019'!$B$19:$B$100,"Réclamation client")+COUNTIFS('Mai 2019'!$Q$19:$Q$100,LEFT('TABLEAU DE BORD-SUIVI MENSUEL'!E$9,1),'Mai 2019'!$K$19:$K$100,'TABLEAU DE BORD-SUIVI MENSUEL'!$A22,'Mai 2019'!$B$19:$B$100,"Réclamation client")+COUNTIFS('Juin 2019'!$Q$19:$Q$100,LEFT('TABLEAU DE BORD-SUIVI MENSUEL'!E$9,1),'Juin 2019'!$K$19:$K$100,'TABLEAU DE BORD-SUIVI MENSUEL'!$A22,'Juin 2019'!$B$19:$B$100,"Réclamation client")+COUNTIFS('Juillet 2019'!$Q$19:$Q$100,LEFT('TABLEAU DE BORD-SUIVI MENSUEL'!E$9,1),'Juillet 2019'!$K$19:$K$100,'TABLEAU DE BORD-SUIVI MENSUEL'!$A22,'Juillet 2019'!$B$19:$B$100,"Réclamation client")+COUNTIFS('Août 2019'!$Q$19:$Q$100,LEFT('TABLEAU DE BORD-SUIVI MENSUEL'!E$9,1),'Août 2019'!$K$19:$K$100,'TABLEAU DE BORD-SUIVI MENSUEL'!$A22,'Août 2019'!$B$19:$B$100,"Réclamation client")+COUNTIFS('Septembre 2019'!$Q$19:$Q$100,LEFT('TABLEAU DE BORD-SUIVI MENSUEL'!E$9,1),'Septembre 2019'!$K$19:$K$100,'TABLEAU DE BORD-SUIVI MENSUEL'!$A22,'Septembre 2019'!$B$19:$B$100,"Réclamation client")+COUNTIFS('Octobre 2019'!$Q$19:$Q$100,LEFT('TABLEAU DE BORD-SUIVI MENSUEL'!E$9,1),'Octobre 2019'!$K$19:$K$100,'TABLEAU DE BORD-SUIVI MENSUEL'!$A22,'Octobre 2019'!$B$19:$B$100,"Réclamation client")+COUNTIFS('Novembre 2019'!$Q$19:$Q$100,LEFT('TABLEAU DE BORD-SUIVI MENSUEL'!E$9,1),'Novembre 2019'!$K$19:$K$100,'TABLEAU DE BORD-SUIVI MENSUEL'!$A22,'Novembre 2019'!$B$19:$B$100,"Réclamation client")+COUNTIFS('Décembre 2019'!$Q$19:$Q$100,LEFT('TABLEAU DE BORD-SUIVI MENSUEL'!E$9,1),'Décembre 2019'!$K$19:$K$100,'TABLEAU DE BORD-SUIVI MENSUEL'!$A22,'Décembre 2019'!$B$19:$B$100,"Réclamation client")</f>
        <v>0</v>
      </c>
      <c r="F22" s="25">
        <f>COUNTIFS('Janvier 2019'!$Q$19:$Q$100,LEFT('TABLEAU DE BORD-SUIVI MENSUEL'!F$9,1),'Janvier 2019'!$K$19:$K$100,'TABLEAU DE BORD-SUIVI MENSUEL'!$A22,'Janvier 2019'!$B$19:$B$100,"Réclamation client")+COUNTIFS('Février 2019'!$Q$19:$Q$100,LEFT('TABLEAU DE BORD-SUIVI MENSUEL'!F$9,1),'Février 2019'!$K$19:$K$100,'TABLEAU DE BORD-SUIVI MENSUEL'!$A22,'Février 2019'!$B$19:$B$100,"Réclamation client")+COUNTIFS('Mars 2019'!$Q$19:$Q$100,LEFT('TABLEAU DE BORD-SUIVI MENSUEL'!F$9,1),'Mars 2019'!$K$19:$K$100,'TABLEAU DE BORD-SUIVI MENSUEL'!$A22,'Mars 2019'!$B$19:$B$100,"Réclamation client")+COUNTIFS('Avril 2019'!$Q$19:$Q$100,LEFT('TABLEAU DE BORD-SUIVI MENSUEL'!F$9,1),'Avril 2019'!$K$19:$K$100,'TABLEAU DE BORD-SUIVI MENSUEL'!$A22,'Avril 2019'!$B$19:$B$100,"Réclamation client")+COUNTIFS('Mai 2019'!$Q$19:$Q$100,LEFT('TABLEAU DE BORD-SUIVI MENSUEL'!F$9,1),'Mai 2019'!$K$19:$K$100,'TABLEAU DE BORD-SUIVI MENSUEL'!$A22,'Mai 2019'!$B$19:$B$100,"Réclamation client")+COUNTIFS('Juin 2019'!$Q$19:$Q$100,LEFT('TABLEAU DE BORD-SUIVI MENSUEL'!F$9,1),'Juin 2019'!$K$19:$K$100,'TABLEAU DE BORD-SUIVI MENSUEL'!$A22,'Juin 2019'!$B$19:$B$100,"Réclamation client")+COUNTIFS('Juillet 2019'!$Q$19:$Q$100,LEFT('TABLEAU DE BORD-SUIVI MENSUEL'!F$9,1),'Juillet 2019'!$K$19:$K$100,'TABLEAU DE BORD-SUIVI MENSUEL'!$A22,'Juillet 2019'!$B$19:$B$100,"Réclamation client")+COUNTIFS('Août 2019'!$Q$19:$Q$100,LEFT('TABLEAU DE BORD-SUIVI MENSUEL'!F$9,1),'Août 2019'!$K$19:$K$100,'TABLEAU DE BORD-SUIVI MENSUEL'!$A22,'Août 2019'!$B$19:$B$100,"Réclamation client")+COUNTIFS('Septembre 2019'!$Q$19:$Q$100,LEFT('TABLEAU DE BORD-SUIVI MENSUEL'!F$9,1),'Septembre 2019'!$K$19:$K$100,'TABLEAU DE BORD-SUIVI MENSUEL'!$A22,'Septembre 2019'!$B$19:$B$100,"Réclamation client")+COUNTIFS('Octobre 2019'!$Q$19:$Q$100,LEFT('TABLEAU DE BORD-SUIVI MENSUEL'!F$9,1),'Octobre 2019'!$K$19:$K$100,'TABLEAU DE BORD-SUIVI MENSUEL'!$A22,'Octobre 2019'!$B$19:$B$100,"Réclamation client")+COUNTIFS('Novembre 2019'!$Q$19:$Q$100,LEFT('TABLEAU DE BORD-SUIVI MENSUEL'!F$9,1),'Novembre 2019'!$K$19:$K$100,'TABLEAU DE BORD-SUIVI MENSUEL'!$A22,'Novembre 2019'!$B$19:$B$100,"Réclamation client")+COUNTIFS('Décembre 2019'!$Q$19:$Q$100,LEFT('TABLEAU DE BORD-SUIVI MENSUEL'!F$9,1),'Décembre 2019'!$K$19:$K$100,'TABLEAU DE BORD-SUIVI MENSUEL'!$A22,'Décembre 2019'!$B$19:$B$100,"Réclamation client")</f>
        <v>0</v>
      </c>
      <c r="G22" s="25">
        <f>COUNTIFS('Janvier 2019'!$Q$19:$Q$100,LEFT('TABLEAU DE BORD-SUIVI MENSUEL'!G$9,1),'Janvier 2019'!$K$19:$K$100,'TABLEAU DE BORD-SUIVI MENSUEL'!$A22,'Janvier 2019'!$B$19:$B$100,"Réclamation client")+COUNTIFS('Février 2019'!$Q$19:$Q$100,LEFT('TABLEAU DE BORD-SUIVI MENSUEL'!G$9,1),'Février 2019'!$K$19:$K$100,'TABLEAU DE BORD-SUIVI MENSUEL'!$A22,'Février 2019'!$B$19:$B$100,"Réclamation client")+COUNTIFS('Mars 2019'!$Q$19:$Q$100,LEFT('TABLEAU DE BORD-SUIVI MENSUEL'!G$9,1),'Mars 2019'!$K$19:$K$100,'TABLEAU DE BORD-SUIVI MENSUEL'!$A22,'Mars 2019'!$B$19:$B$100,"Réclamation client")+COUNTIFS('Avril 2019'!$Q$19:$Q$100,LEFT('TABLEAU DE BORD-SUIVI MENSUEL'!G$9,1),'Avril 2019'!$K$19:$K$100,'TABLEAU DE BORD-SUIVI MENSUEL'!$A22,'Avril 2019'!$B$19:$B$100,"Réclamation client")+COUNTIFS('Mai 2019'!$Q$19:$Q$100,LEFT('TABLEAU DE BORD-SUIVI MENSUEL'!G$9,1),'Mai 2019'!$K$19:$K$100,'TABLEAU DE BORD-SUIVI MENSUEL'!$A22,'Mai 2019'!$B$19:$B$100,"Réclamation client")+COUNTIFS('Juin 2019'!$Q$19:$Q$100,LEFT('TABLEAU DE BORD-SUIVI MENSUEL'!G$9,1),'Juin 2019'!$K$19:$K$100,'TABLEAU DE BORD-SUIVI MENSUEL'!$A22,'Juin 2019'!$B$19:$B$100,"Réclamation client")+COUNTIFS('Juillet 2019'!$Q$19:$Q$100,LEFT('TABLEAU DE BORD-SUIVI MENSUEL'!G$9,1),'Juillet 2019'!$K$19:$K$100,'TABLEAU DE BORD-SUIVI MENSUEL'!$A22,'Juillet 2019'!$B$19:$B$100,"Réclamation client")+COUNTIFS('Août 2019'!$Q$19:$Q$100,LEFT('TABLEAU DE BORD-SUIVI MENSUEL'!G$9,1),'Août 2019'!$K$19:$K$100,'TABLEAU DE BORD-SUIVI MENSUEL'!$A22,'Août 2019'!$B$19:$B$100,"Réclamation client")+COUNTIFS('Septembre 2019'!$Q$19:$Q$100,LEFT('TABLEAU DE BORD-SUIVI MENSUEL'!G$9,1),'Septembre 2019'!$K$19:$K$100,'TABLEAU DE BORD-SUIVI MENSUEL'!$A22,'Septembre 2019'!$B$19:$B$100,"Réclamation client")+COUNTIFS('Octobre 2019'!$Q$19:$Q$100,LEFT('TABLEAU DE BORD-SUIVI MENSUEL'!G$9,1),'Octobre 2019'!$K$19:$K$100,'TABLEAU DE BORD-SUIVI MENSUEL'!$A22,'Octobre 2019'!$B$19:$B$100,"Réclamation client")+COUNTIFS('Novembre 2019'!$Q$19:$Q$100,LEFT('TABLEAU DE BORD-SUIVI MENSUEL'!G$9,1),'Novembre 2019'!$K$19:$K$100,'TABLEAU DE BORD-SUIVI MENSUEL'!$A22,'Novembre 2019'!$B$19:$B$100,"Réclamation client")+COUNTIFS('Décembre 2019'!$Q$19:$Q$100,LEFT('TABLEAU DE BORD-SUIVI MENSUEL'!G$9,1),'Décembre 2019'!$K$19:$K$100,'TABLEAU DE BORD-SUIVI MENSUEL'!$A22,'Décembre 2019'!$B$19:$B$100,"Réclamation client")</f>
        <v>1</v>
      </c>
      <c r="H22" s="25">
        <f>COUNTIFS('Janvier 2019'!$Q$19:$Q$100,LEFT('TABLEAU DE BORD-SUIVI MENSUEL'!H$9,1),'Janvier 2019'!$K$19:$K$100,'TABLEAU DE BORD-SUIVI MENSUEL'!$A22,'Janvier 2019'!$B$19:$B$100,"Réclamation client")+COUNTIFS('Février 2019'!$Q$19:$Q$100,LEFT('TABLEAU DE BORD-SUIVI MENSUEL'!H$9,1),'Février 2019'!$K$19:$K$100,'TABLEAU DE BORD-SUIVI MENSUEL'!$A22,'Février 2019'!$B$19:$B$100,"Réclamation client")+COUNTIFS('Mars 2019'!$Q$19:$Q$100,LEFT('TABLEAU DE BORD-SUIVI MENSUEL'!H$9,1),'Mars 2019'!$K$19:$K$100,'TABLEAU DE BORD-SUIVI MENSUEL'!$A22,'Mars 2019'!$B$19:$B$100,"Réclamation client")+COUNTIFS('Avril 2019'!$Q$19:$Q$100,LEFT('TABLEAU DE BORD-SUIVI MENSUEL'!H$9,1),'Avril 2019'!$K$19:$K$100,'TABLEAU DE BORD-SUIVI MENSUEL'!$A22,'Avril 2019'!$B$19:$B$100,"Réclamation client")+COUNTIFS('Mai 2019'!$Q$19:$Q$100,LEFT('TABLEAU DE BORD-SUIVI MENSUEL'!H$9,1),'Mai 2019'!$K$19:$K$100,'TABLEAU DE BORD-SUIVI MENSUEL'!$A22,'Mai 2019'!$B$19:$B$100,"Réclamation client")+COUNTIFS('Juin 2019'!$Q$19:$Q$100,LEFT('TABLEAU DE BORD-SUIVI MENSUEL'!H$9,1),'Juin 2019'!$K$19:$K$100,'TABLEAU DE BORD-SUIVI MENSUEL'!$A22,'Juin 2019'!$B$19:$B$100,"Réclamation client")+COUNTIFS('Juillet 2019'!$Q$19:$Q$100,LEFT('TABLEAU DE BORD-SUIVI MENSUEL'!H$9,1),'Juillet 2019'!$K$19:$K$100,'TABLEAU DE BORD-SUIVI MENSUEL'!$A22,'Juillet 2019'!$B$19:$B$100,"Réclamation client")+COUNTIFS('Août 2019'!$Q$19:$Q$100,LEFT('TABLEAU DE BORD-SUIVI MENSUEL'!H$9,1),'Août 2019'!$K$19:$K$100,'TABLEAU DE BORD-SUIVI MENSUEL'!$A22,'Août 2019'!$B$19:$B$100,"Réclamation client")+COUNTIFS('Septembre 2019'!$Q$19:$Q$100,LEFT('TABLEAU DE BORD-SUIVI MENSUEL'!H$9,1),'Septembre 2019'!$K$19:$K$100,'TABLEAU DE BORD-SUIVI MENSUEL'!$A22,'Septembre 2019'!$B$19:$B$100,"Réclamation client")+COUNTIFS('Octobre 2019'!$Q$19:$Q$100,LEFT('TABLEAU DE BORD-SUIVI MENSUEL'!H$9,1),'Octobre 2019'!$K$19:$K$100,'TABLEAU DE BORD-SUIVI MENSUEL'!$A22,'Octobre 2019'!$B$19:$B$100,"Réclamation client")+COUNTIFS('Novembre 2019'!$Q$19:$Q$100,LEFT('TABLEAU DE BORD-SUIVI MENSUEL'!H$9,1),'Novembre 2019'!$K$19:$K$100,'TABLEAU DE BORD-SUIVI MENSUEL'!$A22,'Novembre 2019'!$B$19:$B$100,"Réclamation client")+COUNTIFS('Décembre 2019'!$Q$19:$Q$100,LEFT('TABLEAU DE BORD-SUIVI MENSUEL'!H$9,1),'Décembre 2019'!$K$19:$K$100,'TABLEAU DE BORD-SUIVI MENSUEL'!$A22,'Décembre 2019'!$B$19:$B$100,"Réclamation client")</f>
        <v>1</v>
      </c>
      <c r="I22" s="25">
        <f>COUNTIFS('Janvier 2019'!$Q$19:$Q$100,LEFT('TABLEAU DE BORD-SUIVI MENSUEL'!I$9,1),'Janvier 2019'!$K$19:$K$100,'TABLEAU DE BORD-SUIVI MENSUEL'!$A22,'Janvier 2019'!$B$19:$B$100,"Réclamation client")+COUNTIFS('Février 2019'!$Q$19:$Q$100,LEFT('TABLEAU DE BORD-SUIVI MENSUEL'!I$9,1),'Février 2019'!$K$19:$K$100,'TABLEAU DE BORD-SUIVI MENSUEL'!$A22,'Février 2019'!$B$19:$B$100,"Réclamation client")+COUNTIFS('Mars 2019'!$Q$19:$Q$100,LEFT('TABLEAU DE BORD-SUIVI MENSUEL'!I$9,1),'Mars 2019'!$K$19:$K$100,'TABLEAU DE BORD-SUIVI MENSUEL'!$A22,'Mars 2019'!$B$19:$B$100,"Réclamation client")+COUNTIFS('Avril 2019'!$Q$19:$Q$100,LEFT('TABLEAU DE BORD-SUIVI MENSUEL'!I$9,1),'Avril 2019'!$K$19:$K$100,'TABLEAU DE BORD-SUIVI MENSUEL'!$A22,'Avril 2019'!$B$19:$B$100,"Réclamation client")+COUNTIFS('Mai 2019'!$Q$19:$Q$100,LEFT('TABLEAU DE BORD-SUIVI MENSUEL'!I$9,1),'Mai 2019'!$K$19:$K$100,'TABLEAU DE BORD-SUIVI MENSUEL'!$A22,'Mai 2019'!$B$19:$B$100,"Réclamation client")+COUNTIFS('Juin 2019'!$Q$19:$Q$100,LEFT('TABLEAU DE BORD-SUIVI MENSUEL'!I$9,1),'Juin 2019'!$K$19:$K$100,'TABLEAU DE BORD-SUIVI MENSUEL'!$A22,'Juin 2019'!$B$19:$B$100,"Réclamation client")+COUNTIFS('Juillet 2019'!$Q$19:$Q$100,LEFT('TABLEAU DE BORD-SUIVI MENSUEL'!I$9,1),'Juillet 2019'!$K$19:$K$100,'TABLEAU DE BORD-SUIVI MENSUEL'!$A22,'Juillet 2019'!$B$19:$B$100,"Réclamation client")+COUNTIFS('Août 2019'!$Q$19:$Q$100,LEFT('TABLEAU DE BORD-SUIVI MENSUEL'!I$9,1),'Août 2019'!$K$19:$K$100,'TABLEAU DE BORD-SUIVI MENSUEL'!$A22,'Août 2019'!$B$19:$B$100,"Réclamation client")+COUNTIFS('Septembre 2019'!$Q$19:$Q$100,LEFT('TABLEAU DE BORD-SUIVI MENSUEL'!I$9,1),'Septembre 2019'!$K$19:$K$100,'TABLEAU DE BORD-SUIVI MENSUEL'!$A22,'Septembre 2019'!$B$19:$B$100,"Réclamation client")+COUNTIFS('Octobre 2019'!$Q$19:$Q$100,LEFT('TABLEAU DE BORD-SUIVI MENSUEL'!I$9,1),'Octobre 2019'!$K$19:$K$100,'TABLEAU DE BORD-SUIVI MENSUEL'!$A22,'Octobre 2019'!$B$19:$B$100,"Réclamation client")+COUNTIFS('Novembre 2019'!$Q$19:$Q$100,LEFT('TABLEAU DE BORD-SUIVI MENSUEL'!I$9,1),'Novembre 2019'!$K$19:$K$100,'TABLEAU DE BORD-SUIVI MENSUEL'!$A22,'Novembre 2019'!$B$19:$B$100,"Réclamation client")+COUNTIFS('Décembre 2019'!$Q$19:$Q$100,LEFT('TABLEAU DE BORD-SUIVI MENSUEL'!I$9,1),'Décembre 2019'!$K$19:$K$100,'TABLEAU DE BORD-SUIVI MENSUEL'!$A22,'Décembre 2019'!$B$19:$B$100,"Réclamation client")</f>
        <v>0</v>
      </c>
      <c r="J22" s="25">
        <f>COUNTIFS('Janvier 2019'!$Q$19:$Q$100,LEFT('TABLEAU DE BORD-SUIVI MENSUEL'!J$9,1),'Janvier 2019'!$K$19:$K$100,'TABLEAU DE BORD-SUIVI MENSUEL'!$A22,'Janvier 2019'!$B$19:$B$100,"Réclamation client")+COUNTIFS('Février 2019'!$Q$19:$Q$100,LEFT('TABLEAU DE BORD-SUIVI MENSUEL'!J$9,1),'Février 2019'!$K$19:$K$100,'TABLEAU DE BORD-SUIVI MENSUEL'!$A22,'Février 2019'!$B$19:$B$100,"Réclamation client")+COUNTIFS('Mars 2019'!$Q$19:$Q$100,LEFT('TABLEAU DE BORD-SUIVI MENSUEL'!J$9,1),'Mars 2019'!$K$19:$K$100,'TABLEAU DE BORD-SUIVI MENSUEL'!$A22,'Mars 2019'!$B$19:$B$100,"Réclamation client")+COUNTIFS('Avril 2019'!$Q$19:$Q$100,LEFT('TABLEAU DE BORD-SUIVI MENSUEL'!J$9,1),'Avril 2019'!$K$19:$K$100,'TABLEAU DE BORD-SUIVI MENSUEL'!$A22,'Avril 2019'!$B$19:$B$100,"Réclamation client")+COUNTIFS('Mai 2019'!$Q$19:$Q$100,LEFT('TABLEAU DE BORD-SUIVI MENSUEL'!J$9,1),'Mai 2019'!$K$19:$K$100,'TABLEAU DE BORD-SUIVI MENSUEL'!$A22,'Mai 2019'!$B$19:$B$100,"Réclamation client")+COUNTIFS('Juin 2019'!$Q$19:$Q$100,LEFT('TABLEAU DE BORD-SUIVI MENSUEL'!J$9,1),'Juin 2019'!$K$19:$K$100,'TABLEAU DE BORD-SUIVI MENSUEL'!$A22,'Juin 2019'!$B$19:$B$100,"Réclamation client")+COUNTIFS('Juillet 2019'!$Q$19:$Q$100,LEFT('TABLEAU DE BORD-SUIVI MENSUEL'!J$9,1),'Juillet 2019'!$K$19:$K$100,'TABLEAU DE BORD-SUIVI MENSUEL'!$A22,'Juillet 2019'!$B$19:$B$100,"Réclamation client")+COUNTIFS('Août 2019'!$Q$19:$Q$100,LEFT('TABLEAU DE BORD-SUIVI MENSUEL'!J$9,1),'Août 2019'!$K$19:$K$100,'TABLEAU DE BORD-SUIVI MENSUEL'!$A22,'Août 2019'!$B$19:$B$100,"Réclamation client")+COUNTIFS('Septembre 2019'!$Q$19:$Q$100,LEFT('TABLEAU DE BORD-SUIVI MENSUEL'!J$9,1),'Septembre 2019'!$K$19:$K$100,'TABLEAU DE BORD-SUIVI MENSUEL'!$A22,'Septembre 2019'!$B$19:$B$100,"Réclamation client")+COUNTIFS('Octobre 2019'!$Q$19:$Q$100,LEFT('TABLEAU DE BORD-SUIVI MENSUEL'!J$9,1),'Octobre 2019'!$K$19:$K$100,'TABLEAU DE BORD-SUIVI MENSUEL'!$A22,'Octobre 2019'!$B$19:$B$100,"Réclamation client")+COUNTIFS('Novembre 2019'!$Q$19:$Q$100,LEFT('TABLEAU DE BORD-SUIVI MENSUEL'!J$9,1),'Novembre 2019'!$K$19:$K$100,'TABLEAU DE BORD-SUIVI MENSUEL'!$A22,'Novembre 2019'!$B$19:$B$100,"Réclamation client")+COUNTIFS('Décembre 2019'!$Q$19:$Q$100,LEFT('TABLEAU DE BORD-SUIVI MENSUEL'!J$9,1),'Décembre 2019'!$K$19:$K$100,'TABLEAU DE BORD-SUIVI MENSUEL'!$A22,'Décembre 2019'!$B$19:$B$100,"Réclamation client")</f>
        <v>0</v>
      </c>
      <c r="K22" s="25">
        <f>COUNTIFS('Janvier 2019'!$Q$19:$Q$100,LEFT('TABLEAU DE BORD-SUIVI MENSUEL'!K$9,1),'Janvier 2019'!$K$19:$K$100,'TABLEAU DE BORD-SUIVI MENSUEL'!$A22,'Janvier 2019'!$B$19:$B$100,"Réclamation client")+COUNTIFS('Février 2019'!$Q$19:$Q$100,LEFT('TABLEAU DE BORD-SUIVI MENSUEL'!K$9,1),'Février 2019'!$K$19:$K$100,'TABLEAU DE BORD-SUIVI MENSUEL'!$A22,'Février 2019'!$B$19:$B$100,"Réclamation client")+COUNTIFS('Mars 2019'!$Q$19:$Q$100,LEFT('TABLEAU DE BORD-SUIVI MENSUEL'!K$9,1),'Mars 2019'!$K$19:$K$100,'TABLEAU DE BORD-SUIVI MENSUEL'!$A22,'Mars 2019'!$B$19:$B$100,"Réclamation client")+COUNTIFS('Avril 2019'!$Q$19:$Q$100,LEFT('TABLEAU DE BORD-SUIVI MENSUEL'!K$9,1),'Avril 2019'!$K$19:$K$100,'TABLEAU DE BORD-SUIVI MENSUEL'!$A22,'Avril 2019'!$B$19:$B$100,"Réclamation client")+COUNTIFS('Mai 2019'!$Q$19:$Q$100,LEFT('TABLEAU DE BORD-SUIVI MENSUEL'!K$9,1),'Mai 2019'!$K$19:$K$100,'TABLEAU DE BORD-SUIVI MENSUEL'!$A22,'Mai 2019'!$B$19:$B$100,"Réclamation client")+COUNTIFS('Juin 2019'!$Q$19:$Q$100,LEFT('TABLEAU DE BORD-SUIVI MENSUEL'!K$9,1),'Juin 2019'!$K$19:$K$100,'TABLEAU DE BORD-SUIVI MENSUEL'!$A22,'Juin 2019'!$B$19:$B$100,"Réclamation client")+COUNTIFS('Juillet 2019'!$Q$19:$Q$100,LEFT('TABLEAU DE BORD-SUIVI MENSUEL'!K$9,1),'Juillet 2019'!$K$19:$K$100,'TABLEAU DE BORD-SUIVI MENSUEL'!$A22,'Juillet 2019'!$B$19:$B$100,"Réclamation client")+COUNTIFS('Août 2019'!$Q$19:$Q$100,LEFT('TABLEAU DE BORD-SUIVI MENSUEL'!K$9,1),'Août 2019'!$K$19:$K$100,'TABLEAU DE BORD-SUIVI MENSUEL'!$A22,'Août 2019'!$B$19:$B$100,"Réclamation client")+COUNTIFS('Septembre 2019'!$Q$19:$Q$100,LEFT('TABLEAU DE BORD-SUIVI MENSUEL'!K$9,1),'Septembre 2019'!$K$19:$K$100,'TABLEAU DE BORD-SUIVI MENSUEL'!$A22,'Septembre 2019'!$B$19:$B$100,"Réclamation client")+COUNTIFS('Octobre 2019'!$Q$19:$Q$100,LEFT('TABLEAU DE BORD-SUIVI MENSUEL'!K$9,1),'Octobre 2019'!$K$19:$K$100,'TABLEAU DE BORD-SUIVI MENSUEL'!$A22,'Octobre 2019'!$B$19:$B$100,"Réclamation client")+COUNTIFS('Novembre 2019'!$Q$19:$Q$100,LEFT('TABLEAU DE BORD-SUIVI MENSUEL'!K$9,1),'Novembre 2019'!$K$19:$K$100,'TABLEAU DE BORD-SUIVI MENSUEL'!$A22,'Novembre 2019'!$B$19:$B$100,"Réclamation client")+COUNTIFS('Décembre 2019'!$Q$19:$Q$100,LEFT('TABLEAU DE BORD-SUIVI MENSUEL'!K$9,1),'Décembre 2019'!$K$19:$K$100,'TABLEAU DE BORD-SUIVI MENSUEL'!$A22,'Décembre 2019'!$B$19:$B$100,"Réclamation client")</f>
        <v>1</v>
      </c>
    </row>
    <row r="23" spans="1:11" x14ac:dyDescent="0.3">
      <c r="A23" s="96" t="s">
        <v>20</v>
      </c>
      <c r="B23" s="96" t="s">
        <v>20</v>
      </c>
      <c r="C23" s="75">
        <f>SUM('Janvier 2019:Décembre 2019'!H15)</f>
        <v>14</v>
      </c>
      <c r="D23" s="75"/>
      <c r="E23" s="25">
        <f>COUNTIFS('Janvier 2019'!$Q$19:$Q$100,LEFT('TABLEAU DE BORD-SUIVI MENSUEL'!E$9,1),'Janvier 2019'!$K$19:$K$100,'TABLEAU DE BORD-SUIVI MENSUEL'!$A23,'Janvier 2019'!$B$19:$B$100,"Réclamation client")+COUNTIFS('Février 2019'!$Q$19:$Q$100,LEFT('TABLEAU DE BORD-SUIVI MENSUEL'!E$9,1),'Février 2019'!$K$19:$K$100,'TABLEAU DE BORD-SUIVI MENSUEL'!$A23,'Février 2019'!$B$19:$B$100,"Réclamation client")+COUNTIFS('Mars 2019'!$Q$19:$Q$100,LEFT('TABLEAU DE BORD-SUIVI MENSUEL'!E$9,1),'Mars 2019'!$K$19:$K$100,'TABLEAU DE BORD-SUIVI MENSUEL'!$A23,'Mars 2019'!$B$19:$B$100,"Réclamation client")+COUNTIFS('Avril 2019'!$Q$19:$Q$100,LEFT('TABLEAU DE BORD-SUIVI MENSUEL'!E$9,1),'Avril 2019'!$K$19:$K$100,'TABLEAU DE BORD-SUIVI MENSUEL'!$A23,'Avril 2019'!$B$19:$B$100,"Réclamation client")+COUNTIFS('Mai 2019'!$Q$19:$Q$100,LEFT('TABLEAU DE BORD-SUIVI MENSUEL'!E$9,1),'Mai 2019'!$K$19:$K$100,'TABLEAU DE BORD-SUIVI MENSUEL'!$A23,'Mai 2019'!$B$19:$B$100,"Réclamation client")+COUNTIFS('Juin 2019'!$Q$19:$Q$100,LEFT('TABLEAU DE BORD-SUIVI MENSUEL'!E$9,1),'Juin 2019'!$K$19:$K$100,'TABLEAU DE BORD-SUIVI MENSUEL'!$A23,'Juin 2019'!$B$19:$B$100,"Réclamation client")+COUNTIFS('Juillet 2019'!$Q$19:$Q$100,LEFT('TABLEAU DE BORD-SUIVI MENSUEL'!E$9,1),'Juillet 2019'!$K$19:$K$100,'TABLEAU DE BORD-SUIVI MENSUEL'!$A23,'Juillet 2019'!$B$19:$B$100,"Réclamation client")+COUNTIFS('Août 2019'!$Q$19:$Q$100,LEFT('TABLEAU DE BORD-SUIVI MENSUEL'!E$9,1),'Août 2019'!$K$19:$K$100,'TABLEAU DE BORD-SUIVI MENSUEL'!$A23,'Août 2019'!$B$19:$B$100,"Réclamation client")+COUNTIFS('Septembre 2019'!$Q$19:$Q$100,LEFT('TABLEAU DE BORD-SUIVI MENSUEL'!E$9,1),'Septembre 2019'!$K$19:$K$100,'TABLEAU DE BORD-SUIVI MENSUEL'!$A23,'Septembre 2019'!$B$19:$B$100,"Réclamation client")+COUNTIFS('Octobre 2019'!$Q$19:$Q$100,LEFT('TABLEAU DE BORD-SUIVI MENSUEL'!E$9,1),'Octobre 2019'!$K$19:$K$100,'TABLEAU DE BORD-SUIVI MENSUEL'!$A23,'Octobre 2019'!$B$19:$B$100,"Réclamation client")+COUNTIFS('Novembre 2019'!$Q$19:$Q$100,LEFT('TABLEAU DE BORD-SUIVI MENSUEL'!E$9,1),'Novembre 2019'!$K$19:$K$100,'TABLEAU DE BORD-SUIVI MENSUEL'!$A23,'Novembre 2019'!$B$19:$B$100,"Réclamation client")+COUNTIFS('Décembre 2019'!$Q$19:$Q$100,LEFT('TABLEAU DE BORD-SUIVI MENSUEL'!E$9,1),'Décembre 2019'!$K$19:$K$100,'TABLEAU DE BORD-SUIVI MENSUEL'!$A23,'Décembre 2019'!$B$19:$B$100,"Réclamation client")</f>
        <v>2</v>
      </c>
      <c r="F23" s="25">
        <f>COUNTIFS('Janvier 2019'!$Q$19:$Q$100,LEFT('TABLEAU DE BORD-SUIVI MENSUEL'!F$9,1),'Janvier 2019'!$K$19:$K$100,'TABLEAU DE BORD-SUIVI MENSUEL'!$A23,'Janvier 2019'!$B$19:$B$100,"Réclamation client")+COUNTIFS('Février 2019'!$Q$19:$Q$100,LEFT('TABLEAU DE BORD-SUIVI MENSUEL'!F$9,1),'Février 2019'!$K$19:$K$100,'TABLEAU DE BORD-SUIVI MENSUEL'!$A23,'Février 2019'!$B$19:$B$100,"Réclamation client")+COUNTIFS('Mars 2019'!$Q$19:$Q$100,LEFT('TABLEAU DE BORD-SUIVI MENSUEL'!F$9,1),'Mars 2019'!$K$19:$K$100,'TABLEAU DE BORD-SUIVI MENSUEL'!$A23,'Mars 2019'!$B$19:$B$100,"Réclamation client")+COUNTIFS('Avril 2019'!$Q$19:$Q$100,LEFT('TABLEAU DE BORD-SUIVI MENSUEL'!F$9,1),'Avril 2019'!$K$19:$K$100,'TABLEAU DE BORD-SUIVI MENSUEL'!$A23,'Avril 2019'!$B$19:$B$100,"Réclamation client")+COUNTIFS('Mai 2019'!$Q$19:$Q$100,LEFT('TABLEAU DE BORD-SUIVI MENSUEL'!F$9,1),'Mai 2019'!$K$19:$K$100,'TABLEAU DE BORD-SUIVI MENSUEL'!$A23,'Mai 2019'!$B$19:$B$100,"Réclamation client")+COUNTIFS('Juin 2019'!$Q$19:$Q$100,LEFT('TABLEAU DE BORD-SUIVI MENSUEL'!F$9,1),'Juin 2019'!$K$19:$K$100,'TABLEAU DE BORD-SUIVI MENSUEL'!$A23,'Juin 2019'!$B$19:$B$100,"Réclamation client")+COUNTIFS('Juillet 2019'!$Q$19:$Q$100,LEFT('TABLEAU DE BORD-SUIVI MENSUEL'!F$9,1),'Juillet 2019'!$K$19:$K$100,'TABLEAU DE BORD-SUIVI MENSUEL'!$A23,'Juillet 2019'!$B$19:$B$100,"Réclamation client")+COUNTIFS('Août 2019'!$Q$19:$Q$100,LEFT('TABLEAU DE BORD-SUIVI MENSUEL'!F$9,1),'Août 2019'!$K$19:$K$100,'TABLEAU DE BORD-SUIVI MENSUEL'!$A23,'Août 2019'!$B$19:$B$100,"Réclamation client")+COUNTIFS('Septembre 2019'!$Q$19:$Q$100,LEFT('TABLEAU DE BORD-SUIVI MENSUEL'!F$9,1),'Septembre 2019'!$K$19:$K$100,'TABLEAU DE BORD-SUIVI MENSUEL'!$A23,'Septembre 2019'!$B$19:$B$100,"Réclamation client")+COUNTIFS('Octobre 2019'!$Q$19:$Q$100,LEFT('TABLEAU DE BORD-SUIVI MENSUEL'!F$9,1),'Octobre 2019'!$K$19:$K$100,'TABLEAU DE BORD-SUIVI MENSUEL'!$A23,'Octobre 2019'!$B$19:$B$100,"Réclamation client")+COUNTIFS('Novembre 2019'!$Q$19:$Q$100,LEFT('TABLEAU DE BORD-SUIVI MENSUEL'!F$9,1),'Novembre 2019'!$K$19:$K$100,'TABLEAU DE BORD-SUIVI MENSUEL'!$A23,'Novembre 2019'!$B$19:$B$100,"Réclamation client")+COUNTIFS('Décembre 2019'!$Q$19:$Q$100,LEFT('TABLEAU DE BORD-SUIVI MENSUEL'!F$9,1),'Décembre 2019'!$K$19:$K$100,'TABLEAU DE BORD-SUIVI MENSUEL'!$A23,'Décembre 2019'!$B$19:$B$100,"Réclamation client")</f>
        <v>2</v>
      </c>
      <c r="G23" s="25">
        <f>COUNTIFS('Janvier 2019'!$Q$19:$Q$100,LEFT('TABLEAU DE BORD-SUIVI MENSUEL'!G$9,1),'Janvier 2019'!$K$19:$K$100,'TABLEAU DE BORD-SUIVI MENSUEL'!$A23,'Janvier 2019'!$B$19:$B$100,"Réclamation client")+COUNTIFS('Février 2019'!$Q$19:$Q$100,LEFT('TABLEAU DE BORD-SUIVI MENSUEL'!G$9,1),'Février 2019'!$K$19:$K$100,'TABLEAU DE BORD-SUIVI MENSUEL'!$A23,'Février 2019'!$B$19:$B$100,"Réclamation client")+COUNTIFS('Mars 2019'!$Q$19:$Q$100,LEFT('TABLEAU DE BORD-SUIVI MENSUEL'!G$9,1),'Mars 2019'!$K$19:$K$100,'TABLEAU DE BORD-SUIVI MENSUEL'!$A23,'Mars 2019'!$B$19:$B$100,"Réclamation client")+COUNTIFS('Avril 2019'!$Q$19:$Q$100,LEFT('TABLEAU DE BORD-SUIVI MENSUEL'!G$9,1),'Avril 2019'!$K$19:$K$100,'TABLEAU DE BORD-SUIVI MENSUEL'!$A23,'Avril 2019'!$B$19:$B$100,"Réclamation client")+COUNTIFS('Mai 2019'!$Q$19:$Q$100,LEFT('TABLEAU DE BORD-SUIVI MENSUEL'!G$9,1),'Mai 2019'!$K$19:$K$100,'TABLEAU DE BORD-SUIVI MENSUEL'!$A23,'Mai 2019'!$B$19:$B$100,"Réclamation client")+COUNTIFS('Juin 2019'!$Q$19:$Q$100,LEFT('TABLEAU DE BORD-SUIVI MENSUEL'!G$9,1),'Juin 2019'!$K$19:$K$100,'TABLEAU DE BORD-SUIVI MENSUEL'!$A23,'Juin 2019'!$B$19:$B$100,"Réclamation client")+COUNTIFS('Juillet 2019'!$Q$19:$Q$100,LEFT('TABLEAU DE BORD-SUIVI MENSUEL'!G$9,1),'Juillet 2019'!$K$19:$K$100,'TABLEAU DE BORD-SUIVI MENSUEL'!$A23,'Juillet 2019'!$B$19:$B$100,"Réclamation client")+COUNTIFS('Août 2019'!$Q$19:$Q$100,LEFT('TABLEAU DE BORD-SUIVI MENSUEL'!G$9,1),'Août 2019'!$K$19:$K$100,'TABLEAU DE BORD-SUIVI MENSUEL'!$A23,'Août 2019'!$B$19:$B$100,"Réclamation client")+COUNTIFS('Septembre 2019'!$Q$19:$Q$100,LEFT('TABLEAU DE BORD-SUIVI MENSUEL'!G$9,1),'Septembre 2019'!$K$19:$K$100,'TABLEAU DE BORD-SUIVI MENSUEL'!$A23,'Septembre 2019'!$B$19:$B$100,"Réclamation client")+COUNTIFS('Octobre 2019'!$Q$19:$Q$100,LEFT('TABLEAU DE BORD-SUIVI MENSUEL'!G$9,1),'Octobre 2019'!$K$19:$K$100,'TABLEAU DE BORD-SUIVI MENSUEL'!$A23,'Octobre 2019'!$B$19:$B$100,"Réclamation client")+COUNTIFS('Novembre 2019'!$Q$19:$Q$100,LEFT('TABLEAU DE BORD-SUIVI MENSUEL'!G$9,1),'Novembre 2019'!$K$19:$K$100,'TABLEAU DE BORD-SUIVI MENSUEL'!$A23,'Novembre 2019'!$B$19:$B$100,"Réclamation client")+COUNTIFS('Décembre 2019'!$Q$19:$Q$100,LEFT('TABLEAU DE BORD-SUIVI MENSUEL'!G$9,1),'Décembre 2019'!$K$19:$K$100,'TABLEAU DE BORD-SUIVI MENSUEL'!$A23,'Décembre 2019'!$B$19:$B$100,"Réclamation client")</f>
        <v>0</v>
      </c>
      <c r="H23" s="25">
        <f>COUNTIFS('Janvier 2019'!$Q$19:$Q$100,LEFT('TABLEAU DE BORD-SUIVI MENSUEL'!H$9,1),'Janvier 2019'!$K$19:$K$100,'TABLEAU DE BORD-SUIVI MENSUEL'!$A23,'Janvier 2019'!$B$19:$B$100,"Réclamation client")+COUNTIFS('Février 2019'!$Q$19:$Q$100,LEFT('TABLEAU DE BORD-SUIVI MENSUEL'!H$9,1),'Février 2019'!$K$19:$K$100,'TABLEAU DE BORD-SUIVI MENSUEL'!$A23,'Février 2019'!$B$19:$B$100,"Réclamation client")+COUNTIFS('Mars 2019'!$Q$19:$Q$100,LEFT('TABLEAU DE BORD-SUIVI MENSUEL'!H$9,1),'Mars 2019'!$K$19:$K$100,'TABLEAU DE BORD-SUIVI MENSUEL'!$A23,'Mars 2019'!$B$19:$B$100,"Réclamation client")+COUNTIFS('Avril 2019'!$Q$19:$Q$100,LEFT('TABLEAU DE BORD-SUIVI MENSUEL'!H$9,1),'Avril 2019'!$K$19:$K$100,'TABLEAU DE BORD-SUIVI MENSUEL'!$A23,'Avril 2019'!$B$19:$B$100,"Réclamation client")+COUNTIFS('Mai 2019'!$Q$19:$Q$100,LEFT('TABLEAU DE BORD-SUIVI MENSUEL'!H$9,1),'Mai 2019'!$K$19:$K$100,'TABLEAU DE BORD-SUIVI MENSUEL'!$A23,'Mai 2019'!$B$19:$B$100,"Réclamation client")+COUNTIFS('Juin 2019'!$Q$19:$Q$100,LEFT('TABLEAU DE BORD-SUIVI MENSUEL'!H$9,1),'Juin 2019'!$K$19:$K$100,'TABLEAU DE BORD-SUIVI MENSUEL'!$A23,'Juin 2019'!$B$19:$B$100,"Réclamation client")+COUNTIFS('Juillet 2019'!$Q$19:$Q$100,LEFT('TABLEAU DE BORD-SUIVI MENSUEL'!H$9,1),'Juillet 2019'!$K$19:$K$100,'TABLEAU DE BORD-SUIVI MENSUEL'!$A23,'Juillet 2019'!$B$19:$B$100,"Réclamation client")+COUNTIFS('Août 2019'!$Q$19:$Q$100,LEFT('TABLEAU DE BORD-SUIVI MENSUEL'!H$9,1),'Août 2019'!$K$19:$K$100,'TABLEAU DE BORD-SUIVI MENSUEL'!$A23,'Août 2019'!$B$19:$B$100,"Réclamation client")+COUNTIFS('Septembre 2019'!$Q$19:$Q$100,LEFT('TABLEAU DE BORD-SUIVI MENSUEL'!H$9,1),'Septembre 2019'!$K$19:$K$100,'TABLEAU DE BORD-SUIVI MENSUEL'!$A23,'Septembre 2019'!$B$19:$B$100,"Réclamation client")+COUNTIFS('Octobre 2019'!$Q$19:$Q$100,LEFT('TABLEAU DE BORD-SUIVI MENSUEL'!H$9,1),'Octobre 2019'!$K$19:$K$100,'TABLEAU DE BORD-SUIVI MENSUEL'!$A23,'Octobre 2019'!$B$19:$B$100,"Réclamation client")+COUNTIFS('Novembre 2019'!$Q$19:$Q$100,LEFT('TABLEAU DE BORD-SUIVI MENSUEL'!H$9,1),'Novembre 2019'!$K$19:$K$100,'TABLEAU DE BORD-SUIVI MENSUEL'!$A23,'Novembre 2019'!$B$19:$B$100,"Réclamation client")+COUNTIFS('Décembre 2019'!$Q$19:$Q$100,LEFT('TABLEAU DE BORD-SUIVI MENSUEL'!H$9,1),'Décembre 2019'!$K$19:$K$100,'TABLEAU DE BORD-SUIVI MENSUEL'!$A23,'Décembre 2019'!$B$19:$B$100,"Réclamation client")</f>
        <v>2</v>
      </c>
      <c r="I23" s="25">
        <f>COUNTIFS('Janvier 2019'!$Q$19:$Q$100,LEFT('TABLEAU DE BORD-SUIVI MENSUEL'!I$9,1),'Janvier 2019'!$K$19:$K$100,'TABLEAU DE BORD-SUIVI MENSUEL'!$A23,'Janvier 2019'!$B$19:$B$100,"Réclamation client")+COUNTIFS('Février 2019'!$Q$19:$Q$100,LEFT('TABLEAU DE BORD-SUIVI MENSUEL'!I$9,1),'Février 2019'!$K$19:$K$100,'TABLEAU DE BORD-SUIVI MENSUEL'!$A23,'Février 2019'!$B$19:$B$100,"Réclamation client")+COUNTIFS('Mars 2019'!$Q$19:$Q$100,LEFT('TABLEAU DE BORD-SUIVI MENSUEL'!I$9,1),'Mars 2019'!$K$19:$K$100,'TABLEAU DE BORD-SUIVI MENSUEL'!$A23,'Mars 2019'!$B$19:$B$100,"Réclamation client")+COUNTIFS('Avril 2019'!$Q$19:$Q$100,LEFT('TABLEAU DE BORD-SUIVI MENSUEL'!I$9,1),'Avril 2019'!$K$19:$K$100,'TABLEAU DE BORD-SUIVI MENSUEL'!$A23,'Avril 2019'!$B$19:$B$100,"Réclamation client")+COUNTIFS('Mai 2019'!$Q$19:$Q$100,LEFT('TABLEAU DE BORD-SUIVI MENSUEL'!I$9,1),'Mai 2019'!$K$19:$K$100,'TABLEAU DE BORD-SUIVI MENSUEL'!$A23,'Mai 2019'!$B$19:$B$100,"Réclamation client")+COUNTIFS('Juin 2019'!$Q$19:$Q$100,LEFT('TABLEAU DE BORD-SUIVI MENSUEL'!I$9,1),'Juin 2019'!$K$19:$K$100,'TABLEAU DE BORD-SUIVI MENSUEL'!$A23,'Juin 2019'!$B$19:$B$100,"Réclamation client")+COUNTIFS('Juillet 2019'!$Q$19:$Q$100,LEFT('TABLEAU DE BORD-SUIVI MENSUEL'!I$9,1),'Juillet 2019'!$K$19:$K$100,'TABLEAU DE BORD-SUIVI MENSUEL'!$A23,'Juillet 2019'!$B$19:$B$100,"Réclamation client")+COUNTIFS('Août 2019'!$Q$19:$Q$100,LEFT('TABLEAU DE BORD-SUIVI MENSUEL'!I$9,1),'Août 2019'!$K$19:$K$100,'TABLEAU DE BORD-SUIVI MENSUEL'!$A23,'Août 2019'!$B$19:$B$100,"Réclamation client")+COUNTIFS('Septembre 2019'!$Q$19:$Q$100,LEFT('TABLEAU DE BORD-SUIVI MENSUEL'!I$9,1),'Septembre 2019'!$K$19:$K$100,'TABLEAU DE BORD-SUIVI MENSUEL'!$A23,'Septembre 2019'!$B$19:$B$100,"Réclamation client")+COUNTIFS('Octobre 2019'!$Q$19:$Q$100,LEFT('TABLEAU DE BORD-SUIVI MENSUEL'!I$9,1),'Octobre 2019'!$K$19:$K$100,'TABLEAU DE BORD-SUIVI MENSUEL'!$A23,'Octobre 2019'!$B$19:$B$100,"Réclamation client")+COUNTIFS('Novembre 2019'!$Q$19:$Q$100,LEFT('TABLEAU DE BORD-SUIVI MENSUEL'!I$9,1),'Novembre 2019'!$K$19:$K$100,'TABLEAU DE BORD-SUIVI MENSUEL'!$A23,'Novembre 2019'!$B$19:$B$100,"Réclamation client")+COUNTIFS('Décembre 2019'!$Q$19:$Q$100,LEFT('TABLEAU DE BORD-SUIVI MENSUEL'!I$9,1),'Décembre 2019'!$K$19:$K$100,'TABLEAU DE BORD-SUIVI MENSUEL'!$A23,'Décembre 2019'!$B$19:$B$100,"Réclamation client")</f>
        <v>0</v>
      </c>
      <c r="J23" s="25">
        <f>COUNTIFS('Janvier 2019'!$Q$19:$Q$100,LEFT('TABLEAU DE BORD-SUIVI MENSUEL'!J$9,1),'Janvier 2019'!$K$19:$K$100,'TABLEAU DE BORD-SUIVI MENSUEL'!$A23,'Janvier 2019'!$B$19:$B$100,"Réclamation client")+COUNTIFS('Février 2019'!$Q$19:$Q$100,LEFT('TABLEAU DE BORD-SUIVI MENSUEL'!J$9,1),'Février 2019'!$K$19:$K$100,'TABLEAU DE BORD-SUIVI MENSUEL'!$A23,'Février 2019'!$B$19:$B$100,"Réclamation client")+COUNTIFS('Mars 2019'!$Q$19:$Q$100,LEFT('TABLEAU DE BORD-SUIVI MENSUEL'!J$9,1),'Mars 2019'!$K$19:$K$100,'TABLEAU DE BORD-SUIVI MENSUEL'!$A23,'Mars 2019'!$B$19:$B$100,"Réclamation client")+COUNTIFS('Avril 2019'!$Q$19:$Q$100,LEFT('TABLEAU DE BORD-SUIVI MENSUEL'!J$9,1),'Avril 2019'!$K$19:$K$100,'TABLEAU DE BORD-SUIVI MENSUEL'!$A23,'Avril 2019'!$B$19:$B$100,"Réclamation client")+COUNTIFS('Mai 2019'!$Q$19:$Q$100,LEFT('TABLEAU DE BORD-SUIVI MENSUEL'!J$9,1),'Mai 2019'!$K$19:$K$100,'TABLEAU DE BORD-SUIVI MENSUEL'!$A23,'Mai 2019'!$B$19:$B$100,"Réclamation client")+COUNTIFS('Juin 2019'!$Q$19:$Q$100,LEFT('TABLEAU DE BORD-SUIVI MENSUEL'!J$9,1),'Juin 2019'!$K$19:$K$100,'TABLEAU DE BORD-SUIVI MENSUEL'!$A23,'Juin 2019'!$B$19:$B$100,"Réclamation client")+COUNTIFS('Juillet 2019'!$Q$19:$Q$100,LEFT('TABLEAU DE BORD-SUIVI MENSUEL'!J$9,1),'Juillet 2019'!$K$19:$K$100,'TABLEAU DE BORD-SUIVI MENSUEL'!$A23,'Juillet 2019'!$B$19:$B$100,"Réclamation client")+COUNTIFS('Août 2019'!$Q$19:$Q$100,LEFT('TABLEAU DE BORD-SUIVI MENSUEL'!J$9,1),'Août 2019'!$K$19:$K$100,'TABLEAU DE BORD-SUIVI MENSUEL'!$A23,'Août 2019'!$B$19:$B$100,"Réclamation client")+COUNTIFS('Septembre 2019'!$Q$19:$Q$100,LEFT('TABLEAU DE BORD-SUIVI MENSUEL'!J$9,1),'Septembre 2019'!$K$19:$K$100,'TABLEAU DE BORD-SUIVI MENSUEL'!$A23,'Septembre 2019'!$B$19:$B$100,"Réclamation client")+COUNTIFS('Octobre 2019'!$Q$19:$Q$100,LEFT('TABLEAU DE BORD-SUIVI MENSUEL'!J$9,1),'Octobre 2019'!$K$19:$K$100,'TABLEAU DE BORD-SUIVI MENSUEL'!$A23,'Octobre 2019'!$B$19:$B$100,"Réclamation client")+COUNTIFS('Novembre 2019'!$Q$19:$Q$100,LEFT('TABLEAU DE BORD-SUIVI MENSUEL'!J$9,1),'Novembre 2019'!$K$19:$K$100,'TABLEAU DE BORD-SUIVI MENSUEL'!$A23,'Novembre 2019'!$B$19:$B$100,"Réclamation client")+COUNTIFS('Décembre 2019'!$Q$19:$Q$100,LEFT('TABLEAU DE BORD-SUIVI MENSUEL'!J$9,1),'Décembre 2019'!$K$19:$K$100,'TABLEAU DE BORD-SUIVI MENSUEL'!$A23,'Décembre 2019'!$B$19:$B$100,"Réclamation client")</f>
        <v>5</v>
      </c>
      <c r="K23" s="25">
        <f>COUNTIFS('Janvier 2019'!$Q$19:$Q$100,LEFT('TABLEAU DE BORD-SUIVI MENSUEL'!K$9,1),'Janvier 2019'!$K$19:$K$100,'TABLEAU DE BORD-SUIVI MENSUEL'!$A23,'Janvier 2019'!$B$19:$B$100,"Réclamation client")+COUNTIFS('Février 2019'!$Q$19:$Q$100,LEFT('TABLEAU DE BORD-SUIVI MENSUEL'!K$9,1),'Février 2019'!$K$19:$K$100,'TABLEAU DE BORD-SUIVI MENSUEL'!$A23,'Février 2019'!$B$19:$B$100,"Réclamation client")+COUNTIFS('Mars 2019'!$Q$19:$Q$100,LEFT('TABLEAU DE BORD-SUIVI MENSUEL'!K$9,1),'Mars 2019'!$K$19:$K$100,'TABLEAU DE BORD-SUIVI MENSUEL'!$A23,'Mars 2019'!$B$19:$B$100,"Réclamation client")+COUNTIFS('Avril 2019'!$Q$19:$Q$100,LEFT('TABLEAU DE BORD-SUIVI MENSUEL'!K$9,1),'Avril 2019'!$K$19:$K$100,'TABLEAU DE BORD-SUIVI MENSUEL'!$A23,'Avril 2019'!$B$19:$B$100,"Réclamation client")+COUNTIFS('Mai 2019'!$Q$19:$Q$100,LEFT('TABLEAU DE BORD-SUIVI MENSUEL'!K$9,1),'Mai 2019'!$K$19:$K$100,'TABLEAU DE BORD-SUIVI MENSUEL'!$A23,'Mai 2019'!$B$19:$B$100,"Réclamation client")+COUNTIFS('Juin 2019'!$Q$19:$Q$100,LEFT('TABLEAU DE BORD-SUIVI MENSUEL'!K$9,1),'Juin 2019'!$K$19:$K$100,'TABLEAU DE BORD-SUIVI MENSUEL'!$A23,'Juin 2019'!$B$19:$B$100,"Réclamation client")+COUNTIFS('Juillet 2019'!$Q$19:$Q$100,LEFT('TABLEAU DE BORD-SUIVI MENSUEL'!K$9,1),'Juillet 2019'!$K$19:$K$100,'TABLEAU DE BORD-SUIVI MENSUEL'!$A23,'Juillet 2019'!$B$19:$B$100,"Réclamation client")+COUNTIFS('Août 2019'!$Q$19:$Q$100,LEFT('TABLEAU DE BORD-SUIVI MENSUEL'!K$9,1),'Août 2019'!$K$19:$K$100,'TABLEAU DE BORD-SUIVI MENSUEL'!$A23,'Août 2019'!$B$19:$B$100,"Réclamation client")+COUNTIFS('Septembre 2019'!$Q$19:$Q$100,LEFT('TABLEAU DE BORD-SUIVI MENSUEL'!K$9,1),'Septembre 2019'!$K$19:$K$100,'TABLEAU DE BORD-SUIVI MENSUEL'!$A23,'Septembre 2019'!$B$19:$B$100,"Réclamation client")+COUNTIFS('Octobre 2019'!$Q$19:$Q$100,LEFT('TABLEAU DE BORD-SUIVI MENSUEL'!K$9,1),'Octobre 2019'!$K$19:$K$100,'TABLEAU DE BORD-SUIVI MENSUEL'!$A23,'Octobre 2019'!$B$19:$B$100,"Réclamation client")+COUNTIFS('Novembre 2019'!$Q$19:$Q$100,LEFT('TABLEAU DE BORD-SUIVI MENSUEL'!K$9,1),'Novembre 2019'!$K$19:$K$100,'TABLEAU DE BORD-SUIVI MENSUEL'!$A23,'Novembre 2019'!$B$19:$B$100,"Réclamation client")+COUNTIFS('Décembre 2019'!$Q$19:$Q$100,LEFT('TABLEAU DE BORD-SUIVI MENSUEL'!K$9,1),'Décembre 2019'!$K$19:$K$100,'TABLEAU DE BORD-SUIVI MENSUEL'!$A23,'Décembre 2019'!$B$19:$B$100,"Réclamation client")</f>
        <v>3</v>
      </c>
    </row>
    <row r="24" spans="1:11" x14ac:dyDescent="0.3">
      <c r="A24" s="96" t="s">
        <v>35</v>
      </c>
      <c r="B24" s="96" t="s">
        <v>35</v>
      </c>
      <c r="C24" s="75">
        <f>SUM('Janvier 2019:Décembre 2019'!J4)</f>
        <v>0</v>
      </c>
      <c r="D24" s="75"/>
      <c r="E24" s="25">
        <f>COUNTIFS('Janvier 2019'!$Q$19:$Q$100,LEFT('TABLEAU DE BORD-SUIVI MENSUEL'!E$9,1),'Janvier 2019'!$K$19:$K$100,'TABLEAU DE BORD-SUIVI MENSUEL'!$A24,'Janvier 2019'!$B$19:$B$100,"Réclamation client")+COUNTIFS('Février 2019'!$Q$19:$Q$100,LEFT('TABLEAU DE BORD-SUIVI MENSUEL'!E$9,1),'Février 2019'!$K$19:$K$100,'TABLEAU DE BORD-SUIVI MENSUEL'!$A24,'Février 2019'!$B$19:$B$100,"Réclamation client")+COUNTIFS('Mars 2019'!$Q$19:$Q$100,LEFT('TABLEAU DE BORD-SUIVI MENSUEL'!E$9,1),'Mars 2019'!$K$19:$K$100,'TABLEAU DE BORD-SUIVI MENSUEL'!$A24,'Mars 2019'!$B$19:$B$100,"Réclamation client")+COUNTIFS('Avril 2019'!$Q$19:$Q$100,LEFT('TABLEAU DE BORD-SUIVI MENSUEL'!E$9,1),'Avril 2019'!$K$19:$K$100,'TABLEAU DE BORD-SUIVI MENSUEL'!$A24,'Avril 2019'!$B$19:$B$100,"Réclamation client")+COUNTIFS('Mai 2019'!$Q$19:$Q$100,LEFT('TABLEAU DE BORD-SUIVI MENSUEL'!E$9,1),'Mai 2019'!$K$19:$K$100,'TABLEAU DE BORD-SUIVI MENSUEL'!$A24,'Mai 2019'!$B$19:$B$100,"Réclamation client")+COUNTIFS('Juin 2019'!$Q$19:$Q$100,LEFT('TABLEAU DE BORD-SUIVI MENSUEL'!E$9,1),'Juin 2019'!$K$19:$K$100,'TABLEAU DE BORD-SUIVI MENSUEL'!$A24,'Juin 2019'!$B$19:$B$100,"Réclamation client")+COUNTIFS('Juillet 2019'!$Q$19:$Q$100,LEFT('TABLEAU DE BORD-SUIVI MENSUEL'!E$9,1),'Juillet 2019'!$K$19:$K$100,'TABLEAU DE BORD-SUIVI MENSUEL'!$A24,'Juillet 2019'!$B$19:$B$100,"Réclamation client")+COUNTIFS('Août 2019'!$Q$19:$Q$100,LEFT('TABLEAU DE BORD-SUIVI MENSUEL'!E$9,1),'Août 2019'!$K$19:$K$100,'TABLEAU DE BORD-SUIVI MENSUEL'!$A24,'Août 2019'!$B$19:$B$100,"Réclamation client")+COUNTIFS('Septembre 2019'!$Q$19:$Q$100,LEFT('TABLEAU DE BORD-SUIVI MENSUEL'!E$9,1),'Septembre 2019'!$K$19:$K$100,'TABLEAU DE BORD-SUIVI MENSUEL'!$A24,'Septembre 2019'!$B$19:$B$100,"Réclamation client")+COUNTIFS('Octobre 2019'!$Q$19:$Q$100,LEFT('TABLEAU DE BORD-SUIVI MENSUEL'!E$9,1),'Octobre 2019'!$K$19:$K$100,'TABLEAU DE BORD-SUIVI MENSUEL'!$A24,'Octobre 2019'!$B$19:$B$100,"Réclamation client")+COUNTIFS('Novembre 2019'!$Q$19:$Q$100,LEFT('TABLEAU DE BORD-SUIVI MENSUEL'!E$9,1),'Novembre 2019'!$K$19:$K$100,'TABLEAU DE BORD-SUIVI MENSUEL'!$A24,'Novembre 2019'!$B$19:$B$100,"Réclamation client")+COUNTIFS('Décembre 2019'!$Q$19:$Q$100,LEFT('TABLEAU DE BORD-SUIVI MENSUEL'!E$9,1),'Décembre 2019'!$K$19:$K$100,'TABLEAU DE BORD-SUIVI MENSUEL'!$A24,'Décembre 2019'!$B$19:$B$100,"Réclamation client")</f>
        <v>0</v>
      </c>
      <c r="F24" s="25">
        <f>COUNTIFS('Janvier 2019'!$Q$19:$Q$100,LEFT('TABLEAU DE BORD-SUIVI MENSUEL'!F$9,1),'Janvier 2019'!$K$19:$K$100,'TABLEAU DE BORD-SUIVI MENSUEL'!$A24,'Janvier 2019'!$B$19:$B$100,"Réclamation client")+COUNTIFS('Février 2019'!$Q$19:$Q$100,LEFT('TABLEAU DE BORD-SUIVI MENSUEL'!F$9,1),'Février 2019'!$K$19:$K$100,'TABLEAU DE BORD-SUIVI MENSUEL'!$A24,'Février 2019'!$B$19:$B$100,"Réclamation client")+COUNTIFS('Mars 2019'!$Q$19:$Q$100,LEFT('TABLEAU DE BORD-SUIVI MENSUEL'!F$9,1),'Mars 2019'!$K$19:$K$100,'TABLEAU DE BORD-SUIVI MENSUEL'!$A24,'Mars 2019'!$B$19:$B$100,"Réclamation client")+COUNTIFS('Avril 2019'!$Q$19:$Q$100,LEFT('TABLEAU DE BORD-SUIVI MENSUEL'!F$9,1),'Avril 2019'!$K$19:$K$100,'TABLEAU DE BORD-SUIVI MENSUEL'!$A24,'Avril 2019'!$B$19:$B$100,"Réclamation client")+COUNTIFS('Mai 2019'!$Q$19:$Q$100,LEFT('TABLEAU DE BORD-SUIVI MENSUEL'!F$9,1),'Mai 2019'!$K$19:$K$100,'TABLEAU DE BORD-SUIVI MENSUEL'!$A24,'Mai 2019'!$B$19:$B$100,"Réclamation client")+COUNTIFS('Juin 2019'!$Q$19:$Q$100,LEFT('TABLEAU DE BORD-SUIVI MENSUEL'!F$9,1),'Juin 2019'!$K$19:$K$100,'TABLEAU DE BORD-SUIVI MENSUEL'!$A24,'Juin 2019'!$B$19:$B$100,"Réclamation client")+COUNTIFS('Juillet 2019'!$Q$19:$Q$100,LEFT('TABLEAU DE BORD-SUIVI MENSUEL'!F$9,1),'Juillet 2019'!$K$19:$K$100,'TABLEAU DE BORD-SUIVI MENSUEL'!$A24,'Juillet 2019'!$B$19:$B$100,"Réclamation client")+COUNTIFS('Août 2019'!$Q$19:$Q$100,LEFT('TABLEAU DE BORD-SUIVI MENSUEL'!F$9,1),'Août 2019'!$K$19:$K$100,'TABLEAU DE BORD-SUIVI MENSUEL'!$A24,'Août 2019'!$B$19:$B$100,"Réclamation client")+COUNTIFS('Septembre 2019'!$Q$19:$Q$100,LEFT('TABLEAU DE BORD-SUIVI MENSUEL'!F$9,1),'Septembre 2019'!$K$19:$K$100,'TABLEAU DE BORD-SUIVI MENSUEL'!$A24,'Septembre 2019'!$B$19:$B$100,"Réclamation client")+COUNTIFS('Octobre 2019'!$Q$19:$Q$100,LEFT('TABLEAU DE BORD-SUIVI MENSUEL'!F$9,1),'Octobre 2019'!$K$19:$K$100,'TABLEAU DE BORD-SUIVI MENSUEL'!$A24,'Octobre 2019'!$B$19:$B$100,"Réclamation client")+COUNTIFS('Novembre 2019'!$Q$19:$Q$100,LEFT('TABLEAU DE BORD-SUIVI MENSUEL'!F$9,1),'Novembre 2019'!$K$19:$K$100,'TABLEAU DE BORD-SUIVI MENSUEL'!$A24,'Novembre 2019'!$B$19:$B$100,"Réclamation client")+COUNTIFS('Décembre 2019'!$Q$19:$Q$100,LEFT('TABLEAU DE BORD-SUIVI MENSUEL'!F$9,1),'Décembre 2019'!$K$19:$K$100,'TABLEAU DE BORD-SUIVI MENSUEL'!$A24,'Décembre 2019'!$B$19:$B$100,"Réclamation client")</f>
        <v>0</v>
      </c>
      <c r="G24" s="25">
        <f>COUNTIFS('Janvier 2019'!$Q$19:$Q$100,LEFT('TABLEAU DE BORD-SUIVI MENSUEL'!G$9,1),'Janvier 2019'!$K$19:$K$100,'TABLEAU DE BORD-SUIVI MENSUEL'!$A24,'Janvier 2019'!$B$19:$B$100,"Réclamation client")+COUNTIFS('Février 2019'!$Q$19:$Q$100,LEFT('TABLEAU DE BORD-SUIVI MENSUEL'!G$9,1),'Février 2019'!$K$19:$K$100,'TABLEAU DE BORD-SUIVI MENSUEL'!$A24,'Février 2019'!$B$19:$B$100,"Réclamation client")+COUNTIFS('Mars 2019'!$Q$19:$Q$100,LEFT('TABLEAU DE BORD-SUIVI MENSUEL'!G$9,1),'Mars 2019'!$K$19:$K$100,'TABLEAU DE BORD-SUIVI MENSUEL'!$A24,'Mars 2019'!$B$19:$B$100,"Réclamation client")+COUNTIFS('Avril 2019'!$Q$19:$Q$100,LEFT('TABLEAU DE BORD-SUIVI MENSUEL'!G$9,1),'Avril 2019'!$K$19:$K$100,'TABLEAU DE BORD-SUIVI MENSUEL'!$A24,'Avril 2019'!$B$19:$B$100,"Réclamation client")+COUNTIFS('Mai 2019'!$Q$19:$Q$100,LEFT('TABLEAU DE BORD-SUIVI MENSUEL'!G$9,1),'Mai 2019'!$K$19:$K$100,'TABLEAU DE BORD-SUIVI MENSUEL'!$A24,'Mai 2019'!$B$19:$B$100,"Réclamation client")+COUNTIFS('Juin 2019'!$Q$19:$Q$100,LEFT('TABLEAU DE BORD-SUIVI MENSUEL'!G$9,1),'Juin 2019'!$K$19:$K$100,'TABLEAU DE BORD-SUIVI MENSUEL'!$A24,'Juin 2019'!$B$19:$B$100,"Réclamation client")+COUNTIFS('Juillet 2019'!$Q$19:$Q$100,LEFT('TABLEAU DE BORD-SUIVI MENSUEL'!G$9,1),'Juillet 2019'!$K$19:$K$100,'TABLEAU DE BORD-SUIVI MENSUEL'!$A24,'Juillet 2019'!$B$19:$B$100,"Réclamation client")+COUNTIFS('Août 2019'!$Q$19:$Q$100,LEFT('TABLEAU DE BORD-SUIVI MENSUEL'!G$9,1),'Août 2019'!$K$19:$K$100,'TABLEAU DE BORD-SUIVI MENSUEL'!$A24,'Août 2019'!$B$19:$B$100,"Réclamation client")+COUNTIFS('Septembre 2019'!$Q$19:$Q$100,LEFT('TABLEAU DE BORD-SUIVI MENSUEL'!G$9,1),'Septembre 2019'!$K$19:$K$100,'TABLEAU DE BORD-SUIVI MENSUEL'!$A24,'Septembre 2019'!$B$19:$B$100,"Réclamation client")+COUNTIFS('Octobre 2019'!$Q$19:$Q$100,LEFT('TABLEAU DE BORD-SUIVI MENSUEL'!G$9,1),'Octobre 2019'!$K$19:$K$100,'TABLEAU DE BORD-SUIVI MENSUEL'!$A24,'Octobre 2019'!$B$19:$B$100,"Réclamation client")+COUNTIFS('Novembre 2019'!$Q$19:$Q$100,LEFT('TABLEAU DE BORD-SUIVI MENSUEL'!G$9,1),'Novembre 2019'!$K$19:$K$100,'TABLEAU DE BORD-SUIVI MENSUEL'!$A24,'Novembre 2019'!$B$19:$B$100,"Réclamation client")+COUNTIFS('Décembre 2019'!$Q$19:$Q$100,LEFT('TABLEAU DE BORD-SUIVI MENSUEL'!G$9,1),'Décembre 2019'!$K$19:$K$100,'TABLEAU DE BORD-SUIVI MENSUEL'!$A24,'Décembre 2019'!$B$19:$B$100,"Réclamation client")</f>
        <v>0</v>
      </c>
      <c r="H24" s="25">
        <f>COUNTIFS('Janvier 2019'!$Q$19:$Q$100,LEFT('TABLEAU DE BORD-SUIVI MENSUEL'!H$9,1),'Janvier 2019'!$K$19:$K$100,'TABLEAU DE BORD-SUIVI MENSUEL'!$A24,'Janvier 2019'!$B$19:$B$100,"Réclamation client")+COUNTIFS('Février 2019'!$Q$19:$Q$100,LEFT('TABLEAU DE BORD-SUIVI MENSUEL'!H$9,1),'Février 2019'!$K$19:$K$100,'TABLEAU DE BORD-SUIVI MENSUEL'!$A24,'Février 2019'!$B$19:$B$100,"Réclamation client")+COUNTIFS('Mars 2019'!$Q$19:$Q$100,LEFT('TABLEAU DE BORD-SUIVI MENSUEL'!H$9,1),'Mars 2019'!$K$19:$K$100,'TABLEAU DE BORD-SUIVI MENSUEL'!$A24,'Mars 2019'!$B$19:$B$100,"Réclamation client")+COUNTIFS('Avril 2019'!$Q$19:$Q$100,LEFT('TABLEAU DE BORD-SUIVI MENSUEL'!H$9,1),'Avril 2019'!$K$19:$K$100,'TABLEAU DE BORD-SUIVI MENSUEL'!$A24,'Avril 2019'!$B$19:$B$100,"Réclamation client")+COUNTIFS('Mai 2019'!$Q$19:$Q$100,LEFT('TABLEAU DE BORD-SUIVI MENSUEL'!H$9,1),'Mai 2019'!$K$19:$K$100,'TABLEAU DE BORD-SUIVI MENSUEL'!$A24,'Mai 2019'!$B$19:$B$100,"Réclamation client")+COUNTIFS('Juin 2019'!$Q$19:$Q$100,LEFT('TABLEAU DE BORD-SUIVI MENSUEL'!H$9,1),'Juin 2019'!$K$19:$K$100,'TABLEAU DE BORD-SUIVI MENSUEL'!$A24,'Juin 2019'!$B$19:$B$100,"Réclamation client")+COUNTIFS('Juillet 2019'!$Q$19:$Q$100,LEFT('TABLEAU DE BORD-SUIVI MENSUEL'!H$9,1),'Juillet 2019'!$K$19:$K$100,'TABLEAU DE BORD-SUIVI MENSUEL'!$A24,'Juillet 2019'!$B$19:$B$100,"Réclamation client")+COUNTIFS('Août 2019'!$Q$19:$Q$100,LEFT('TABLEAU DE BORD-SUIVI MENSUEL'!H$9,1),'Août 2019'!$K$19:$K$100,'TABLEAU DE BORD-SUIVI MENSUEL'!$A24,'Août 2019'!$B$19:$B$100,"Réclamation client")+COUNTIFS('Septembre 2019'!$Q$19:$Q$100,LEFT('TABLEAU DE BORD-SUIVI MENSUEL'!H$9,1),'Septembre 2019'!$K$19:$K$100,'TABLEAU DE BORD-SUIVI MENSUEL'!$A24,'Septembre 2019'!$B$19:$B$100,"Réclamation client")+COUNTIFS('Octobre 2019'!$Q$19:$Q$100,LEFT('TABLEAU DE BORD-SUIVI MENSUEL'!H$9,1),'Octobre 2019'!$K$19:$K$100,'TABLEAU DE BORD-SUIVI MENSUEL'!$A24,'Octobre 2019'!$B$19:$B$100,"Réclamation client")+COUNTIFS('Novembre 2019'!$Q$19:$Q$100,LEFT('TABLEAU DE BORD-SUIVI MENSUEL'!H$9,1),'Novembre 2019'!$K$19:$K$100,'TABLEAU DE BORD-SUIVI MENSUEL'!$A24,'Novembre 2019'!$B$19:$B$100,"Réclamation client")+COUNTIFS('Décembre 2019'!$Q$19:$Q$100,LEFT('TABLEAU DE BORD-SUIVI MENSUEL'!H$9,1),'Décembre 2019'!$K$19:$K$100,'TABLEAU DE BORD-SUIVI MENSUEL'!$A24,'Décembre 2019'!$B$19:$B$100,"Réclamation client")</f>
        <v>0</v>
      </c>
      <c r="I24" s="25">
        <f>COUNTIFS('Janvier 2019'!$Q$19:$Q$100,LEFT('TABLEAU DE BORD-SUIVI MENSUEL'!I$9,1),'Janvier 2019'!$K$19:$K$100,'TABLEAU DE BORD-SUIVI MENSUEL'!$A24,'Janvier 2019'!$B$19:$B$100,"Réclamation client")+COUNTIFS('Février 2019'!$Q$19:$Q$100,LEFT('TABLEAU DE BORD-SUIVI MENSUEL'!I$9,1),'Février 2019'!$K$19:$K$100,'TABLEAU DE BORD-SUIVI MENSUEL'!$A24,'Février 2019'!$B$19:$B$100,"Réclamation client")+COUNTIFS('Mars 2019'!$Q$19:$Q$100,LEFT('TABLEAU DE BORD-SUIVI MENSUEL'!I$9,1),'Mars 2019'!$K$19:$K$100,'TABLEAU DE BORD-SUIVI MENSUEL'!$A24,'Mars 2019'!$B$19:$B$100,"Réclamation client")+COUNTIFS('Avril 2019'!$Q$19:$Q$100,LEFT('TABLEAU DE BORD-SUIVI MENSUEL'!I$9,1),'Avril 2019'!$K$19:$K$100,'TABLEAU DE BORD-SUIVI MENSUEL'!$A24,'Avril 2019'!$B$19:$B$100,"Réclamation client")+COUNTIFS('Mai 2019'!$Q$19:$Q$100,LEFT('TABLEAU DE BORD-SUIVI MENSUEL'!I$9,1),'Mai 2019'!$K$19:$K$100,'TABLEAU DE BORD-SUIVI MENSUEL'!$A24,'Mai 2019'!$B$19:$B$100,"Réclamation client")+COUNTIFS('Juin 2019'!$Q$19:$Q$100,LEFT('TABLEAU DE BORD-SUIVI MENSUEL'!I$9,1),'Juin 2019'!$K$19:$K$100,'TABLEAU DE BORD-SUIVI MENSUEL'!$A24,'Juin 2019'!$B$19:$B$100,"Réclamation client")+COUNTIFS('Juillet 2019'!$Q$19:$Q$100,LEFT('TABLEAU DE BORD-SUIVI MENSUEL'!I$9,1),'Juillet 2019'!$K$19:$K$100,'TABLEAU DE BORD-SUIVI MENSUEL'!$A24,'Juillet 2019'!$B$19:$B$100,"Réclamation client")+COUNTIFS('Août 2019'!$Q$19:$Q$100,LEFT('TABLEAU DE BORD-SUIVI MENSUEL'!I$9,1),'Août 2019'!$K$19:$K$100,'TABLEAU DE BORD-SUIVI MENSUEL'!$A24,'Août 2019'!$B$19:$B$100,"Réclamation client")+COUNTIFS('Septembre 2019'!$Q$19:$Q$100,LEFT('TABLEAU DE BORD-SUIVI MENSUEL'!I$9,1),'Septembre 2019'!$K$19:$K$100,'TABLEAU DE BORD-SUIVI MENSUEL'!$A24,'Septembre 2019'!$B$19:$B$100,"Réclamation client")+COUNTIFS('Octobre 2019'!$Q$19:$Q$100,LEFT('TABLEAU DE BORD-SUIVI MENSUEL'!I$9,1),'Octobre 2019'!$K$19:$K$100,'TABLEAU DE BORD-SUIVI MENSUEL'!$A24,'Octobre 2019'!$B$19:$B$100,"Réclamation client")+COUNTIFS('Novembre 2019'!$Q$19:$Q$100,LEFT('TABLEAU DE BORD-SUIVI MENSUEL'!I$9,1),'Novembre 2019'!$K$19:$K$100,'TABLEAU DE BORD-SUIVI MENSUEL'!$A24,'Novembre 2019'!$B$19:$B$100,"Réclamation client")+COUNTIFS('Décembre 2019'!$Q$19:$Q$100,LEFT('TABLEAU DE BORD-SUIVI MENSUEL'!I$9,1),'Décembre 2019'!$K$19:$K$100,'TABLEAU DE BORD-SUIVI MENSUEL'!$A24,'Décembre 2019'!$B$19:$B$100,"Réclamation client")</f>
        <v>0</v>
      </c>
      <c r="J24" s="25">
        <f>COUNTIFS('Janvier 2019'!$Q$19:$Q$100,LEFT('TABLEAU DE BORD-SUIVI MENSUEL'!J$9,1),'Janvier 2019'!$K$19:$K$100,'TABLEAU DE BORD-SUIVI MENSUEL'!$A24,'Janvier 2019'!$B$19:$B$100,"Réclamation client")+COUNTIFS('Février 2019'!$Q$19:$Q$100,LEFT('TABLEAU DE BORD-SUIVI MENSUEL'!J$9,1),'Février 2019'!$K$19:$K$100,'TABLEAU DE BORD-SUIVI MENSUEL'!$A24,'Février 2019'!$B$19:$B$100,"Réclamation client")+COUNTIFS('Mars 2019'!$Q$19:$Q$100,LEFT('TABLEAU DE BORD-SUIVI MENSUEL'!J$9,1),'Mars 2019'!$K$19:$K$100,'TABLEAU DE BORD-SUIVI MENSUEL'!$A24,'Mars 2019'!$B$19:$B$100,"Réclamation client")+COUNTIFS('Avril 2019'!$Q$19:$Q$100,LEFT('TABLEAU DE BORD-SUIVI MENSUEL'!J$9,1),'Avril 2019'!$K$19:$K$100,'TABLEAU DE BORD-SUIVI MENSUEL'!$A24,'Avril 2019'!$B$19:$B$100,"Réclamation client")+COUNTIFS('Mai 2019'!$Q$19:$Q$100,LEFT('TABLEAU DE BORD-SUIVI MENSUEL'!J$9,1),'Mai 2019'!$K$19:$K$100,'TABLEAU DE BORD-SUIVI MENSUEL'!$A24,'Mai 2019'!$B$19:$B$100,"Réclamation client")+COUNTIFS('Juin 2019'!$Q$19:$Q$100,LEFT('TABLEAU DE BORD-SUIVI MENSUEL'!J$9,1),'Juin 2019'!$K$19:$K$100,'TABLEAU DE BORD-SUIVI MENSUEL'!$A24,'Juin 2019'!$B$19:$B$100,"Réclamation client")+COUNTIFS('Juillet 2019'!$Q$19:$Q$100,LEFT('TABLEAU DE BORD-SUIVI MENSUEL'!J$9,1),'Juillet 2019'!$K$19:$K$100,'TABLEAU DE BORD-SUIVI MENSUEL'!$A24,'Juillet 2019'!$B$19:$B$100,"Réclamation client")+COUNTIFS('Août 2019'!$Q$19:$Q$100,LEFT('TABLEAU DE BORD-SUIVI MENSUEL'!J$9,1),'Août 2019'!$K$19:$K$100,'TABLEAU DE BORD-SUIVI MENSUEL'!$A24,'Août 2019'!$B$19:$B$100,"Réclamation client")+COUNTIFS('Septembre 2019'!$Q$19:$Q$100,LEFT('TABLEAU DE BORD-SUIVI MENSUEL'!J$9,1),'Septembre 2019'!$K$19:$K$100,'TABLEAU DE BORD-SUIVI MENSUEL'!$A24,'Septembre 2019'!$B$19:$B$100,"Réclamation client")+COUNTIFS('Octobre 2019'!$Q$19:$Q$100,LEFT('TABLEAU DE BORD-SUIVI MENSUEL'!J$9,1),'Octobre 2019'!$K$19:$K$100,'TABLEAU DE BORD-SUIVI MENSUEL'!$A24,'Octobre 2019'!$B$19:$B$100,"Réclamation client")+COUNTIFS('Novembre 2019'!$Q$19:$Q$100,LEFT('TABLEAU DE BORD-SUIVI MENSUEL'!J$9,1),'Novembre 2019'!$K$19:$K$100,'TABLEAU DE BORD-SUIVI MENSUEL'!$A24,'Novembre 2019'!$B$19:$B$100,"Réclamation client")+COUNTIFS('Décembre 2019'!$Q$19:$Q$100,LEFT('TABLEAU DE BORD-SUIVI MENSUEL'!J$9,1),'Décembre 2019'!$K$19:$K$100,'TABLEAU DE BORD-SUIVI MENSUEL'!$A24,'Décembre 2019'!$B$19:$B$100,"Réclamation client")</f>
        <v>0</v>
      </c>
      <c r="K24" s="25">
        <f>COUNTIFS('Janvier 2019'!$Q$19:$Q$100,LEFT('TABLEAU DE BORD-SUIVI MENSUEL'!K$9,1),'Janvier 2019'!$K$19:$K$100,'TABLEAU DE BORD-SUIVI MENSUEL'!$A24,'Janvier 2019'!$B$19:$B$100,"Réclamation client")+COUNTIFS('Février 2019'!$Q$19:$Q$100,LEFT('TABLEAU DE BORD-SUIVI MENSUEL'!K$9,1),'Février 2019'!$K$19:$K$100,'TABLEAU DE BORD-SUIVI MENSUEL'!$A24,'Février 2019'!$B$19:$B$100,"Réclamation client")+COUNTIFS('Mars 2019'!$Q$19:$Q$100,LEFT('TABLEAU DE BORD-SUIVI MENSUEL'!K$9,1),'Mars 2019'!$K$19:$K$100,'TABLEAU DE BORD-SUIVI MENSUEL'!$A24,'Mars 2019'!$B$19:$B$100,"Réclamation client")+COUNTIFS('Avril 2019'!$Q$19:$Q$100,LEFT('TABLEAU DE BORD-SUIVI MENSUEL'!K$9,1),'Avril 2019'!$K$19:$K$100,'TABLEAU DE BORD-SUIVI MENSUEL'!$A24,'Avril 2019'!$B$19:$B$100,"Réclamation client")+COUNTIFS('Mai 2019'!$Q$19:$Q$100,LEFT('TABLEAU DE BORD-SUIVI MENSUEL'!K$9,1),'Mai 2019'!$K$19:$K$100,'TABLEAU DE BORD-SUIVI MENSUEL'!$A24,'Mai 2019'!$B$19:$B$100,"Réclamation client")+COUNTIFS('Juin 2019'!$Q$19:$Q$100,LEFT('TABLEAU DE BORD-SUIVI MENSUEL'!K$9,1),'Juin 2019'!$K$19:$K$100,'TABLEAU DE BORD-SUIVI MENSUEL'!$A24,'Juin 2019'!$B$19:$B$100,"Réclamation client")+COUNTIFS('Juillet 2019'!$Q$19:$Q$100,LEFT('TABLEAU DE BORD-SUIVI MENSUEL'!K$9,1),'Juillet 2019'!$K$19:$K$100,'TABLEAU DE BORD-SUIVI MENSUEL'!$A24,'Juillet 2019'!$B$19:$B$100,"Réclamation client")+COUNTIFS('Août 2019'!$Q$19:$Q$100,LEFT('TABLEAU DE BORD-SUIVI MENSUEL'!K$9,1),'Août 2019'!$K$19:$K$100,'TABLEAU DE BORD-SUIVI MENSUEL'!$A24,'Août 2019'!$B$19:$B$100,"Réclamation client")+COUNTIFS('Septembre 2019'!$Q$19:$Q$100,LEFT('TABLEAU DE BORD-SUIVI MENSUEL'!K$9,1),'Septembre 2019'!$K$19:$K$100,'TABLEAU DE BORD-SUIVI MENSUEL'!$A24,'Septembre 2019'!$B$19:$B$100,"Réclamation client")+COUNTIFS('Octobre 2019'!$Q$19:$Q$100,LEFT('TABLEAU DE BORD-SUIVI MENSUEL'!K$9,1),'Octobre 2019'!$K$19:$K$100,'TABLEAU DE BORD-SUIVI MENSUEL'!$A24,'Octobre 2019'!$B$19:$B$100,"Réclamation client")+COUNTIFS('Novembre 2019'!$Q$19:$Q$100,LEFT('TABLEAU DE BORD-SUIVI MENSUEL'!K$9,1),'Novembre 2019'!$K$19:$K$100,'TABLEAU DE BORD-SUIVI MENSUEL'!$A24,'Novembre 2019'!$B$19:$B$100,"Réclamation client")+COUNTIFS('Décembre 2019'!$Q$19:$Q$100,LEFT('TABLEAU DE BORD-SUIVI MENSUEL'!K$9,1),'Décembre 2019'!$K$19:$K$100,'TABLEAU DE BORD-SUIVI MENSUEL'!$A24,'Décembre 2019'!$B$19:$B$100,"Réclamation client")</f>
        <v>0</v>
      </c>
    </row>
    <row r="25" spans="1:11" x14ac:dyDescent="0.3">
      <c r="A25" s="96" t="s">
        <v>24</v>
      </c>
      <c r="B25" s="96" t="s">
        <v>24</v>
      </c>
      <c r="C25" s="75">
        <f>SUM('Janvier 2019:Décembre 2019'!J5)</f>
        <v>0</v>
      </c>
      <c r="D25" s="75"/>
      <c r="E25" s="25">
        <f>COUNTIFS('Janvier 2019'!$Q$19:$Q$100,LEFT('TABLEAU DE BORD-SUIVI MENSUEL'!E$9,1),'Janvier 2019'!$K$19:$K$100,'TABLEAU DE BORD-SUIVI MENSUEL'!$A25,'Janvier 2019'!$B$19:$B$100,"Réclamation client")+COUNTIFS('Février 2019'!$Q$19:$Q$100,LEFT('TABLEAU DE BORD-SUIVI MENSUEL'!E$9,1),'Février 2019'!$K$19:$K$100,'TABLEAU DE BORD-SUIVI MENSUEL'!$A25,'Février 2019'!$B$19:$B$100,"Réclamation client")+COUNTIFS('Mars 2019'!$Q$19:$Q$100,LEFT('TABLEAU DE BORD-SUIVI MENSUEL'!E$9,1),'Mars 2019'!$K$19:$K$100,'TABLEAU DE BORD-SUIVI MENSUEL'!$A25,'Mars 2019'!$B$19:$B$100,"Réclamation client")+COUNTIFS('Avril 2019'!$Q$19:$Q$100,LEFT('TABLEAU DE BORD-SUIVI MENSUEL'!E$9,1),'Avril 2019'!$K$19:$K$100,'TABLEAU DE BORD-SUIVI MENSUEL'!$A25,'Avril 2019'!$B$19:$B$100,"Réclamation client")+COUNTIFS('Mai 2019'!$Q$19:$Q$100,LEFT('TABLEAU DE BORD-SUIVI MENSUEL'!E$9,1),'Mai 2019'!$K$19:$K$100,'TABLEAU DE BORD-SUIVI MENSUEL'!$A25,'Mai 2019'!$B$19:$B$100,"Réclamation client")+COUNTIFS('Juin 2019'!$Q$19:$Q$100,LEFT('TABLEAU DE BORD-SUIVI MENSUEL'!E$9,1),'Juin 2019'!$K$19:$K$100,'TABLEAU DE BORD-SUIVI MENSUEL'!$A25,'Juin 2019'!$B$19:$B$100,"Réclamation client")+COUNTIFS('Juillet 2019'!$Q$19:$Q$100,LEFT('TABLEAU DE BORD-SUIVI MENSUEL'!E$9,1),'Juillet 2019'!$K$19:$K$100,'TABLEAU DE BORD-SUIVI MENSUEL'!$A25,'Juillet 2019'!$B$19:$B$100,"Réclamation client")+COUNTIFS('Août 2019'!$Q$19:$Q$100,LEFT('TABLEAU DE BORD-SUIVI MENSUEL'!E$9,1),'Août 2019'!$K$19:$K$100,'TABLEAU DE BORD-SUIVI MENSUEL'!$A25,'Août 2019'!$B$19:$B$100,"Réclamation client")+COUNTIFS('Septembre 2019'!$Q$19:$Q$100,LEFT('TABLEAU DE BORD-SUIVI MENSUEL'!E$9,1),'Septembre 2019'!$K$19:$K$100,'TABLEAU DE BORD-SUIVI MENSUEL'!$A25,'Septembre 2019'!$B$19:$B$100,"Réclamation client")+COUNTIFS('Octobre 2019'!$Q$19:$Q$100,LEFT('TABLEAU DE BORD-SUIVI MENSUEL'!E$9,1),'Octobre 2019'!$K$19:$K$100,'TABLEAU DE BORD-SUIVI MENSUEL'!$A25,'Octobre 2019'!$B$19:$B$100,"Réclamation client")+COUNTIFS('Novembre 2019'!$Q$19:$Q$100,LEFT('TABLEAU DE BORD-SUIVI MENSUEL'!E$9,1),'Novembre 2019'!$K$19:$K$100,'TABLEAU DE BORD-SUIVI MENSUEL'!$A25,'Novembre 2019'!$B$19:$B$100,"Réclamation client")+COUNTIFS('Décembre 2019'!$Q$19:$Q$100,LEFT('TABLEAU DE BORD-SUIVI MENSUEL'!E$9,1),'Décembre 2019'!$K$19:$K$100,'TABLEAU DE BORD-SUIVI MENSUEL'!$A25,'Décembre 2019'!$B$19:$B$100,"Réclamation client")</f>
        <v>0</v>
      </c>
      <c r="F25" s="25">
        <f>COUNTIFS('Janvier 2019'!$Q$19:$Q$100,LEFT('TABLEAU DE BORD-SUIVI MENSUEL'!F$9,1),'Janvier 2019'!$K$19:$K$100,'TABLEAU DE BORD-SUIVI MENSUEL'!$A25,'Janvier 2019'!$B$19:$B$100,"Réclamation client")+COUNTIFS('Février 2019'!$Q$19:$Q$100,LEFT('TABLEAU DE BORD-SUIVI MENSUEL'!F$9,1),'Février 2019'!$K$19:$K$100,'TABLEAU DE BORD-SUIVI MENSUEL'!$A25,'Février 2019'!$B$19:$B$100,"Réclamation client")+COUNTIFS('Mars 2019'!$Q$19:$Q$100,LEFT('TABLEAU DE BORD-SUIVI MENSUEL'!F$9,1),'Mars 2019'!$K$19:$K$100,'TABLEAU DE BORD-SUIVI MENSUEL'!$A25,'Mars 2019'!$B$19:$B$100,"Réclamation client")+COUNTIFS('Avril 2019'!$Q$19:$Q$100,LEFT('TABLEAU DE BORD-SUIVI MENSUEL'!F$9,1),'Avril 2019'!$K$19:$K$100,'TABLEAU DE BORD-SUIVI MENSUEL'!$A25,'Avril 2019'!$B$19:$B$100,"Réclamation client")+COUNTIFS('Mai 2019'!$Q$19:$Q$100,LEFT('TABLEAU DE BORD-SUIVI MENSUEL'!F$9,1),'Mai 2019'!$K$19:$K$100,'TABLEAU DE BORD-SUIVI MENSUEL'!$A25,'Mai 2019'!$B$19:$B$100,"Réclamation client")+COUNTIFS('Juin 2019'!$Q$19:$Q$100,LEFT('TABLEAU DE BORD-SUIVI MENSUEL'!F$9,1),'Juin 2019'!$K$19:$K$100,'TABLEAU DE BORD-SUIVI MENSUEL'!$A25,'Juin 2019'!$B$19:$B$100,"Réclamation client")+COUNTIFS('Juillet 2019'!$Q$19:$Q$100,LEFT('TABLEAU DE BORD-SUIVI MENSUEL'!F$9,1),'Juillet 2019'!$K$19:$K$100,'TABLEAU DE BORD-SUIVI MENSUEL'!$A25,'Juillet 2019'!$B$19:$B$100,"Réclamation client")+COUNTIFS('Août 2019'!$Q$19:$Q$100,LEFT('TABLEAU DE BORD-SUIVI MENSUEL'!F$9,1),'Août 2019'!$K$19:$K$100,'TABLEAU DE BORD-SUIVI MENSUEL'!$A25,'Août 2019'!$B$19:$B$100,"Réclamation client")+COUNTIFS('Septembre 2019'!$Q$19:$Q$100,LEFT('TABLEAU DE BORD-SUIVI MENSUEL'!F$9,1),'Septembre 2019'!$K$19:$K$100,'TABLEAU DE BORD-SUIVI MENSUEL'!$A25,'Septembre 2019'!$B$19:$B$100,"Réclamation client")+COUNTIFS('Octobre 2019'!$Q$19:$Q$100,LEFT('TABLEAU DE BORD-SUIVI MENSUEL'!F$9,1),'Octobre 2019'!$K$19:$K$100,'TABLEAU DE BORD-SUIVI MENSUEL'!$A25,'Octobre 2019'!$B$19:$B$100,"Réclamation client")+COUNTIFS('Novembre 2019'!$Q$19:$Q$100,LEFT('TABLEAU DE BORD-SUIVI MENSUEL'!F$9,1),'Novembre 2019'!$K$19:$K$100,'TABLEAU DE BORD-SUIVI MENSUEL'!$A25,'Novembre 2019'!$B$19:$B$100,"Réclamation client")+COUNTIFS('Décembre 2019'!$Q$19:$Q$100,LEFT('TABLEAU DE BORD-SUIVI MENSUEL'!F$9,1),'Décembre 2019'!$K$19:$K$100,'TABLEAU DE BORD-SUIVI MENSUEL'!$A25,'Décembre 2019'!$B$19:$B$100,"Réclamation client")</f>
        <v>0</v>
      </c>
      <c r="G25" s="25">
        <f>COUNTIFS('Janvier 2019'!$Q$19:$Q$100,LEFT('TABLEAU DE BORD-SUIVI MENSUEL'!G$9,1),'Janvier 2019'!$K$19:$K$100,'TABLEAU DE BORD-SUIVI MENSUEL'!$A25,'Janvier 2019'!$B$19:$B$100,"Réclamation client")+COUNTIFS('Février 2019'!$Q$19:$Q$100,LEFT('TABLEAU DE BORD-SUIVI MENSUEL'!G$9,1),'Février 2019'!$K$19:$K$100,'TABLEAU DE BORD-SUIVI MENSUEL'!$A25,'Février 2019'!$B$19:$B$100,"Réclamation client")+COUNTIFS('Mars 2019'!$Q$19:$Q$100,LEFT('TABLEAU DE BORD-SUIVI MENSUEL'!G$9,1),'Mars 2019'!$K$19:$K$100,'TABLEAU DE BORD-SUIVI MENSUEL'!$A25,'Mars 2019'!$B$19:$B$100,"Réclamation client")+COUNTIFS('Avril 2019'!$Q$19:$Q$100,LEFT('TABLEAU DE BORD-SUIVI MENSUEL'!G$9,1),'Avril 2019'!$K$19:$K$100,'TABLEAU DE BORD-SUIVI MENSUEL'!$A25,'Avril 2019'!$B$19:$B$100,"Réclamation client")+COUNTIFS('Mai 2019'!$Q$19:$Q$100,LEFT('TABLEAU DE BORD-SUIVI MENSUEL'!G$9,1),'Mai 2019'!$K$19:$K$100,'TABLEAU DE BORD-SUIVI MENSUEL'!$A25,'Mai 2019'!$B$19:$B$100,"Réclamation client")+COUNTIFS('Juin 2019'!$Q$19:$Q$100,LEFT('TABLEAU DE BORD-SUIVI MENSUEL'!G$9,1),'Juin 2019'!$K$19:$K$100,'TABLEAU DE BORD-SUIVI MENSUEL'!$A25,'Juin 2019'!$B$19:$B$100,"Réclamation client")+COUNTIFS('Juillet 2019'!$Q$19:$Q$100,LEFT('TABLEAU DE BORD-SUIVI MENSUEL'!G$9,1),'Juillet 2019'!$K$19:$K$100,'TABLEAU DE BORD-SUIVI MENSUEL'!$A25,'Juillet 2019'!$B$19:$B$100,"Réclamation client")+COUNTIFS('Août 2019'!$Q$19:$Q$100,LEFT('TABLEAU DE BORD-SUIVI MENSUEL'!G$9,1),'Août 2019'!$K$19:$K$100,'TABLEAU DE BORD-SUIVI MENSUEL'!$A25,'Août 2019'!$B$19:$B$100,"Réclamation client")+COUNTIFS('Septembre 2019'!$Q$19:$Q$100,LEFT('TABLEAU DE BORD-SUIVI MENSUEL'!G$9,1),'Septembre 2019'!$K$19:$K$100,'TABLEAU DE BORD-SUIVI MENSUEL'!$A25,'Septembre 2019'!$B$19:$B$100,"Réclamation client")+COUNTIFS('Octobre 2019'!$Q$19:$Q$100,LEFT('TABLEAU DE BORD-SUIVI MENSUEL'!G$9,1),'Octobre 2019'!$K$19:$K$100,'TABLEAU DE BORD-SUIVI MENSUEL'!$A25,'Octobre 2019'!$B$19:$B$100,"Réclamation client")+COUNTIFS('Novembre 2019'!$Q$19:$Q$100,LEFT('TABLEAU DE BORD-SUIVI MENSUEL'!G$9,1),'Novembre 2019'!$K$19:$K$100,'TABLEAU DE BORD-SUIVI MENSUEL'!$A25,'Novembre 2019'!$B$19:$B$100,"Réclamation client")+COUNTIFS('Décembre 2019'!$Q$19:$Q$100,LEFT('TABLEAU DE BORD-SUIVI MENSUEL'!G$9,1),'Décembre 2019'!$K$19:$K$100,'TABLEAU DE BORD-SUIVI MENSUEL'!$A25,'Décembre 2019'!$B$19:$B$100,"Réclamation client")</f>
        <v>0</v>
      </c>
      <c r="H25" s="25">
        <f>COUNTIFS('Janvier 2019'!$Q$19:$Q$100,LEFT('TABLEAU DE BORD-SUIVI MENSUEL'!H$9,1),'Janvier 2019'!$K$19:$K$100,'TABLEAU DE BORD-SUIVI MENSUEL'!$A25,'Janvier 2019'!$B$19:$B$100,"Réclamation client")+COUNTIFS('Février 2019'!$Q$19:$Q$100,LEFT('TABLEAU DE BORD-SUIVI MENSUEL'!H$9,1),'Février 2019'!$K$19:$K$100,'TABLEAU DE BORD-SUIVI MENSUEL'!$A25,'Février 2019'!$B$19:$B$100,"Réclamation client")+COUNTIFS('Mars 2019'!$Q$19:$Q$100,LEFT('TABLEAU DE BORD-SUIVI MENSUEL'!H$9,1),'Mars 2019'!$K$19:$K$100,'TABLEAU DE BORD-SUIVI MENSUEL'!$A25,'Mars 2019'!$B$19:$B$100,"Réclamation client")+COUNTIFS('Avril 2019'!$Q$19:$Q$100,LEFT('TABLEAU DE BORD-SUIVI MENSUEL'!H$9,1),'Avril 2019'!$K$19:$K$100,'TABLEAU DE BORD-SUIVI MENSUEL'!$A25,'Avril 2019'!$B$19:$B$100,"Réclamation client")+COUNTIFS('Mai 2019'!$Q$19:$Q$100,LEFT('TABLEAU DE BORD-SUIVI MENSUEL'!H$9,1),'Mai 2019'!$K$19:$K$100,'TABLEAU DE BORD-SUIVI MENSUEL'!$A25,'Mai 2019'!$B$19:$B$100,"Réclamation client")+COUNTIFS('Juin 2019'!$Q$19:$Q$100,LEFT('TABLEAU DE BORD-SUIVI MENSUEL'!H$9,1),'Juin 2019'!$K$19:$K$100,'TABLEAU DE BORD-SUIVI MENSUEL'!$A25,'Juin 2019'!$B$19:$B$100,"Réclamation client")+COUNTIFS('Juillet 2019'!$Q$19:$Q$100,LEFT('TABLEAU DE BORD-SUIVI MENSUEL'!H$9,1),'Juillet 2019'!$K$19:$K$100,'TABLEAU DE BORD-SUIVI MENSUEL'!$A25,'Juillet 2019'!$B$19:$B$100,"Réclamation client")+COUNTIFS('Août 2019'!$Q$19:$Q$100,LEFT('TABLEAU DE BORD-SUIVI MENSUEL'!H$9,1),'Août 2019'!$K$19:$K$100,'TABLEAU DE BORD-SUIVI MENSUEL'!$A25,'Août 2019'!$B$19:$B$100,"Réclamation client")+COUNTIFS('Septembre 2019'!$Q$19:$Q$100,LEFT('TABLEAU DE BORD-SUIVI MENSUEL'!H$9,1),'Septembre 2019'!$K$19:$K$100,'TABLEAU DE BORD-SUIVI MENSUEL'!$A25,'Septembre 2019'!$B$19:$B$100,"Réclamation client")+COUNTIFS('Octobre 2019'!$Q$19:$Q$100,LEFT('TABLEAU DE BORD-SUIVI MENSUEL'!H$9,1),'Octobre 2019'!$K$19:$K$100,'TABLEAU DE BORD-SUIVI MENSUEL'!$A25,'Octobre 2019'!$B$19:$B$100,"Réclamation client")+COUNTIFS('Novembre 2019'!$Q$19:$Q$100,LEFT('TABLEAU DE BORD-SUIVI MENSUEL'!H$9,1),'Novembre 2019'!$K$19:$K$100,'TABLEAU DE BORD-SUIVI MENSUEL'!$A25,'Novembre 2019'!$B$19:$B$100,"Réclamation client")+COUNTIFS('Décembre 2019'!$Q$19:$Q$100,LEFT('TABLEAU DE BORD-SUIVI MENSUEL'!H$9,1),'Décembre 2019'!$K$19:$K$100,'TABLEAU DE BORD-SUIVI MENSUEL'!$A25,'Décembre 2019'!$B$19:$B$100,"Réclamation client")</f>
        <v>0</v>
      </c>
      <c r="I25" s="25">
        <f>COUNTIFS('Janvier 2019'!$Q$19:$Q$100,LEFT('TABLEAU DE BORD-SUIVI MENSUEL'!I$9,1),'Janvier 2019'!$K$19:$K$100,'TABLEAU DE BORD-SUIVI MENSUEL'!$A25,'Janvier 2019'!$B$19:$B$100,"Réclamation client")+COUNTIFS('Février 2019'!$Q$19:$Q$100,LEFT('TABLEAU DE BORD-SUIVI MENSUEL'!I$9,1),'Février 2019'!$K$19:$K$100,'TABLEAU DE BORD-SUIVI MENSUEL'!$A25,'Février 2019'!$B$19:$B$100,"Réclamation client")+COUNTIFS('Mars 2019'!$Q$19:$Q$100,LEFT('TABLEAU DE BORD-SUIVI MENSUEL'!I$9,1),'Mars 2019'!$K$19:$K$100,'TABLEAU DE BORD-SUIVI MENSUEL'!$A25,'Mars 2019'!$B$19:$B$100,"Réclamation client")+COUNTIFS('Avril 2019'!$Q$19:$Q$100,LEFT('TABLEAU DE BORD-SUIVI MENSUEL'!I$9,1),'Avril 2019'!$K$19:$K$100,'TABLEAU DE BORD-SUIVI MENSUEL'!$A25,'Avril 2019'!$B$19:$B$100,"Réclamation client")+COUNTIFS('Mai 2019'!$Q$19:$Q$100,LEFT('TABLEAU DE BORD-SUIVI MENSUEL'!I$9,1),'Mai 2019'!$K$19:$K$100,'TABLEAU DE BORD-SUIVI MENSUEL'!$A25,'Mai 2019'!$B$19:$B$100,"Réclamation client")+COUNTIFS('Juin 2019'!$Q$19:$Q$100,LEFT('TABLEAU DE BORD-SUIVI MENSUEL'!I$9,1),'Juin 2019'!$K$19:$K$100,'TABLEAU DE BORD-SUIVI MENSUEL'!$A25,'Juin 2019'!$B$19:$B$100,"Réclamation client")+COUNTIFS('Juillet 2019'!$Q$19:$Q$100,LEFT('TABLEAU DE BORD-SUIVI MENSUEL'!I$9,1),'Juillet 2019'!$K$19:$K$100,'TABLEAU DE BORD-SUIVI MENSUEL'!$A25,'Juillet 2019'!$B$19:$B$100,"Réclamation client")+COUNTIFS('Août 2019'!$Q$19:$Q$100,LEFT('TABLEAU DE BORD-SUIVI MENSUEL'!I$9,1),'Août 2019'!$K$19:$K$100,'TABLEAU DE BORD-SUIVI MENSUEL'!$A25,'Août 2019'!$B$19:$B$100,"Réclamation client")+COUNTIFS('Septembre 2019'!$Q$19:$Q$100,LEFT('TABLEAU DE BORD-SUIVI MENSUEL'!I$9,1),'Septembre 2019'!$K$19:$K$100,'TABLEAU DE BORD-SUIVI MENSUEL'!$A25,'Septembre 2019'!$B$19:$B$100,"Réclamation client")+COUNTIFS('Octobre 2019'!$Q$19:$Q$100,LEFT('TABLEAU DE BORD-SUIVI MENSUEL'!I$9,1),'Octobre 2019'!$K$19:$K$100,'TABLEAU DE BORD-SUIVI MENSUEL'!$A25,'Octobre 2019'!$B$19:$B$100,"Réclamation client")+COUNTIFS('Novembre 2019'!$Q$19:$Q$100,LEFT('TABLEAU DE BORD-SUIVI MENSUEL'!I$9,1),'Novembre 2019'!$K$19:$K$100,'TABLEAU DE BORD-SUIVI MENSUEL'!$A25,'Novembre 2019'!$B$19:$B$100,"Réclamation client")+COUNTIFS('Décembre 2019'!$Q$19:$Q$100,LEFT('TABLEAU DE BORD-SUIVI MENSUEL'!I$9,1),'Décembre 2019'!$K$19:$K$100,'TABLEAU DE BORD-SUIVI MENSUEL'!$A25,'Décembre 2019'!$B$19:$B$100,"Réclamation client")</f>
        <v>0</v>
      </c>
      <c r="J25" s="25">
        <f>COUNTIFS('Janvier 2019'!$Q$19:$Q$100,LEFT('TABLEAU DE BORD-SUIVI MENSUEL'!J$9,1),'Janvier 2019'!$K$19:$K$100,'TABLEAU DE BORD-SUIVI MENSUEL'!$A25,'Janvier 2019'!$B$19:$B$100,"Réclamation client")+COUNTIFS('Février 2019'!$Q$19:$Q$100,LEFT('TABLEAU DE BORD-SUIVI MENSUEL'!J$9,1),'Février 2019'!$K$19:$K$100,'TABLEAU DE BORD-SUIVI MENSUEL'!$A25,'Février 2019'!$B$19:$B$100,"Réclamation client")+COUNTIFS('Mars 2019'!$Q$19:$Q$100,LEFT('TABLEAU DE BORD-SUIVI MENSUEL'!J$9,1),'Mars 2019'!$K$19:$K$100,'TABLEAU DE BORD-SUIVI MENSUEL'!$A25,'Mars 2019'!$B$19:$B$100,"Réclamation client")+COUNTIFS('Avril 2019'!$Q$19:$Q$100,LEFT('TABLEAU DE BORD-SUIVI MENSUEL'!J$9,1),'Avril 2019'!$K$19:$K$100,'TABLEAU DE BORD-SUIVI MENSUEL'!$A25,'Avril 2019'!$B$19:$B$100,"Réclamation client")+COUNTIFS('Mai 2019'!$Q$19:$Q$100,LEFT('TABLEAU DE BORD-SUIVI MENSUEL'!J$9,1),'Mai 2019'!$K$19:$K$100,'TABLEAU DE BORD-SUIVI MENSUEL'!$A25,'Mai 2019'!$B$19:$B$100,"Réclamation client")+COUNTIFS('Juin 2019'!$Q$19:$Q$100,LEFT('TABLEAU DE BORD-SUIVI MENSUEL'!J$9,1),'Juin 2019'!$K$19:$K$100,'TABLEAU DE BORD-SUIVI MENSUEL'!$A25,'Juin 2019'!$B$19:$B$100,"Réclamation client")+COUNTIFS('Juillet 2019'!$Q$19:$Q$100,LEFT('TABLEAU DE BORD-SUIVI MENSUEL'!J$9,1),'Juillet 2019'!$K$19:$K$100,'TABLEAU DE BORD-SUIVI MENSUEL'!$A25,'Juillet 2019'!$B$19:$B$100,"Réclamation client")+COUNTIFS('Août 2019'!$Q$19:$Q$100,LEFT('TABLEAU DE BORD-SUIVI MENSUEL'!J$9,1),'Août 2019'!$K$19:$K$100,'TABLEAU DE BORD-SUIVI MENSUEL'!$A25,'Août 2019'!$B$19:$B$100,"Réclamation client")+COUNTIFS('Septembre 2019'!$Q$19:$Q$100,LEFT('TABLEAU DE BORD-SUIVI MENSUEL'!J$9,1),'Septembre 2019'!$K$19:$K$100,'TABLEAU DE BORD-SUIVI MENSUEL'!$A25,'Septembre 2019'!$B$19:$B$100,"Réclamation client")+COUNTIFS('Octobre 2019'!$Q$19:$Q$100,LEFT('TABLEAU DE BORD-SUIVI MENSUEL'!J$9,1),'Octobre 2019'!$K$19:$K$100,'TABLEAU DE BORD-SUIVI MENSUEL'!$A25,'Octobre 2019'!$B$19:$B$100,"Réclamation client")+COUNTIFS('Novembre 2019'!$Q$19:$Q$100,LEFT('TABLEAU DE BORD-SUIVI MENSUEL'!J$9,1),'Novembre 2019'!$K$19:$K$100,'TABLEAU DE BORD-SUIVI MENSUEL'!$A25,'Novembre 2019'!$B$19:$B$100,"Réclamation client")+COUNTIFS('Décembre 2019'!$Q$19:$Q$100,LEFT('TABLEAU DE BORD-SUIVI MENSUEL'!J$9,1),'Décembre 2019'!$K$19:$K$100,'TABLEAU DE BORD-SUIVI MENSUEL'!$A25,'Décembre 2019'!$B$19:$B$100,"Réclamation client")</f>
        <v>0</v>
      </c>
      <c r="K25" s="25">
        <f>COUNTIFS('Janvier 2019'!$Q$19:$Q$100,LEFT('TABLEAU DE BORD-SUIVI MENSUEL'!K$9,1),'Janvier 2019'!$K$19:$K$100,'TABLEAU DE BORD-SUIVI MENSUEL'!$A25,'Janvier 2019'!$B$19:$B$100,"Réclamation client")+COUNTIFS('Février 2019'!$Q$19:$Q$100,LEFT('TABLEAU DE BORD-SUIVI MENSUEL'!K$9,1),'Février 2019'!$K$19:$K$100,'TABLEAU DE BORD-SUIVI MENSUEL'!$A25,'Février 2019'!$B$19:$B$100,"Réclamation client")+COUNTIFS('Mars 2019'!$Q$19:$Q$100,LEFT('TABLEAU DE BORD-SUIVI MENSUEL'!K$9,1),'Mars 2019'!$K$19:$K$100,'TABLEAU DE BORD-SUIVI MENSUEL'!$A25,'Mars 2019'!$B$19:$B$100,"Réclamation client")+COUNTIFS('Avril 2019'!$Q$19:$Q$100,LEFT('TABLEAU DE BORD-SUIVI MENSUEL'!K$9,1),'Avril 2019'!$K$19:$K$100,'TABLEAU DE BORD-SUIVI MENSUEL'!$A25,'Avril 2019'!$B$19:$B$100,"Réclamation client")+COUNTIFS('Mai 2019'!$Q$19:$Q$100,LEFT('TABLEAU DE BORD-SUIVI MENSUEL'!K$9,1),'Mai 2019'!$K$19:$K$100,'TABLEAU DE BORD-SUIVI MENSUEL'!$A25,'Mai 2019'!$B$19:$B$100,"Réclamation client")+COUNTIFS('Juin 2019'!$Q$19:$Q$100,LEFT('TABLEAU DE BORD-SUIVI MENSUEL'!K$9,1),'Juin 2019'!$K$19:$K$100,'TABLEAU DE BORD-SUIVI MENSUEL'!$A25,'Juin 2019'!$B$19:$B$100,"Réclamation client")+COUNTIFS('Juillet 2019'!$Q$19:$Q$100,LEFT('TABLEAU DE BORD-SUIVI MENSUEL'!K$9,1),'Juillet 2019'!$K$19:$K$100,'TABLEAU DE BORD-SUIVI MENSUEL'!$A25,'Juillet 2019'!$B$19:$B$100,"Réclamation client")+COUNTIFS('Août 2019'!$Q$19:$Q$100,LEFT('TABLEAU DE BORD-SUIVI MENSUEL'!K$9,1),'Août 2019'!$K$19:$K$100,'TABLEAU DE BORD-SUIVI MENSUEL'!$A25,'Août 2019'!$B$19:$B$100,"Réclamation client")+COUNTIFS('Septembre 2019'!$Q$19:$Q$100,LEFT('TABLEAU DE BORD-SUIVI MENSUEL'!K$9,1),'Septembre 2019'!$K$19:$K$100,'TABLEAU DE BORD-SUIVI MENSUEL'!$A25,'Septembre 2019'!$B$19:$B$100,"Réclamation client")+COUNTIFS('Octobre 2019'!$Q$19:$Q$100,LEFT('TABLEAU DE BORD-SUIVI MENSUEL'!K$9,1),'Octobre 2019'!$K$19:$K$100,'TABLEAU DE BORD-SUIVI MENSUEL'!$A25,'Octobre 2019'!$B$19:$B$100,"Réclamation client")+COUNTIFS('Novembre 2019'!$Q$19:$Q$100,LEFT('TABLEAU DE BORD-SUIVI MENSUEL'!K$9,1),'Novembre 2019'!$K$19:$K$100,'TABLEAU DE BORD-SUIVI MENSUEL'!$A25,'Novembre 2019'!$B$19:$B$100,"Réclamation client")+COUNTIFS('Décembre 2019'!$Q$19:$Q$100,LEFT('TABLEAU DE BORD-SUIVI MENSUEL'!K$9,1),'Décembre 2019'!$K$19:$K$100,'TABLEAU DE BORD-SUIVI MENSUEL'!$A25,'Décembre 2019'!$B$19:$B$100,"Réclamation client")</f>
        <v>0</v>
      </c>
    </row>
    <row r="26" spans="1:11" x14ac:dyDescent="0.3">
      <c r="A26" s="96" t="s">
        <v>34</v>
      </c>
      <c r="B26" s="96" t="s">
        <v>34</v>
      </c>
      <c r="C26" s="75">
        <f>SUM('Janvier 2019:Décembre 2019'!J6)</f>
        <v>0</v>
      </c>
      <c r="D26" s="75"/>
      <c r="E26" s="25">
        <f>COUNTIFS('Janvier 2019'!$Q$19:$Q$100,LEFT('TABLEAU DE BORD-SUIVI MENSUEL'!E$9,1),'Janvier 2019'!$K$19:$K$100,'TABLEAU DE BORD-SUIVI MENSUEL'!$A26,'Janvier 2019'!$B$19:$B$100,"Réclamation client")+COUNTIFS('Février 2019'!$Q$19:$Q$100,LEFT('TABLEAU DE BORD-SUIVI MENSUEL'!E$9,1),'Février 2019'!$K$19:$K$100,'TABLEAU DE BORD-SUIVI MENSUEL'!$A26,'Février 2019'!$B$19:$B$100,"Réclamation client")+COUNTIFS('Mars 2019'!$Q$19:$Q$100,LEFT('TABLEAU DE BORD-SUIVI MENSUEL'!E$9,1),'Mars 2019'!$K$19:$K$100,'TABLEAU DE BORD-SUIVI MENSUEL'!$A26,'Mars 2019'!$B$19:$B$100,"Réclamation client")+COUNTIFS('Avril 2019'!$Q$19:$Q$100,LEFT('TABLEAU DE BORD-SUIVI MENSUEL'!E$9,1),'Avril 2019'!$K$19:$K$100,'TABLEAU DE BORD-SUIVI MENSUEL'!$A26,'Avril 2019'!$B$19:$B$100,"Réclamation client")+COUNTIFS('Mai 2019'!$Q$19:$Q$100,LEFT('TABLEAU DE BORD-SUIVI MENSUEL'!E$9,1),'Mai 2019'!$K$19:$K$100,'TABLEAU DE BORD-SUIVI MENSUEL'!$A26,'Mai 2019'!$B$19:$B$100,"Réclamation client")+COUNTIFS('Juin 2019'!$Q$19:$Q$100,LEFT('TABLEAU DE BORD-SUIVI MENSUEL'!E$9,1),'Juin 2019'!$K$19:$K$100,'TABLEAU DE BORD-SUIVI MENSUEL'!$A26,'Juin 2019'!$B$19:$B$100,"Réclamation client")+COUNTIFS('Juillet 2019'!$Q$19:$Q$100,LEFT('TABLEAU DE BORD-SUIVI MENSUEL'!E$9,1),'Juillet 2019'!$K$19:$K$100,'TABLEAU DE BORD-SUIVI MENSUEL'!$A26,'Juillet 2019'!$B$19:$B$100,"Réclamation client")+COUNTIFS('Août 2019'!$Q$19:$Q$100,LEFT('TABLEAU DE BORD-SUIVI MENSUEL'!E$9,1),'Août 2019'!$K$19:$K$100,'TABLEAU DE BORD-SUIVI MENSUEL'!$A26,'Août 2019'!$B$19:$B$100,"Réclamation client")+COUNTIFS('Septembre 2019'!$Q$19:$Q$100,LEFT('TABLEAU DE BORD-SUIVI MENSUEL'!E$9,1),'Septembre 2019'!$K$19:$K$100,'TABLEAU DE BORD-SUIVI MENSUEL'!$A26,'Septembre 2019'!$B$19:$B$100,"Réclamation client")+COUNTIFS('Octobre 2019'!$Q$19:$Q$100,LEFT('TABLEAU DE BORD-SUIVI MENSUEL'!E$9,1),'Octobre 2019'!$K$19:$K$100,'TABLEAU DE BORD-SUIVI MENSUEL'!$A26,'Octobre 2019'!$B$19:$B$100,"Réclamation client")+COUNTIFS('Novembre 2019'!$Q$19:$Q$100,LEFT('TABLEAU DE BORD-SUIVI MENSUEL'!E$9,1),'Novembre 2019'!$K$19:$K$100,'TABLEAU DE BORD-SUIVI MENSUEL'!$A26,'Novembre 2019'!$B$19:$B$100,"Réclamation client")+COUNTIFS('Décembre 2019'!$Q$19:$Q$100,LEFT('TABLEAU DE BORD-SUIVI MENSUEL'!E$9,1),'Décembre 2019'!$K$19:$K$100,'TABLEAU DE BORD-SUIVI MENSUEL'!$A26,'Décembre 2019'!$B$19:$B$100,"Réclamation client")</f>
        <v>0</v>
      </c>
      <c r="F26" s="25">
        <f>COUNTIFS('Janvier 2019'!$Q$19:$Q$100,LEFT('TABLEAU DE BORD-SUIVI MENSUEL'!F$9,1),'Janvier 2019'!$K$19:$K$100,'TABLEAU DE BORD-SUIVI MENSUEL'!$A26,'Janvier 2019'!$B$19:$B$100,"Réclamation client")+COUNTIFS('Février 2019'!$Q$19:$Q$100,LEFT('TABLEAU DE BORD-SUIVI MENSUEL'!F$9,1),'Février 2019'!$K$19:$K$100,'TABLEAU DE BORD-SUIVI MENSUEL'!$A26,'Février 2019'!$B$19:$B$100,"Réclamation client")+COUNTIFS('Mars 2019'!$Q$19:$Q$100,LEFT('TABLEAU DE BORD-SUIVI MENSUEL'!F$9,1),'Mars 2019'!$K$19:$K$100,'TABLEAU DE BORD-SUIVI MENSUEL'!$A26,'Mars 2019'!$B$19:$B$100,"Réclamation client")+COUNTIFS('Avril 2019'!$Q$19:$Q$100,LEFT('TABLEAU DE BORD-SUIVI MENSUEL'!F$9,1),'Avril 2019'!$K$19:$K$100,'TABLEAU DE BORD-SUIVI MENSUEL'!$A26,'Avril 2019'!$B$19:$B$100,"Réclamation client")+COUNTIFS('Mai 2019'!$Q$19:$Q$100,LEFT('TABLEAU DE BORD-SUIVI MENSUEL'!F$9,1),'Mai 2019'!$K$19:$K$100,'TABLEAU DE BORD-SUIVI MENSUEL'!$A26,'Mai 2019'!$B$19:$B$100,"Réclamation client")+COUNTIFS('Juin 2019'!$Q$19:$Q$100,LEFT('TABLEAU DE BORD-SUIVI MENSUEL'!F$9,1),'Juin 2019'!$K$19:$K$100,'TABLEAU DE BORD-SUIVI MENSUEL'!$A26,'Juin 2019'!$B$19:$B$100,"Réclamation client")+COUNTIFS('Juillet 2019'!$Q$19:$Q$100,LEFT('TABLEAU DE BORD-SUIVI MENSUEL'!F$9,1),'Juillet 2019'!$K$19:$K$100,'TABLEAU DE BORD-SUIVI MENSUEL'!$A26,'Juillet 2019'!$B$19:$B$100,"Réclamation client")+COUNTIFS('Août 2019'!$Q$19:$Q$100,LEFT('TABLEAU DE BORD-SUIVI MENSUEL'!F$9,1),'Août 2019'!$K$19:$K$100,'TABLEAU DE BORD-SUIVI MENSUEL'!$A26,'Août 2019'!$B$19:$B$100,"Réclamation client")+COUNTIFS('Septembre 2019'!$Q$19:$Q$100,LEFT('TABLEAU DE BORD-SUIVI MENSUEL'!F$9,1),'Septembre 2019'!$K$19:$K$100,'TABLEAU DE BORD-SUIVI MENSUEL'!$A26,'Septembre 2019'!$B$19:$B$100,"Réclamation client")+COUNTIFS('Octobre 2019'!$Q$19:$Q$100,LEFT('TABLEAU DE BORD-SUIVI MENSUEL'!F$9,1),'Octobre 2019'!$K$19:$K$100,'TABLEAU DE BORD-SUIVI MENSUEL'!$A26,'Octobre 2019'!$B$19:$B$100,"Réclamation client")+COUNTIFS('Novembre 2019'!$Q$19:$Q$100,LEFT('TABLEAU DE BORD-SUIVI MENSUEL'!F$9,1),'Novembre 2019'!$K$19:$K$100,'TABLEAU DE BORD-SUIVI MENSUEL'!$A26,'Novembre 2019'!$B$19:$B$100,"Réclamation client")+COUNTIFS('Décembre 2019'!$Q$19:$Q$100,LEFT('TABLEAU DE BORD-SUIVI MENSUEL'!F$9,1),'Décembre 2019'!$K$19:$K$100,'TABLEAU DE BORD-SUIVI MENSUEL'!$A26,'Décembre 2019'!$B$19:$B$100,"Réclamation client")</f>
        <v>0</v>
      </c>
      <c r="G26" s="25">
        <f>COUNTIFS('Janvier 2019'!$Q$19:$Q$100,LEFT('TABLEAU DE BORD-SUIVI MENSUEL'!G$9,1),'Janvier 2019'!$K$19:$K$100,'TABLEAU DE BORD-SUIVI MENSUEL'!$A26,'Janvier 2019'!$B$19:$B$100,"Réclamation client")+COUNTIFS('Février 2019'!$Q$19:$Q$100,LEFT('TABLEAU DE BORD-SUIVI MENSUEL'!G$9,1),'Février 2019'!$K$19:$K$100,'TABLEAU DE BORD-SUIVI MENSUEL'!$A26,'Février 2019'!$B$19:$B$100,"Réclamation client")+COUNTIFS('Mars 2019'!$Q$19:$Q$100,LEFT('TABLEAU DE BORD-SUIVI MENSUEL'!G$9,1),'Mars 2019'!$K$19:$K$100,'TABLEAU DE BORD-SUIVI MENSUEL'!$A26,'Mars 2019'!$B$19:$B$100,"Réclamation client")+COUNTIFS('Avril 2019'!$Q$19:$Q$100,LEFT('TABLEAU DE BORD-SUIVI MENSUEL'!G$9,1),'Avril 2019'!$K$19:$K$100,'TABLEAU DE BORD-SUIVI MENSUEL'!$A26,'Avril 2019'!$B$19:$B$100,"Réclamation client")+COUNTIFS('Mai 2019'!$Q$19:$Q$100,LEFT('TABLEAU DE BORD-SUIVI MENSUEL'!G$9,1),'Mai 2019'!$K$19:$K$100,'TABLEAU DE BORD-SUIVI MENSUEL'!$A26,'Mai 2019'!$B$19:$B$100,"Réclamation client")+COUNTIFS('Juin 2019'!$Q$19:$Q$100,LEFT('TABLEAU DE BORD-SUIVI MENSUEL'!G$9,1),'Juin 2019'!$K$19:$K$100,'TABLEAU DE BORD-SUIVI MENSUEL'!$A26,'Juin 2019'!$B$19:$B$100,"Réclamation client")+COUNTIFS('Juillet 2019'!$Q$19:$Q$100,LEFT('TABLEAU DE BORD-SUIVI MENSUEL'!G$9,1),'Juillet 2019'!$K$19:$K$100,'TABLEAU DE BORD-SUIVI MENSUEL'!$A26,'Juillet 2019'!$B$19:$B$100,"Réclamation client")+COUNTIFS('Août 2019'!$Q$19:$Q$100,LEFT('TABLEAU DE BORD-SUIVI MENSUEL'!G$9,1),'Août 2019'!$K$19:$K$100,'TABLEAU DE BORD-SUIVI MENSUEL'!$A26,'Août 2019'!$B$19:$B$100,"Réclamation client")+COUNTIFS('Septembre 2019'!$Q$19:$Q$100,LEFT('TABLEAU DE BORD-SUIVI MENSUEL'!G$9,1),'Septembre 2019'!$K$19:$K$100,'TABLEAU DE BORD-SUIVI MENSUEL'!$A26,'Septembre 2019'!$B$19:$B$100,"Réclamation client")+COUNTIFS('Octobre 2019'!$Q$19:$Q$100,LEFT('TABLEAU DE BORD-SUIVI MENSUEL'!G$9,1),'Octobre 2019'!$K$19:$K$100,'TABLEAU DE BORD-SUIVI MENSUEL'!$A26,'Octobre 2019'!$B$19:$B$100,"Réclamation client")+COUNTIFS('Novembre 2019'!$Q$19:$Q$100,LEFT('TABLEAU DE BORD-SUIVI MENSUEL'!G$9,1),'Novembre 2019'!$K$19:$K$100,'TABLEAU DE BORD-SUIVI MENSUEL'!$A26,'Novembre 2019'!$B$19:$B$100,"Réclamation client")+COUNTIFS('Décembre 2019'!$Q$19:$Q$100,LEFT('TABLEAU DE BORD-SUIVI MENSUEL'!G$9,1),'Décembre 2019'!$K$19:$K$100,'TABLEAU DE BORD-SUIVI MENSUEL'!$A26,'Décembre 2019'!$B$19:$B$100,"Réclamation client")</f>
        <v>0</v>
      </c>
      <c r="H26" s="25">
        <f>COUNTIFS('Janvier 2019'!$Q$19:$Q$100,LEFT('TABLEAU DE BORD-SUIVI MENSUEL'!H$9,1),'Janvier 2019'!$K$19:$K$100,'TABLEAU DE BORD-SUIVI MENSUEL'!$A26,'Janvier 2019'!$B$19:$B$100,"Réclamation client")+COUNTIFS('Février 2019'!$Q$19:$Q$100,LEFT('TABLEAU DE BORD-SUIVI MENSUEL'!H$9,1),'Février 2019'!$K$19:$K$100,'TABLEAU DE BORD-SUIVI MENSUEL'!$A26,'Février 2019'!$B$19:$B$100,"Réclamation client")+COUNTIFS('Mars 2019'!$Q$19:$Q$100,LEFT('TABLEAU DE BORD-SUIVI MENSUEL'!H$9,1),'Mars 2019'!$K$19:$K$100,'TABLEAU DE BORD-SUIVI MENSUEL'!$A26,'Mars 2019'!$B$19:$B$100,"Réclamation client")+COUNTIFS('Avril 2019'!$Q$19:$Q$100,LEFT('TABLEAU DE BORD-SUIVI MENSUEL'!H$9,1),'Avril 2019'!$K$19:$K$100,'TABLEAU DE BORD-SUIVI MENSUEL'!$A26,'Avril 2019'!$B$19:$B$100,"Réclamation client")+COUNTIFS('Mai 2019'!$Q$19:$Q$100,LEFT('TABLEAU DE BORD-SUIVI MENSUEL'!H$9,1),'Mai 2019'!$K$19:$K$100,'TABLEAU DE BORD-SUIVI MENSUEL'!$A26,'Mai 2019'!$B$19:$B$100,"Réclamation client")+COUNTIFS('Juin 2019'!$Q$19:$Q$100,LEFT('TABLEAU DE BORD-SUIVI MENSUEL'!H$9,1),'Juin 2019'!$K$19:$K$100,'TABLEAU DE BORD-SUIVI MENSUEL'!$A26,'Juin 2019'!$B$19:$B$100,"Réclamation client")+COUNTIFS('Juillet 2019'!$Q$19:$Q$100,LEFT('TABLEAU DE BORD-SUIVI MENSUEL'!H$9,1),'Juillet 2019'!$K$19:$K$100,'TABLEAU DE BORD-SUIVI MENSUEL'!$A26,'Juillet 2019'!$B$19:$B$100,"Réclamation client")+COUNTIFS('Août 2019'!$Q$19:$Q$100,LEFT('TABLEAU DE BORD-SUIVI MENSUEL'!H$9,1),'Août 2019'!$K$19:$K$100,'TABLEAU DE BORD-SUIVI MENSUEL'!$A26,'Août 2019'!$B$19:$B$100,"Réclamation client")+COUNTIFS('Septembre 2019'!$Q$19:$Q$100,LEFT('TABLEAU DE BORD-SUIVI MENSUEL'!H$9,1),'Septembre 2019'!$K$19:$K$100,'TABLEAU DE BORD-SUIVI MENSUEL'!$A26,'Septembre 2019'!$B$19:$B$100,"Réclamation client")+COUNTIFS('Octobre 2019'!$Q$19:$Q$100,LEFT('TABLEAU DE BORD-SUIVI MENSUEL'!H$9,1),'Octobre 2019'!$K$19:$K$100,'TABLEAU DE BORD-SUIVI MENSUEL'!$A26,'Octobre 2019'!$B$19:$B$100,"Réclamation client")+COUNTIFS('Novembre 2019'!$Q$19:$Q$100,LEFT('TABLEAU DE BORD-SUIVI MENSUEL'!H$9,1),'Novembre 2019'!$K$19:$K$100,'TABLEAU DE BORD-SUIVI MENSUEL'!$A26,'Novembre 2019'!$B$19:$B$100,"Réclamation client")+COUNTIFS('Décembre 2019'!$Q$19:$Q$100,LEFT('TABLEAU DE BORD-SUIVI MENSUEL'!H$9,1),'Décembre 2019'!$K$19:$K$100,'TABLEAU DE BORD-SUIVI MENSUEL'!$A26,'Décembre 2019'!$B$19:$B$100,"Réclamation client")</f>
        <v>0</v>
      </c>
      <c r="I26" s="25">
        <f>COUNTIFS('Janvier 2019'!$Q$19:$Q$100,LEFT('TABLEAU DE BORD-SUIVI MENSUEL'!I$9,1),'Janvier 2019'!$K$19:$K$100,'TABLEAU DE BORD-SUIVI MENSUEL'!$A26,'Janvier 2019'!$B$19:$B$100,"Réclamation client")+COUNTIFS('Février 2019'!$Q$19:$Q$100,LEFT('TABLEAU DE BORD-SUIVI MENSUEL'!I$9,1),'Février 2019'!$K$19:$K$100,'TABLEAU DE BORD-SUIVI MENSUEL'!$A26,'Février 2019'!$B$19:$B$100,"Réclamation client")+COUNTIFS('Mars 2019'!$Q$19:$Q$100,LEFT('TABLEAU DE BORD-SUIVI MENSUEL'!I$9,1),'Mars 2019'!$K$19:$K$100,'TABLEAU DE BORD-SUIVI MENSUEL'!$A26,'Mars 2019'!$B$19:$B$100,"Réclamation client")+COUNTIFS('Avril 2019'!$Q$19:$Q$100,LEFT('TABLEAU DE BORD-SUIVI MENSUEL'!I$9,1),'Avril 2019'!$K$19:$K$100,'TABLEAU DE BORD-SUIVI MENSUEL'!$A26,'Avril 2019'!$B$19:$B$100,"Réclamation client")+COUNTIFS('Mai 2019'!$Q$19:$Q$100,LEFT('TABLEAU DE BORD-SUIVI MENSUEL'!I$9,1),'Mai 2019'!$K$19:$K$100,'TABLEAU DE BORD-SUIVI MENSUEL'!$A26,'Mai 2019'!$B$19:$B$100,"Réclamation client")+COUNTIFS('Juin 2019'!$Q$19:$Q$100,LEFT('TABLEAU DE BORD-SUIVI MENSUEL'!I$9,1),'Juin 2019'!$K$19:$K$100,'TABLEAU DE BORD-SUIVI MENSUEL'!$A26,'Juin 2019'!$B$19:$B$100,"Réclamation client")+COUNTIFS('Juillet 2019'!$Q$19:$Q$100,LEFT('TABLEAU DE BORD-SUIVI MENSUEL'!I$9,1),'Juillet 2019'!$K$19:$K$100,'TABLEAU DE BORD-SUIVI MENSUEL'!$A26,'Juillet 2019'!$B$19:$B$100,"Réclamation client")+COUNTIFS('Août 2019'!$Q$19:$Q$100,LEFT('TABLEAU DE BORD-SUIVI MENSUEL'!I$9,1),'Août 2019'!$K$19:$K$100,'TABLEAU DE BORD-SUIVI MENSUEL'!$A26,'Août 2019'!$B$19:$B$100,"Réclamation client")+COUNTIFS('Septembre 2019'!$Q$19:$Q$100,LEFT('TABLEAU DE BORD-SUIVI MENSUEL'!I$9,1),'Septembre 2019'!$K$19:$K$100,'TABLEAU DE BORD-SUIVI MENSUEL'!$A26,'Septembre 2019'!$B$19:$B$100,"Réclamation client")+COUNTIFS('Octobre 2019'!$Q$19:$Q$100,LEFT('TABLEAU DE BORD-SUIVI MENSUEL'!I$9,1),'Octobre 2019'!$K$19:$K$100,'TABLEAU DE BORD-SUIVI MENSUEL'!$A26,'Octobre 2019'!$B$19:$B$100,"Réclamation client")+COUNTIFS('Novembre 2019'!$Q$19:$Q$100,LEFT('TABLEAU DE BORD-SUIVI MENSUEL'!I$9,1),'Novembre 2019'!$K$19:$K$100,'TABLEAU DE BORD-SUIVI MENSUEL'!$A26,'Novembre 2019'!$B$19:$B$100,"Réclamation client")+COUNTIFS('Décembre 2019'!$Q$19:$Q$100,LEFT('TABLEAU DE BORD-SUIVI MENSUEL'!I$9,1),'Décembre 2019'!$K$19:$K$100,'TABLEAU DE BORD-SUIVI MENSUEL'!$A26,'Décembre 2019'!$B$19:$B$100,"Réclamation client")</f>
        <v>0</v>
      </c>
      <c r="J26" s="25">
        <f>COUNTIFS('Janvier 2019'!$Q$19:$Q$100,LEFT('TABLEAU DE BORD-SUIVI MENSUEL'!J$9,1),'Janvier 2019'!$K$19:$K$100,'TABLEAU DE BORD-SUIVI MENSUEL'!$A26,'Janvier 2019'!$B$19:$B$100,"Réclamation client")+COUNTIFS('Février 2019'!$Q$19:$Q$100,LEFT('TABLEAU DE BORD-SUIVI MENSUEL'!J$9,1),'Février 2019'!$K$19:$K$100,'TABLEAU DE BORD-SUIVI MENSUEL'!$A26,'Février 2019'!$B$19:$B$100,"Réclamation client")+COUNTIFS('Mars 2019'!$Q$19:$Q$100,LEFT('TABLEAU DE BORD-SUIVI MENSUEL'!J$9,1),'Mars 2019'!$K$19:$K$100,'TABLEAU DE BORD-SUIVI MENSUEL'!$A26,'Mars 2019'!$B$19:$B$100,"Réclamation client")+COUNTIFS('Avril 2019'!$Q$19:$Q$100,LEFT('TABLEAU DE BORD-SUIVI MENSUEL'!J$9,1),'Avril 2019'!$K$19:$K$100,'TABLEAU DE BORD-SUIVI MENSUEL'!$A26,'Avril 2019'!$B$19:$B$100,"Réclamation client")+COUNTIFS('Mai 2019'!$Q$19:$Q$100,LEFT('TABLEAU DE BORD-SUIVI MENSUEL'!J$9,1),'Mai 2019'!$K$19:$K$100,'TABLEAU DE BORD-SUIVI MENSUEL'!$A26,'Mai 2019'!$B$19:$B$100,"Réclamation client")+COUNTIFS('Juin 2019'!$Q$19:$Q$100,LEFT('TABLEAU DE BORD-SUIVI MENSUEL'!J$9,1),'Juin 2019'!$K$19:$K$100,'TABLEAU DE BORD-SUIVI MENSUEL'!$A26,'Juin 2019'!$B$19:$B$100,"Réclamation client")+COUNTIFS('Juillet 2019'!$Q$19:$Q$100,LEFT('TABLEAU DE BORD-SUIVI MENSUEL'!J$9,1),'Juillet 2019'!$K$19:$K$100,'TABLEAU DE BORD-SUIVI MENSUEL'!$A26,'Juillet 2019'!$B$19:$B$100,"Réclamation client")+COUNTIFS('Août 2019'!$Q$19:$Q$100,LEFT('TABLEAU DE BORD-SUIVI MENSUEL'!J$9,1),'Août 2019'!$K$19:$K$100,'TABLEAU DE BORD-SUIVI MENSUEL'!$A26,'Août 2019'!$B$19:$B$100,"Réclamation client")+COUNTIFS('Septembre 2019'!$Q$19:$Q$100,LEFT('TABLEAU DE BORD-SUIVI MENSUEL'!J$9,1),'Septembre 2019'!$K$19:$K$100,'TABLEAU DE BORD-SUIVI MENSUEL'!$A26,'Septembre 2019'!$B$19:$B$100,"Réclamation client")+COUNTIFS('Octobre 2019'!$Q$19:$Q$100,LEFT('TABLEAU DE BORD-SUIVI MENSUEL'!J$9,1),'Octobre 2019'!$K$19:$K$100,'TABLEAU DE BORD-SUIVI MENSUEL'!$A26,'Octobre 2019'!$B$19:$B$100,"Réclamation client")+COUNTIFS('Novembre 2019'!$Q$19:$Q$100,LEFT('TABLEAU DE BORD-SUIVI MENSUEL'!J$9,1),'Novembre 2019'!$K$19:$K$100,'TABLEAU DE BORD-SUIVI MENSUEL'!$A26,'Novembre 2019'!$B$19:$B$100,"Réclamation client")+COUNTIFS('Décembre 2019'!$Q$19:$Q$100,LEFT('TABLEAU DE BORD-SUIVI MENSUEL'!J$9,1),'Décembre 2019'!$K$19:$K$100,'TABLEAU DE BORD-SUIVI MENSUEL'!$A26,'Décembre 2019'!$B$19:$B$100,"Réclamation client")</f>
        <v>0</v>
      </c>
      <c r="K26" s="25">
        <f>COUNTIFS('Janvier 2019'!$Q$19:$Q$100,LEFT('TABLEAU DE BORD-SUIVI MENSUEL'!K$9,1),'Janvier 2019'!$K$19:$K$100,'TABLEAU DE BORD-SUIVI MENSUEL'!$A26,'Janvier 2019'!$B$19:$B$100,"Réclamation client")+COUNTIFS('Février 2019'!$Q$19:$Q$100,LEFT('TABLEAU DE BORD-SUIVI MENSUEL'!K$9,1),'Février 2019'!$K$19:$K$100,'TABLEAU DE BORD-SUIVI MENSUEL'!$A26,'Février 2019'!$B$19:$B$100,"Réclamation client")+COUNTIFS('Mars 2019'!$Q$19:$Q$100,LEFT('TABLEAU DE BORD-SUIVI MENSUEL'!K$9,1),'Mars 2019'!$K$19:$K$100,'TABLEAU DE BORD-SUIVI MENSUEL'!$A26,'Mars 2019'!$B$19:$B$100,"Réclamation client")+COUNTIFS('Avril 2019'!$Q$19:$Q$100,LEFT('TABLEAU DE BORD-SUIVI MENSUEL'!K$9,1),'Avril 2019'!$K$19:$K$100,'TABLEAU DE BORD-SUIVI MENSUEL'!$A26,'Avril 2019'!$B$19:$B$100,"Réclamation client")+COUNTIFS('Mai 2019'!$Q$19:$Q$100,LEFT('TABLEAU DE BORD-SUIVI MENSUEL'!K$9,1),'Mai 2019'!$K$19:$K$100,'TABLEAU DE BORD-SUIVI MENSUEL'!$A26,'Mai 2019'!$B$19:$B$100,"Réclamation client")+COUNTIFS('Juin 2019'!$Q$19:$Q$100,LEFT('TABLEAU DE BORD-SUIVI MENSUEL'!K$9,1),'Juin 2019'!$K$19:$K$100,'TABLEAU DE BORD-SUIVI MENSUEL'!$A26,'Juin 2019'!$B$19:$B$100,"Réclamation client")+COUNTIFS('Juillet 2019'!$Q$19:$Q$100,LEFT('TABLEAU DE BORD-SUIVI MENSUEL'!K$9,1),'Juillet 2019'!$K$19:$K$100,'TABLEAU DE BORD-SUIVI MENSUEL'!$A26,'Juillet 2019'!$B$19:$B$100,"Réclamation client")+COUNTIFS('Août 2019'!$Q$19:$Q$100,LEFT('TABLEAU DE BORD-SUIVI MENSUEL'!K$9,1),'Août 2019'!$K$19:$K$100,'TABLEAU DE BORD-SUIVI MENSUEL'!$A26,'Août 2019'!$B$19:$B$100,"Réclamation client")+COUNTIFS('Septembre 2019'!$Q$19:$Q$100,LEFT('TABLEAU DE BORD-SUIVI MENSUEL'!K$9,1),'Septembre 2019'!$K$19:$K$100,'TABLEAU DE BORD-SUIVI MENSUEL'!$A26,'Septembre 2019'!$B$19:$B$100,"Réclamation client")+COUNTIFS('Octobre 2019'!$Q$19:$Q$100,LEFT('TABLEAU DE BORD-SUIVI MENSUEL'!K$9,1),'Octobre 2019'!$K$19:$K$100,'TABLEAU DE BORD-SUIVI MENSUEL'!$A26,'Octobre 2019'!$B$19:$B$100,"Réclamation client")+COUNTIFS('Novembre 2019'!$Q$19:$Q$100,LEFT('TABLEAU DE BORD-SUIVI MENSUEL'!K$9,1),'Novembre 2019'!$K$19:$K$100,'TABLEAU DE BORD-SUIVI MENSUEL'!$A26,'Novembre 2019'!$B$19:$B$100,"Réclamation client")+COUNTIFS('Décembre 2019'!$Q$19:$Q$100,LEFT('TABLEAU DE BORD-SUIVI MENSUEL'!K$9,1),'Décembre 2019'!$K$19:$K$100,'TABLEAU DE BORD-SUIVI MENSUEL'!$A26,'Décembre 2019'!$B$19:$B$100,"Réclamation client")</f>
        <v>0</v>
      </c>
    </row>
    <row r="27" spans="1:11" x14ac:dyDescent="0.3">
      <c r="A27" s="96" t="s">
        <v>26</v>
      </c>
      <c r="B27" s="96" t="s">
        <v>26</v>
      </c>
      <c r="C27" s="75">
        <f>SUM('Janvier 2019:Décembre 2019'!J7)</f>
        <v>1</v>
      </c>
      <c r="D27" s="75"/>
      <c r="E27" s="25">
        <f>COUNTIFS('Janvier 2019'!$Q$19:$Q$100,LEFT('TABLEAU DE BORD-SUIVI MENSUEL'!E$9,1),'Janvier 2019'!$K$19:$K$100,'TABLEAU DE BORD-SUIVI MENSUEL'!$A27,'Janvier 2019'!$B$19:$B$100,"Réclamation client")+COUNTIFS('Février 2019'!$Q$19:$Q$100,LEFT('TABLEAU DE BORD-SUIVI MENSUEL'!E$9,1),'Février 2019'!$K$19:$K$100,'TABLEAU DE BORD-SUIVI MENSUEL'!$A27,'Février 2019'!$B$19:$B$100,"Réclamation client")+COUNTIFS('Mars 2019'!$Q$19:$Q$100,LEFT('TABLEAU DE BORD-SUIVI MENSUEL'!E$9,1),'Mars 2019'!$K$19:$K$100,'TABLEAU DE BORD-SUIVI MENSUEL'!$A27,'Mars 2019'!$B$19:$B$100,"Réclamation client")+COUNTIFS('Avril 2019'!$Q$19:$Q$100,LEFT('TABLEAU DE BORD-SUIVI MENSUEL'!E$9,1),'Avril 2019'!$K$19:$K$100,'TABLEAU DE BORD-SUIVI MENSUEL'!$A27,'Avril 2019'!$B$19:$B$100,"Réclamation client")+COUNTIFS('Mai 2019'!$Q$19:$Q$100,LEFT('TABLEAU DE BORD-SUIVI MENSUEL'!E$9,1),'Mai 2019'!$K$19:$K$100,'TABLEAU DE BORD-SUIVI MENSUEL'!$A27,'Mai 2019'!$B$19:$B$100,"Réclamation client")+COUNTIFS('Juin 2019'!$Q$19:$Q$100,LEFT('TABLEAU DE BORD-SUIVI MENSUEL'!E$9,1),'Juin 2019'!$K$19:$K$100,'TABLEAU DE BORD-SUIVI MENSUEL'!$A27,'Juin 2019'!$B$19:$B$100,"Réclamation client")+COUNTIFS('Juillet 2019'!$Q$19:$Q$100,LEFT('TABLEAU DE BORD-SUIVI MENSUEL'!E$9,1),'Juillet 2019'!$K$19:$K$100,'TABLEAU DE BORD-SUIVI MENSUEL'!$A27,'Juillet 2019'!$B$19:$B$100,"Réclamation client")+COUNTIFS('Août 2019'!$Q$19:$Q$100,LEFT('TABLEAU DE BORD-SUIVI MENSUEL'!E$9,1),'Août 2019'!$K$19:$K$100,'TABLEAU DE BORD-SUIVI MENSUEL'!$A27,'Août 2019'!$B$19:$B$100,"Réclamation client")+COUNTIFS('Septembre 2019'!$Q$19:$Q$100,LEFT('TABLEAU DE BORD-SUIVI MENSUEL'!E$9,1),'Septembre 2019'!$K$19:$K$100,'TABLEAU DE BORD-SUIVI MENSUEL'!$A27,'Septembre 2019'!$B$19:$B$100,"Réclamation client")+COUNTIFS('Octobre 2019'!$Q$19:$Q$100,LEFT('TABLEAU DE BORD-SUIVI MENSUEL'!E$9,1),'Octobre 2019'!$K$19:$K$100,'TABLEAU DE BORD-SUIVI MENSUEL'!$A27,'Octobre 2019'!$B$19:$B$100,"Réclamation client")+COUNTIFS('Novembre 2019'!$Q$19:$Q$100,LEFT('TABLEAU DE BORD-SUIVI MENSUEL'!E$9,1),'Novembre 2019'!$K$19:$K$100,'TABLEAU DE BORD-SUIVI MENSUEL'!$A27,'Novembre 2019'!$B$19:$B$100,"Réclamation client")+COUNTIFS('Décembre 2019'!$Q$19:$Q$100,LEFT('TABLEAU DE BORD-SUIVI MENSUEL'!E$9,1),'Décembre 2019'!$K$19:$K$100,'TABLEAU DE BORD-SUIVI MENSUEL'!$A27,'Décembre 2019'!$B$19:$B$100,"Réclamation client")</f>
        <v>0</v>
      </c>
      <c r="F27" s="25">
        <f>COUNTIFS('Janvier 2019'!$Q$19:$Q$100,LEFT('TABLEAU DE BORD-SUIVI MENSUEL'!F$9,1),'Janvier 2019'!$K$19:$K$100,'TABLEAU DE BORD-SUIVI MENSUEL'!$A27,'Janvier 2019'!$B$19:$B$100,"Réclamation client")+COUNTIFS('Février 2019'!$Q$19:$Q$100,LEFT('TABLEAU DE BORD-SUIVI MENSUEL'!F$9,1),'Février 2019'!$K$19:$K$100,'TABLEAU DE BORD-SUIVI MENSUEL'!$A27,'Février 2019'!$B$19:$B$100,"Réclamation client")+COUNTIFS('Mars 2019'!$Q$19:$Q$100,LEFT('TABLEAU DE BORD-SUIVI MENSUEL'!F$9,1),'Mars 2019'!$K$19:$K$100,'TABLEAU DE BORD-SUIVI MENSUEL'!$A27,'Mars 2019'!$B$19:$B$100,"Réclamation client")+COUNTIFS('Avril 2019'!$Q$19:$Q$100,LEFT('TABLEAU DE BORD-SUIVI MENSUEL'!F$9,1),'Avril 2019'!$K$19:$K$100,'TABLEAU DE BORD-SUIVI MENSUEL'!$A27,'Avril 2019'!$B$19:$B$100,"Réclamation client")+COUNTIFS('Mai 2019'!$Q$19:$Q$100,LEFT('TABLEAU DE BORD-SUIVI MENSUEL'!F$9,1),'Mai 2019'!$K$19:$K$100,'TABLEAU DE BORD-SUIVI MENSUEL'!$A27,'Mai 2019'!$B$19:$B$100,"Réclamation client")+COUNTIFS('Juin 2019'!$Q$19:$Q$100,LEFT('TABLEAU DE BORD-SUIVI MENSUEL'!F$9,1),'Juin 2019'!$K$19:$K$100,'TABLEAU DE BORD-SUIVI MENSUEL'!$A27,'Juin 2019'!$B$19:$B$100,"Réclamation client")+COUNTIFS('Juillet 2019'!$Q$19:$Q$100,LEFT('TABLEAU DE BORD-SUIVI MENSUEL'!F$9,1),'Juillet 2019'!$K$19:$K$100,'TABLEAU DE BORD-SUIVI MENSUEL'!$A27,'Juillet 2019'!$B$19:$B$100,"Réclamation client")+COUNTIFS('Août 2019'!$Q$19:$Q$100,LEFT('TABLEAU DE BORD-SUIVI MENSUEL'!F$9,1),'Août 2019'!$K$19:$K$100,'TABLEAU DE BORD-SUIVI MENSUEL'!$A27,'Août 2019'!$B$19:$B$100,"Réclamation client")+COUNTIFS('Septembre 2019'!$Q$19:$Q$100,LEFT('TABLEAU DE BORD-SUIVI MENSUEL'!F$9,1),'Septembre 2019'!$K$19:$K$100,'TABLEAU DE BORD-SUIVI MENSUEL'!$A27,'Septembre 2019'!$B$19:$B$100,"Réclamation client")+COUNTIFS('Octobre 2019'!$Q$19:$Q$100,LEFT('TABLEAU DE BORD-SUIVI MENSUEL'!F$9,1),'Octobre 2019'!$K$19:$K$100,'TABLEAU DE BORD-SUIVI MENSUEL'!$A27,'Octobre 2019'!$B$19:$B$100,"Réclamation client")+COUNTIFS('Novembre 2019'!$Q$19:$Q$100,LEFT('TABLEAU DE BORD-SUIVI MENSUEL'!F$9,1),'Novembre 2019'!$K$19:$K$100,'TABLEAU DE BORD-SUIVI MENSUEL'!$A27,'Novembre 2019'!$B$19:$B$100,"Réclamation client")+COUNTIFS('Décembre 2019'!$Q$19:$Q$100,LEFT('TABLEAU DE BORD-SUIVI MENSUEL'!F$9,1),'Décembre 2019'!$K$19:$K$100,'TABLEAU DE BORD-SUIVI MENSUEL'!$A27,'Décembre 2019'!$B$19:$B$100,"Réclamation client")</f>
        <v>0</v>
      </c>
      <c r="G27" s="25">
        <f>COUNTIFS('Janvier 2019'!$Q$19:$Q$100,LEFT('TABLEAU DE BORD-SUIVI MENSUEL'!G$9,1),'Janvier 2019'!$K$19:$K$100,'TABLEAU DE BORD-SUIVI MENSUEL'!$A27,'Janvier 2019'!$B$19:$B$100,"Réclamation client")+COUNTIFS('Février 2019'!$Q$19:$Q$100,LEFT('TABLEAU DE BORD-SUIVI MENSUEL'!G$9,1),'Février 2019'!$K$19:$K$100,'TABLEAU DE BORD-SUIVI MENSUEL'!$A27,'Février 2019'!$B$19:$B$100,"Réclamation client")+COUNTIFS('Mars 2019'!$Q$19:$Q$100,LEFT('TABLEAU DE BORD-SUIVI MENSUEL'!G$9,1),'Mars 2019'!$K$19:$K$100,'TABLEAU DE BORD-SUIVI MENSUEL'!$A27,'Mars 2019'!$B$19:$B$100,"Réclamation client")+COUNTIFS('Avril 2019'!$Q$19:$Q$100,LEFT('TABLEAU DE BORD-SUIVI MENSUEL'!G$9,1),'Avril 2019'!$K$19:$K$100,'TABLEAU DE BORD-SUIVI MENSUEL'!$A27,'Avril 2019'!$B$19:$B$100,"Réclamation client")+COUNTIFS('Mai 2019'!$Q$19:$Q$100,LEFT('TABLEAU DE BORD-SUIVI MENSUEL'!G$9,1),'Mai 2019'!$K$19:$K$100,'TABLEAU DE BORD-SUIVI MENSUEL'!$A27,'Mai 2019'!$B$19:$B$100,"Réclamation client")+COUNTIFS('Juin 2019'!$Q$19:$Q$100,LEFT('TABLEAU DE BORD-SUIVI MENSUEL'!G$9,1),'Juin 2019'!$K$19:$K$100,'TABLEAU DE BORD-SUIVI MENSUEL'!$A27,'Juin 2019'!$B$19:$B$100,"Réclamation client")+COUNTIFS('Juillet 2019'!$Q$19:$Q$100,LEFT('TABLEAU DE BORD-SUIVI MENSUEL'!G$9,1),'Juillet 2019'!$K$19:$K$100,'TABLEAU DE BORD-SUIVI MENSUEL'!$A27,'Juillet 2019'!$B$19:$B$100,"Réclamation client")+COUNTIFS('Août 2019'!$Q$19:$Q$100,LEFT('TABLEAU DE BORD-SUIVI MENSUEL'!G$9,1),'Août 2019'!$K$19:$K$100,'TABLEAU DE BORD-SUIVI MENSUEL'!$A27,'Août 2019'!$B$19:$B$100,"Réclamation client")+COUNTIFS('Septembre 2019'!$Q$19:$Q$100,LEFT('TABLEAU DE BORD-SUIVI MENSUEL'!G$9,1),'Septembre 2019'!$K$19:$K$100,'TABLEAU DE BORD-SUIVI MENSUEL'!$A27,'Septembre 2019'!$B$19:$B$100,"Réclamation client")+COUNTIFS('Octobre 2019'!$Q$19:$Q$100,LEFT('TABLEAU DE BORD-SUIVI MENSUEL'!G$9,1),'Octobre 2019'!$K$19:$K$100,'TABLEAU DE BORD-SUIVI MENSUEL'!$A27,'Octobre 2019'!$B$19:$B$100,"Réclamation client")+COUNTIFS('Novembre 2019'!$Q$19:$Q$100,LEFT('TABLEAU DE BORD-SUIVI MENSUEL'!G$9,1),'Novembre 2019'!$K$19:$K$100,'TABLEAU DE BORD-SUIVI MENSUEL'!$A27,'Novembre 2019'!$B$19:$B$100,"Réclamation client")+COUNTIFS('Décembre 2019'!$Q$19:$Q$100,LEFT('TABLEAU DE BORD-SUIVI MENSUEL'!G$9,1),'Décembre 2019'!$K$19:$K$100,'TABLEAU DE BORD-SUIVI MENSUEL'!$A27,'Décembre 2019'!$B$19:$B$100,"Réclamation client")</f>
        <v>0</v>
      </c>
      <c r="H27" s="25">
        <f>COUNTIFS('Janvier 2019'!$Q$19:$Q$100,LEFT('TABLEAU DE BORD-SUIVI MENSUEL'!H$9,1),'Janvier 2019'!$K$19:$K$100,'TABLEAU DE BORD-SUIVI MENSUEL'!$A27,'Janvier 2019'!$B$19:$B$100,"Réclamation client")+COUNTIFS('Février 2019'!$Q$19:$Q$100,LEFT('TABLEAU DE BORD-SUIVI MENSUEL'!H$9,1),'Février 2019'!$K$19:$K$100,'TABLEAU DE BORD-SUIVI MENSUEL'!$A27,'Février 2019'!$B$19:$B$100,"Réclamation client")+COUNTIFS('Mars 2019'!$Q$19:$Q$100,LEFT('TABLEAU DE BORD-SUIVI MENSUEL'!H$9,1),'Mars 2019'!$K$19:$K$100,'TABLEAU DE BORD-SUIVI MENSUEL'!$A27,'Mars 2019'!$B$19:$B$100,"Réclamation client")+COUNTIFS('Avril 2019'!$Q$19:$Q$100,LEFT('TABLEAU DE BORD-SUIVI MENSUEL'!H$9,1),'Avril 2019'!$K$19:$K$100,'TABLEAU DE BORD-SUIVI MENSUEL'!$A27,'Avril 2019'!$B$19:$B$100,"Réclamation client")+COUNTIFS('Mai 2019'!$Q$19:$Q$100,LEFT('TABLEAU DE BORD-SUIVI MENSUEL'!H$9,1),'Mai 2019'!$K$19:$K$100,'TABLEAU DE BORD-SUIVI MENSUEL'!$A27,'Mai 2019'!$B$19:$B$100,"Réclamation client")+COUNTIFS('Juin 2019'!$Q$19:$Q$100,LEFT('TABLEAU DE BORD-SUIVI MENSUEL'!H$9,1),'Juin 2019'!$K$19:$K$100,'TABLEAU DE BORD-SUIVI MENSUEL'!$A27,'Juin 2019'!$B$19:$B$100,"Réclamation client")+COUNTIFS('Juillet 2019'!$Q$19:$Q$100,LEFT('TABLEAU DE BORD-SUIVI MENSUEL'!H$9,1),'Juillet 2019'!$K$19:$K$100,'TABLEAU DE BORD-SUIVI MENSUEL'!$A27,'Juillet 2019'!$B$19:$B$100,"Réclamation client")+COUNTIFS('Août 2019'!$Q$19:$Q$100,LEFT('TABLEAU DE BORD-SUIVI MENSUEL'!H$9,1),'Août 2019'!$K$19:$K$100,'TABLEAU DE BORD-SUIVI MENSUEL'!$A27,'Août 2019'!$B$19:$B$100,"Réclamation client")+COUNTIFS('Septembre 2019'!$Q$19:$Q$100,LEFT('TABLEAU DE BORD-SUIVI MENSUEL'!H$9,1),'Septembre 2019'!$K$19:$K$100,'TABLEAU DE BORD-SUIVI MENSUEL'!$A27,'Septembre 2019'!$B$19:$B$100,"Réclamation client")+COUNTIFS('Octobre 2019'!$Q$19:$Q$100,LEFT('TABLEAU DE BORD-SUIVI MENSUEL'!H$9,1),'Octobre 2019'!$K$19:$K$100,'TABLEAU DE BORD-SUIVI MENSUEL'!$A27,'Octobre 2019'!$B$19:$B$100,"Réclamation client")+COUNTIFS('Novembre 2019'!$Q$19:$Q$100,LEFT('TABLEAU DE BORD-SUIVI MENSUEL'!H$9,1),'Novembre 2019'!$K$19:$K$100,'TABLEAU DE BORD-SUIVI MENSUEL'!$A27,'Novembre 2019'!$B$19:$B$100,"Réclamation client")+COUNTIFS('Décembre 2019'!$Q$19:$Q$100,LEFT('TABLEAU DE BORD-SUIVI MENSUEL'!H$9,1),'Décembre 2019'!$K$19:$K$100,'TABLEAU DE BORD-SUIVI MENSUEL'!$A27,'Décembre 2019'!$B$19:$B$100,"Réclamation client")</f>
        <v>0</v>
      </c>
      <c r="I27" s="25">
        <f>COUNTIFS('Janvier 2019'!$Q$19:$Q$100,LEFT('TABLEAU DE BORD-SUIVI MENSUEL'!I$9,1),'Janvier 2019'!$K$19:$K$100,'TABLEAU DE BORD-SUIVI MENSUEL'!$A27,'Janvier 2019'!$B$19:$B$100,"Réclamation client")+COUNTIFS('Février 2019'!$Q$19:$Q$100,LEFT('TABLEAU DE BORD-SUIVI MENSUEL'!I$9,1),'Février 2019'!$K$19:$K$100,'TABLEAU DE BORD-SUIVI MENSUEL'!$A27,'Février 2019'!$B$19:$B$100,"Réclamation client")+COUNTIFS('Mars 2019'!$Q$19:$Q$100,LEFT('TABLEAU DE BORD-SUIVI MENSUEL'!I$9,1),'Mars 2019'!$K$19:$K$100,'TABLEAU DE BORD-SUIVI MENSUEL'!$A27,'Mars 2019'!$B$19:$B$100,"Réclamation client")+COUNTIFS('Avril 2019'!$Q$19:$Q$100,LEFT('TABLEAU DE BORD-SUIVI MENSUEL'!I$9,1),'Avril 2019'!$K$19:$K$100,'TABLEAU DE BORD-SUIVI MENSUEL'!$A27,'Avril 2019'!$B$19:$B$100,"Réclamation client")+COUNTIFS('Mai 2019'!$Q$19:$Q$100,LEFT('TABLEAU DE BORD-SUIVI MENSUEL'!I$9,1),'Mai 2019'!$K$19:$K$100,'TABLEAU DE BORD-SUIVI MENSUEL'!$A27,'Mai 2019'!$B$19:$B$100,"Réclamation client")+COUNTIFS('Juin 2019'!$Q$19:$Q$100,LEFT('TABLEAU DE BORD-SUIVI MENSUEL'!I$9,1),'Juin 2019'!$K$19:$K$100,'TABLEAU DE BORD-SUIVI MENSUEL'!$A27,'Juin 2019'!$B$19:$B$100,"Réclamation client")+COUNTIFS('Juillet 2019'!$Q$19:$Q$100,LEFT('TABLEAU DE BORD-SUIVI MENSUEL'!I$9,1),'Juillet 2019'!$K$19:$K$100,'TABLEAU DE BORD-SUIVI MENSUEL'!$A27,'Juillet 2019'!$B$19:$B$100,"Réclamation client")+COUNTIFS('Août 2019'!$Q$19:$Q$100,LEFT('TABLEAU DE BORD-SUIVI MENSUEL'!I$9,1),'Août 2019'!$K$19:$K$100,'TABLEAU DE BORD-SUIVI MENSUEL'!$A27,'Août 2019'!$B$19:$B$100,"Réclamation client")+COUNTIFS('Septembre 2019'!$Q$19:$Q$100,LEFT('TABLEAU DE BORD-SUIVI MENSUEL'!I$9,1),'Septembre 2019'!$K$19:$K$100,'TABLEAU DE BORD-SUIVI MENSUEL'!$A27,'Septembre 2019'!$B$19:$B$100,"Réclamation client")+COUNTIFS('Octobre 2019'!$Q$19:$Q$100,LEFT('TABLEAU DE BORD-SUIVI MENSUEL'!I$9,1),'Octobre 2019'!$K$19:$K$100,'TABLEAU DE BORD-SUIVI MENSUEL'!$A27,'Octobre 2019'!$B$19:$B$100,"Réclamation client")+COUNTIFS('Novembre 2019'!$Q$19:$Q$100,LEFT('TABLEAU DE BORD-SUIVI MENSUEL'!I$9,1),'Novembre 2019'!$K$19:$K$100,'TABLEAU DE BORD-SUIVI MENSUEL'!$A27,'Novembre 2019'!$B$19:$B$100,"Réclamation client")+COUNTIFS('Décembre 2019'!$Q$19:$Q$100,LEFT('TABLEAU DE BORD-SUIVI MENSUEL'!I$9,1),'Décembre 2019'!$K$19:$K$100,'TABLEAU DE BORD-SUIVI MENSUEL'!$A27,'Décembre 2019'!$B$19:$B$100,"Réclamation client")</f>
        <v>0</v>
      </c>
      <c r="J27" s="25">
        <f>COUNTIFS('Janvier 2019'!$Q$19:$Q$100,LEFT('TABLEAU DE BORD-SUIVI MENSUEL'!J$9,1),'Janvier 2019'!$K$19:$K$100,'TABLEAU DE BORD-SUIVI MENSUEL'!$A27,'Janvier 2019'!$B$19:$B$100,"Réclamation client")+COUNTIFS('Février 2019'!$Q$19:$Q$100,LEFT('TABLEAU DE BORD-SUIVI MENSUEL'!J$9,1),'Février 2019'!$K$19:$K$100,'TABLEAU DE BORD-SUIVI MENSUEL'!$A27,'Février 2019'!$B$19:$B$100,"Réclamation client")+COUNTIFS('Mars 2019'!$Q$19:$Q$100,LEFT('TABLEAU DE BORD-SUIVI MENSUEL'!J$9,1),'Mars 2019'!$K$19:$K$100,'TABLEAU DE BORD-SUIVI MENSUEL'!$A27,'Mars 2019'!$B$19:$B$100,"Réclamation client")+COUNTIFS('Avril 2019'!$Q$19:$Q$100,LEFT('TABLEAU DE BORD-SUIVI MENSUEL'!J$9,1),'Avril 2019'!$K$19:$K$100,'TABLEAU DE BORD-SUIVI MENSUEL'!$A27,'Avril 2019'!$B$19:$B$100,"Réclamation client")+COUNTIFS('Mai 2019'!$Q$19:$Q$100,LEFT('TABLEAU DE BORD-SUIVI MENSUEL'!J$9,1),'Mai 2019'!$K$19:$K$100,'TABLEAU DE BORD-SUIVI MENSUEL'!$A27,'Mai 2019'!$B$19:$B$100,"Réclamation client")+COUNTIFS('Juin 2019'!$Q$19:$Q$100,LEFT('TABLEAU DE BORD-SUIVI MENSUEL'!J$9,1),'Juin 2019'!$K$19:$K$100,'TABLEAU DE BORD-SUIVI MENSUEL'!$A27,'Juin 2019'!$B$19:$B$100,"Réclamation client")+COUNTIFS('Juillet 2019'!$Q$19:$Q$100,LEFT('TABLEAU DE BORD-SUIVI MENSUEL'!J$9,1),'Juillet 2019'!$K$19:$K$100,'TABLEAU DE BORD-SUIVI MENSUEL'!$A27,'Juillet 2019'!$B$19:$B$100,"Réclamation client")+COUNTIFS('Août 2019'!$Q$19:$Q$100,LEFT('TABLEAU DE BORD-SUIVI MENSUEL'!J$9,1),'Août 2019'!$K$19:$K$100,'TABLEAU DE BORD-SUIVI MENSUEL'!$A27,'Août 2019'!$B$19:$B$100,"Réclamation client")+COUNTIFS('Septembre 2019'!$Q$19:$Q$100,LEFT('TABLEAU DE BORD-SUIVI MENSUEL'!J$9,1),'Septembre 2019'!$K$19:$K$100,'TABLEAU DE BORD-SUIVI MENSUEL'!$A27,'Septembre 2019'!$B$19:$B$100,"Réclamation client")+COUNTIFS('Octobre 2019'!$Q$19:$Q$100,LEFT('TABLEAU DE BORD-SUIVI MENSUEL'!J$9,1),'Octobre 2019'!$K$19:$K$100,'TABLEAU DE BORD-SUIVI MENSUEL'!$A27,'Octobre 2019'!$B$19:$B$100,"Réclamation client")+COUNTIFS('Novembre 2019'!$Q$19:$Q$100,LEFT('TABLEAU DE BORD-SUIVI MENSUEL'!J$9,1),'Novembre 2019'!$K$19:$K$100,'TABLEAU DE BORD-SUIVI MENSUEL'!$A27,'Novembre 2019'!$B$19:$B$100,"Réclamation client")+COUNTIFS('Décembre 2019'!$Q$19:$Q$100,LEFT('TABLEAU DE BORD-SUIVI MENSUEL'!J$9,1),'Décembre 2019'!$K$19:$K$100,'TABLEAU DE BORD-SUIVI MENSUEL'!$A27,'Décembre 2019'!$B$19:$B$100,"Réclamation client")</f>
        <v>0</v>
      </c>
      <c r="K27" s="25">
        <f>COUNTIFS('Janvier 2019'!$Q$19:$Q$100,LEFT('TABLEAU DE BORD-SUIVI MENSUEL'!K$9,1),'Janvier 2019'!$K$19:$K$100,'TABLEAU DE BORD-SUIVI MENSUEL'!$A27,'Janvier 2019'!$B$19:$B$100,"Réclamation client")+COUNTIFS('Février 2019'!$Q$19:$Q$100,LEFT('TABLEAU DE BORD-SUIVI MENSUEL'!K$9,1),'Février 2019'!$K$19:$K$100,'TABLEAU DE BORD-SUIVI MENSUEL'!$A27,'Février 2019'!$B$19:$B$100,"Réclamation client")+COUNTIFS('Mars 2019'!$Q$19:$Q$100,LEFT('TABLEAU DE BORD-SUIVI MENSUEL'!K$9,1),'Mars 2019'!$K$19:$K$100,'TABLEAU DE BORD-SUIVI MENSUEL'!$A27,'Mars 2019'!$B$19:$B$100,"Réclamation client")+COUNTIFS('Avril 2019'!$Q$19:$Q$100,LEFT('TABLEAU DE BORD-SUIVI MENSUEL'!K$9,1),'Avril 2019'!$K$19:$K$100,'TABLEAU DE BORD-SUIVI MENSUEL'!$A27,'Avril 2019'!$B$19:$B$100,"Réclamation client")+COUNTIFS('Mai 2019'!$Q$19:$Q$100,LEFT('TABLEAU DE BORD-SUIVI MENSUEL'!K$9,1),'Mai 2019'!$K$19:$K$100,'TABLEAU DE BORD-SUIVI MENSUEL'!$A27,'Mai 2019'!$B$19:$B$100,"Réclamation client")+COUNTIFS('Juin 2019'!$Q$19:$Q$100,LEFT('TABLEAU DE BORD-SUIVI MENSUEL'!K$9,1),'Juin 2019'!$K$19:$K$100,'TABLEAU DE BORD-SUIVI MENSUEL'!$A27,'Juin 2019'!$B$19:$B$100,"Réclamation client")+COUNTIFS('Juillet 2019'!$Q$19:$Q$100,LEFT('TABLEAU DE BORD-SUIVI MENSUEL'!K$9,1),'Juillet 2019'!$K$19:$K$100,'TABLEAU DE BORD-SUIVI MENSUEL'!$A27,'Juillet 2019'!$B$19:$B$100,"Réclamation client")+COUNTIFS('Août 2019'!$Q$19:$Q$100,LEFT('TABLEAU DE BORD-SUIVI MENSUEL'!K$9,1),'Août 2019'!$K$19:$K$100,'TABLEAU DE BORD-SUIVI MENSUEL'!$A27,'Août 2019'!$B$19:$B$100,"Réclamation client")+COUNTIFS('Septembre 2019'!$Q$19:$Q$100,LEFT('TABLEAU DE BORD-SUIVI MENSUEL'!K$9,1),'Septembre 2019'!$K$19:$K$100,'TABLEAU DE BORD-SUIVI MENSUEL'!$A27,'Septembre 2019'!$B$19:$B$100,"Réclamation client")+COUNTIFS('Octobre 2019'!$Q$19:$Q$100,LEFT('TABLEAU DE BORD-SUIVI MENSUEL'!K$9,1),'Octobre 2019'!$K$19:$K$100,'TABLEAU DE BORD-SUIVI MENSUEL'!$A27,'Octobre 2019'!$B$19:$B$100,"Réclamation client")+COUNTIFS('Novembre 2019'!$Q$19:$Q$100,LEFT('TABLEAU DE BORD-SUIVI MENSUEL'!K$9,1),'Novembre 2019'!$K$19:$K$100,'TABLEAU DE BORD-SUIVI MENSUEL'!$A27,'Novembre 2019'!$B$19:$B$100,"Réclamation client")+COUNTIFS('Décembre 2019'!$Q$19:$Q$100,LEFT('TABLEAU DE BORD-SUIVI MENSUEL'!K$9,1),'Décembre 2019'!$K$19:$K$100,'TABLEAU DE BORD-SUIVI MENSUEL'!$A27,'Décembre 2019'!$B$19:$B$100,"Réclamation client")</f>
        <v>0</v>
      </c>
    </row>
    <row r="28" spans="1:11" x14ac:dyDescent="0.3">
      <c r="A28" s="96" t="s">
        <v>38</v>
      </c>
      <c r="B28" s="96" t="s">
        <v>38</v>
      </c>
      <c r="C28" s="75">
        <f>SUM('Janvier 2019:Décembre 2019'!J8)</f>
        <v>0</v>
      </c>
      <c r="D28" s="75"/>
      <c r="E28" s="25">
        <f>COUNTIFS('Janvier 2019'!$Q$19:$Q$100,LEFT('TABLEAU DE BORD-SUIVI MENSUEL'!E$9,1),'Janvier 2019'!$K$19:$K$100,'TABLEAU DE BORD-SUIVI MENSUEL'!$A28,'Janvier 2019'!$B$19:$B$100,"Réclamation client")+COUNTIFS('Février 2019'!$Q$19:$Q$100,LEFT('TABLEAU DE BORD-SUIVI MENSUEL'!E$9,1),'Février 2019'!$K$19:$K$100,'TABLEAU DE BORD-SUIVI MENSUEL'!$A28,'Février 2019'!$B$19:$B$100,"Réclamation client")+COUNTIFS('Mars 2019'!$Q$19:$Q$100,LEFT('TABLEAU DE BORD-SUIVI MENSUEL'!E$9,1),'Mars 2019'!$K$19:$K$100,'TABLEAU DE BORD-SUIVI MENSUEL'!$A28,'Mars 2019'!$B$19:$B$100,"Réclamation client")+COUNTIFS('Avril 2019'!$Q$19:$Q$100,LEFT('TABLEAU DE BORD-SUIVI MENSUEL'!E$9,1),'Avril 2019'!$K$19:$K$100,'TABLEAU DE BORD-SUIVI MENSUEL'!$A28,'Avril 2019'!$B$19:$B$100,"Réclamation client")+COUNTIFS('Mai 2019'!$Q$19:$Q$100,LEFT('TABLEAU DE BORD-SUIVI MENSUEL'!E$9,1),'Mai 2019'!$K$19:$K$100,'TABLEAU DE BORD-SUIVI MENSUEL'!$A28,'Mai 2019'!$B$19:$B$100,"Réclamation client")+COUNTIFS('Juin 2019'!$Q$19:$Q$100,LEFT('TABLEAU DE BORD-SUIVI MENSUEL'!E$9,1),'Juin 2019'!$K$19:$K$100,'TABLEAU DE BORD-SUIVI MENSUEL'!$A28,'Juin 2019'!$B$19:$B$100,"Réclamation client")+COUNTIFS('Juillet 2019'!$Q$19:$Q$100,LEFT('TABLEAU DE BORD-SUIVI MENSUEL'!E$9,1),'Juillet 2019'!$K$19:$K$100,'TABLEAU DE BORD-SUIVI MENSUEL'!$A28,'Juillet 2019'!$B$19:$B$100,"Réclamation client")+COUNTIFS('Août 2019'!$Q$19:$Q$100,LEFT('TABLEAU DE BORD-SUIVI MENSUEL'!E$9,1),'Août 2019'!$K$19:$K$100,'TABLEAU DE BORD-SUIVI MENSUEL'!$A28,'Août 2019'!$B$19:$B$100,"Réclamation client")+COUNTIFS('Septembre 2019'!$Q$19:$Q$100,LEFT('TABLEAU DE BORD-SUIVI MENSUEL'!E$9,1),'Septembre 2019'!$K$19:$K$100,'TABLEAU DE BORD-SUIVI MENSUEL'!$A28,'Septembre 2019'!$B$19:$B$100,"Réclamation client")+COUNTIFS('Octobre 2019'!$Q$19:$Q$100,LEFT('TABLEAU DE BORD-SUIVI MENSUEL'!E$9,1),'Octobre 2019'!$K$19:$K$100,'TABLEAU DE BORD-SUIVI MENSUEL'!$A28,'Octobre 2019'!$B$19:$B$100,"Réclamation client")+COUNTIFS('Novembre 2019'!$Q$19:$Q$100,LEFT('TABLEAU DE BORD-SUIVI MENSUEL'!E$9,1),'Novembre 2019'!$K$19:$K$100,'TABLEAU DE BORD-SUIVI MENSUEL'!$A28,'Novembre 2019'!$B$19:$B$100,"Réclamation client")+COUNTIFS('Décembre 2019'!$Q$19:$Q$100,LEFT('TABLEAU DE BORD-SUIVI MENSUEL'!E$9,1),'Décembre 2019'!$K$19:$K$100,'TABLEAU DE BORD-SUIVI MENSUEL'!$A28,'Décembre 2019'!$B$19:$B$100,"Réclamation client")</f>
        <v>0</v>
      </c>
      <c r="F28" s="25">
        <f>COUNTIFS('Janvier 2019'!$Q$19:$Q$100,LEFT('TABLEAU DE BORD-SUIVI MENSUEL'!F$9,1),'Janvier 2019'!$K$19:$K$100,'TABLEAU DE BORD-SUIVI MENSUEL'!$A28,'Janvier 2019'!$B$19:$B$100,"Réclamation client")+COUNTIFS('Février 2019'!$Q$19:$Q$100,LEFT('TABLEAU DE BORD-SUIVI MENSUEL'!F$9,1),'Février 2019'!$K$19:$K$100,'TABLEAU DE BORD-SUIVI MENSUEL'!$A28,'Février 2019'!$B$19:$B$100,"Réclamation client")+COUNTIFS('Mars 2019'!$Q$19:$Q$100,LEFT('TABLEAU DE BORD-SUIVI MENSUEL'!F$9,1),'Mars 2019'!$K$19:$K$100,'TABLEAU DE BORD-SUIVI MENSUEL'!$A28,'Mars 2019'!$B$19:$B$100,"Réclamation client")+COUNTIFS('Avril 2019'!$Q$19:$Q$100,LEFT('TABLEAU DE BORD-SUIVI MENSUEL'!F$9,1),'Avril 2019'!$K$19:$K$100,'TABLEAU DE BORD-SUIVI MENSUEL'!$A28,'Avril 2019'!$B$19:$B$100,"Réclamation client")+COUNTIFS('Mai 2019'!$Q$19:$Q$100,LEFT('TABLEAU DE BORD-SUIVI MENSUEL'!F$9,1),'Mai 2019'!$K$19:$K$100,'TABLEAU DE BORD-SUIVI MENSUEL'!$A28,'Mai 2019'!$B$19:$B$100,"Réclamation client")+COUNTIFS('Juin 2019'!$Q$19:$Q$100,LEFT('TABLEAU DE BORD-SUIVI MENSUEL'!F$9,1),'Juin 2019'!$K$19:$K$100,'TABLEAU DE BORD-SUIVI MENSUEL'!$A28,'Juin 2019'!$B$19:$B$100,"Réclamation client")+COUNTIFS('Juillet 2019'!$Q$19:$Q$100,LEFT('TABLEAU DE BORD-SUIVI MENSUEL'!F$9,1),'Juillet 2019'!$K$19:$K$100,'TABLEAU DE BORD-SUIVI MENSUEL'!$A28,'Juillet 2019'!$B$19:$B$100,"Réclamation client")+COUNTIFS('Août 2019'!$Q$19:$Q$100,LEFT('TABLEAU DE BORD-SUIVI MENSUEL'!F$9,1),'Août 2019'!$K$19:$K$100,'TABLEAU DE BORD-SUIVI MENSUEL'!$A28,'Août 2019'!$B$19:$B$100,"Réclamation client")+COUNTIFS('Septembre 2019'!$Q$19:$Q$100,LEFT('TABLEAU DE BORD-SUIVI MENSUEL'!F$9,1),'Septembre 2019'!$K$19:$K$100,'TABLEAU DE BORD-SUIVI MENSUEL'!$A28,'Septembre 2019'!$B$19:$B$100,"Réclamation client")+COUNTIFS('Octobre 2019'!$Q$19:$Q$100,LEFT('TABLEAU DE BORD-SUIVI MENSUEL'!F$9,1),'Octobre 2019'!$K$19:$K$100,'TABLEAU DE BORD-SUIVI MENSUEL'!$A28,'Octobre 2019'!$B$19:$B$100,"Réclamation client")+COUNTIFS('Novembre 2019'!$Q$19:$Q$100,LEFT('TABLEAU DE BORD-SUIVI MENSUEL'!F$9,1),'Novembre 2019'!$K$19:$K$100,'TABLEAU DE BORD-SUIVI MENSUEL'!$A28,'Novembre 2019'!$B$19:$B$100,"Réclamation client")+COUNTIFS('Décembre 2019'!$Q$19:$Q$100,LEFT('TABLEAU DE BORD-SUIVI MENSUEL'!F$9,1),'Décembre 2019'!$K$19:$K$100,'TABLEAU DE BORD-SUIVI MENSUEL'!$A28,'Décembre 2019'!$B$19:$B$100,"Réclamation client")</f>
        <v>0</v>
      </c>
      <c r="G28" s="25">
        <f>COUNTIFS('Janvier 2019'!$Q$19:$Q$100,LEFT('TABLEAU DE BORD-SUIVI MENSUEL'!G$9,1),'Janvier 2019'!$K$19:$K$100,'TABLEAU DE BORD-SUIVI MENSUEL'!$A28,'Janvier 2019'!$B$19:$B$100,"Réclamation client")+COUNTIFS('Février 2019'!$Q$19:$Q$100,LEFT('TABLEAU DE BORD-SUIVI MENSUEL'!G$9,1),'Février 2019'!$K$19:$K$100,'TABLEAU DE BORD-SUIVI MENSUEL'!$A28,'Février 2019'!$B$19:$B$100,"Réclamation client")+COUNTIFS('Mars 2019'!$Q$19:$Q$100,LEFT('TABLEAU DE BORD-SUIVI MENSUEL'!G$9,1),'Mars 2019'!$K$19:$K$100,'TABLEAU DE BORD-SUIVI MENSUEL'!$A28,'Mars 2019'!$B$19:$B$100,"Réclamation client")+COUNTIFS('Avril 2019'!$Q$19:$Q$100,LEFT('TABLEAU DE BORD-SUIVI MENSUEL'!G$9,1),'Avril 2019'!$K$19:$K$100,'TABLEAU DE BORD-SUIVI MENSUEL'!$A28,'Avril 2019'!$B$19:$B$100,"Réclamation client")+COUNTIFS('Mai 2019'!$Q$19:$Q$100,LEFT('TABLEAU DE BORD-SUIVI MENSUEL'!G$9,1),'Mai 2019'!$K$19:$K$100,'TABLEAU DE BORD-SUIVI MENSUEL'!$A28,'Mai 2019'!$B$19:$B$100,"Réclamation client")+COUNTIFS('Juin 2019'!$Q$19:$Q$100,LEFT('TABLEAU DE BORD-SUIVI MENSUEL'!G$9,1),'Juin 2019'!$K$19:$K$100,'TABLEAU DE BORD-SUIVI MENSUEL'!$A28,'Juin 2019'!$B$19:$B$100,"Réclamation client")+COUNTIFS('Juillet 2019'!$Q$19:$Q$100,LEFT('TABLEAU DE BORD-SUIVI MENSUEL'!G$9,1),'Juillet 2019'!$K$19:$K$100,'TABLEAU DE BORD-SUIVI MENSUEL'!$A28,'Juillet 2019'!$B$19:$B$100,"Réclamation client")+COUNTIFS('Août 2019'!$Q$19:$Q$100,LEFT('TABLEAU DE BORD-SUIVI MENSUEL'!G$9,1),'Août 2019'!$K$19:$K$100,'TABLEAU DE BORD-SUIVI MENSUEL'!$A28,'Août 2019'!$B$19:$B$100,"Réclamation client")+COUNTIFS('Septembre 2019'!$Q$19:$Q$100,LEFT('TABLEAU DE BORD-SUIVI MENSUEL'!G$9,1),'Septembre 2019'!$K$19:$K$100,'TABLEAU DE BORD-SUIVI MENSUEL'!$A28,'Septembre 2019'!$B$19:$B$100,"Réclamation client")+COUNTIFS('Octobre 2019'!$Q$19:$Q$100,LEFT('TABLEAU DE BORD-SUIVI MENSUEL'!G$9,1),'Octobre 2019'!$K$19:$K$100,'TABLEAU DE BORD-SUIVI MENSUEL'!$A28,'Octobre 2019'!$B$19:$B$100,"Réclamation client")+COUNTIFS('Novembre 2019'!$Q$19:$Q$100,LEFT('TABLEAU DE BORD-SUIVI MENSUEL'!G$9,1),'Novembre 2019'!$K$19:$K$100,'TABLEAU DE BORD-SUIVI MENSUEL'!$A28,'Novembre 2019'!$B$19:$B$100,"Réclamation client")+COUNTIFS('Décembre 2019'!$Q$19:$Q$100,LEFT('TABLEAU DE BORD-SUIVI MENSUEL'!G$9,1),'Décembre 2019'!$K$19:$K$100,'TABLEAU DE BORD-SUIVI MENSUEL'!$A28,'Décembre 2019'!$B$19:$B$100,"Réclamation client")</f>
        <v>0</v>
      </c>
      <c r="H28" s="25">
        <f>COUNTIFS('Janvier 2019'!$Q$19:$Q$100,LEFT('TABLEAU DE BORD-SUIVI MENSUEL'!H$9,1),'Janvier 2019'!$K$19:$K$100,'TABLEAU DE BORD-SUIVI MENSUEL'!$A28,'Janvier 2019'!$B$19:$B$100,"Réclamation client")+COUNTIFS('Février 2019'!$Q$19:$Q$100,LEFT('TABLEAU DE BORD-SUIVI MENSUEL'!H$9,1),'Février 2019'!$K$19:$K$100,'TABLEAU DE BORD-SUIVI MENSUEL'!$A28,'Février 2019'!$B$19:$B$100,"Réclamation client")+COUNTIFS('Mars 2019'!$Q$19:$Q$100,LEFT('TABLEAU DE BORD-SUIVI MENSUEL'!H$9,1),'Mars 2019'!$K$19:$K$100,'TABLEAU DE BORD-SUIVI MENSUEL'!$A28,'Mars 2019'!$B$19:$B$100,"Réclamation client")+COUNTIFS('Avril 2019'!$Q$19:$Q$100,LEFT('TABLEAU DE BORD-SUIVI MENSUEL'!H$9,1),'Avril 2019'!$K$19:$K$100,'TABLEAU DE BORD-SUIVI MENSUEL'!$A28,'Avril 2019'!$B$19:$B$100,"Réclamation client")+COUNTIFS('Mai 2019'!$Q$19:$Q$100,LEFT('TABLEAU DE BORD-SUIVI MENSUEL'!H$9,1),'Mai 2019'!$K$19:$K$100,'TABLEAU DE BORD-SUIVI MENSUEL'!$A28,'Mai 2019'!$B$19:$B$100,"Réclamation client")+COUNTIFS('Juin 2019'!$Q$19:$Q$100,LEFT('TABLEAU DE BORD-SUIVI MENSUEL'!H$9,1),'Juin 2019'!$K$19:$K$100,'TABLEAU DE BORD-SUIVI MENSUEL'!$A28,'Juin 2019'!$B$19:$B$100,"Réclamation client")+COUNTIFS('Juillet 2019'!$Q$19:$Q$100,LEFT('TABLEAU DE BORD-SUIVI MENSUEL'!H$9,1),'Juillet 2019'!$K$19:$K$100,'TABLEAU DE BORD-SUIVI MENSUEL'!$A28,'Juillet 2019'!$B$19:$B$100,"Réclamation client")+COUNTIFS('Août 2019'!$Q$19:$Q$100,LEFT('TABLEAU DE BORD-SUIVI MENSUEL'!H$9,1),'Août 2019'!$K$19:$K$100,'TABLEAU DE BORD-SUIVI MENSUEL'!$A28,'Août 2019'!$B$19:$B$100,"Réclamation client")+COUNTIFS('Septembre 2019'!$Q$19:$Q$100,LEFT('TABLEAU DE BORD-SUIVI MENSUEL'!H$9,1),'Septembre 2019'!$K$19:$K$100,'TABLEAU DE BORD-SUIVI MENSUEL'!$A28,'Septembre 2019'!$B$19:$B$100,"Réclamation client")+COUNTIFS('Octobre 2019'!$Q$19:$Q$100,LEFT('TABLEAU DE BORD-SUIVI MENSUEL'!H$9,1),'Octobre 2019'!$K$19:$K$100,'TABLEAU DE BORD-SUIVI MENSUEL'!$A28,'Octobre 2019'!$B$19:$B$100,"Réclamation client")+COUNTIFS('Novembre 2019'!$Q$19:$Q$100,LEFT('TABLEAU DE BORD-SUIVI MENSUEL'!H$9,1),'Novembre 2019'!$K$19:$K$100,'TABLEAU DE BORD-SUIVI MENSUEL'!$A28,'Novembre 2019'!$B$19:$B$100,"Réclamation client")+COUNTIFS('Décembre 2019'!$Q$19:$Q$100,LEFT('TABLEAU DE BORD-SUIVI MENSUEL'!H$9,1),'Décembre 2019'!$K$19:$K$100,'TABLEAU DE BORD-SUIVI MENSUEL'!$A28,'Décembre 2019'!$B$19:$B$100,"Réclamation client")</f>
        <v>0</v>
      </c>
      <c r="I28" s="25">
        <f>COUNTIFS('Janvier 2019'!$Q$19:$Q$100,LEFT('TABLEAU DE BORD-SUIVI MENSUEL'!I$9,1),'Janvier 2019'!$K$19:$K$100,'TABLEAU DE BORD-SUIVI MENSUEL'!$A28,'Janvier 2019'!$B$19:$B$100,"Réclamation client")+COUNTIFS('Février 2019'!$Q$19:$Q$100,LEFT('TABLEAU DE BORD-SUIVI MENSUEL'!I$9,1),'Février 2019'!$K$19:$K$100,'TABLEAU DE BORD-SUIVI MENSUEL'!$A28,'Février 2019'!$B$19:$B$100,"Réclamation client")+COUNTIFS('Mars 2019'!$Q$19:$Q$100,LEFT('TABLEAU DE BORD-SUIVI MENSUEL'!I$9,1),'Mars 2019'!$K$19:$K$100,'TABLEAU DE BORD-SUIVI MENSUEL'!$A28,'Mars 2019'!$B$19:$B$100,"Réclamation client")+COUNTIFS('Avril 2019'!$Q$19:$Q$100,LEFT('TABLEAU DE BORD-SUIVI MENSUEL'!I$9,1),'Avril 2019'!$K$19:$K$100,'TABLEAU DE BORD-SUIVI MENSUEL'!$A28,'Avril 2019'!$B$19:$B$100,"Réclamation client")+COUNTIFS('Mai 2019'!$Q$19:$Q$100,LEFT('TABLEAU DE BORD-SUIVI MENSUEL'!I$9,1),'Mai 2019'!$K$19:$K$100,'TABLEAU DE BORD-SUIVI MENSUEL'!$A28,'Mai 2019'!$B$19:$B$100,"Réclamation client")+COUNTIFS('Juin 2019'!$Q$19:$Q$100,LEFT('TABLEAU DE BORD-SUIVI MENSUEL'!I$9,1),'Juin 2019'!$K$19:$K$100,'TABLEAU DE BORD-SUIVI MENSUEL'!$A28,'Juin 2019'!$B$19:$B$100,"Réclamation client")+COUNTIFS('Juillet 2019'!$Q$19:$Q$100,LEFT('TABLEAU DE BORD-SUIVI MENSUEL'!I$9,1),'Juillet 2019'!$K$19:$K$100,'TABLEAU DE BORD-SUIVI MENSUEL'!$A28,'Juillet 2019'!$B$19:$B$100,"Réclamation client")+COUNTIFS('Août 2019'!$Q$19:$Q$100,LEFT('TABLEAU DE BORD-SUIVI MENSUEL'!I$9,1),'Août 2019'!$K$19:$K$100,'TABLEAU DE BORD-SUIVI MENSUEL'!$A28,'Août 2019'!$B$19:$B$100,"Réclamation client")+COUNTIFS('Septembre 2019'!$Q$19:$Q$100,LEFT('TABLEAU DE BORD-SUIVI MENSUEL'!I$9,1),'Septembre 2019'!$K$19:$K$100,'TABLEAU DE BORD-SUIVI MENSUEL'!$A28,'Septembre 2019'!$B$19:$B$100,"Réclamation client")+COUNTIFS('Octobre 2019'!$Q$19:$Q$100,LEFT('TABLEAU DE BORD-SUIVI MENSUEL'!I$9,1),'Octobre 2019'!$K$19:$K$100,'TABLEAU DE BORD-SUIVI MENSUEL'!$A28,'Octobre 2019'!$B$19:$B$100,"Réclamation client")+COUNTIFS('Novembre 2019'!$Q$19:$Q$100,LEFT('TABLEAU DE BORD-SUIVI MENSUEL'!I$9,1),'Novembre 2019'!$K$19:$K$100,'TABLEAU DE BORD-SUIVI MENSUEL'!$A28,'Novembre 2019'!$B$19:$B$100,"Réclamation client")+COUNTIFS('Décembre 2019'!$Q$19:$Q$100,LEFT('TABLEAU DE BORD-SUIVI MENSUEL'!I$9,1),'Décembre 2019'!$K$19:$K$100,'TABLEAU DE BORD-SUIVI MENSUEL'!$A28,'Décembre 2019'!$B$19:$B$100,"Réclamation client")</f>
        <v>0</v>
      </c>
      <c r="J28" s="25">
        <f>COUNTIFS('Janvier 2019'!$Q$19:$Q$100,LEFT('TABLEAU DE BORD-SUIVI MENSUEL'!J$9,1),'Janvier 2019'!$K$19:$K$100,'TABLEAU DE BORD-SUIVI MENSUEL'!$A28,'Janvier 2019'!$B$19:$B$100,"Réclamation client")+COUNTIFS('Février 2019'!$Q$19:$Q$100,LEFT('TABLEAU DE BORD-SUIVI MENSUEL'!J$9,1),'Février 2019'!$K$19:$K$100,'TABLEAU DE BORD-SUIVI MENSUEL'!$A28,'Février 2019'!$B$19:$B$100,"Réclamation client")+COUNTIFS('Mars 2019'!$Q$19:$Q$100,LEFT('TABLEAU DE BORD-SUIVI MENSUEL'!J$9,1),'Mars 2019'!$K$19:$K$100,'TABLEAU DE BORD-SUIVI MENSUEL'!$A28,'Mars 2019'!$B$19:$B$100,"Réclamation client")+COUNTIFS('Avril 2019'!$Q$19:$Q$100,LEFT('TABLEAU DE BORD-SUIVI MENSUEL'!J$9,1),'Avril 2019'!$K$19:$K$100,'TABLEAU DE BORD-SUIVI MENSUEL'!$A28,'Avril 2019'!$B$19:$B$100,"Réclamation client")+COUNTIFS('Mai 2019'!$Q$19:$Q$100,LEFT('TABLEAU DE BORD-SUIVI MENSUEL'!J$9,1),'Mai 2019'!$K$19:$K$100,'TABLEAU DE BORD-SUIVI MENSUEL'!$A28,'Mai 2019'!$B$19:$B$100,"Réclamation client")+COUNTIFS('Juin 2019'!$Q$19:$Q$100,LEFT('TABLEAU DE BORD-SUIVI MENSUEL'!J$9,1),'Juin 2019'!$K$19:$K$100,'TABLEAU DE BORD-SUIVI MENSUEL'!$A28,'Juin 2019'!$B$19:$B$100,"Réclamation client")+COUNTIFS('Juillet 2019'!$Q$19:$Q$100,LEFT('TABLEAU DE BORD-SUIVI MENSUEL'!J$9,1),'Juillet 2019'!$K$19:$K$100,'TABLEAU DE BORD-SUIVI MENSUEL'!$A28,'Juillet 2019'!$B$19:$B$100,"Réclamation client")+COUNTIFS('Août 2019'!$Q$19:$Q$100,LEFT('TABLEAU DE BORD-SUIVI MENSUEL'!J$9,1),'Août 2019'!$K$19:$K$100,'TABLEAU DE BORD-SUIVI MENSUEL'!$A28,'Août 2019'!$B$19:$B$100,"Réclamation client")+COUNTIFS('Septembre 2019'!$Q$19:$Q$100,LEFT('TABLEAU DE BORD-SUIVI MENSUEL'!J$9,1),'Septembre 2019'!$K$19:$K$100,'TABLEAU DE BORD-SUIVI MENSUEL'!$A28,'Septembre 2019'!$B$19:$B$100,"Réclamation client")+COUNTIFS('Octobre 2019'!$Q$19:$Q$100,LEFT('TABLEAU DE BORD-SUIVI MENSUEL'!J$9,1),'Octobre 2019'!$K$19:$K$100,'TABLEAU DE BORD-SUIVI MENSUEL'!$A28,'Octobre 2019'!$B$19:$B$100,"Réclamation client")+COUNTIFS('Novembre 2019'!$Q$19:$Q$100,LEFT('TABLEAU DE BORD-SUIVI MENSUEL'!J$9,1),'Novembre 2019'!$K$19:$K$100,'TABLEAU DE BORD-SUIVI MENSUEL'!$A28,'Novembre 2019'!$B$19:$B$100,"Réclamation client")+COUNTIFS('Décembre 2019'!$Q$19:$Q$100,LEFT('TABLEAU DE BORD-SUIVI MENSUEL'!J$9,1),'Décembre 2019'!$K$19:$K$100,'TABLEAU DE BORD-SUIVI MENSUEL'!$A28,'Décembre 2019'!$B$19:$B$100,"Réclamation client")</f>
        <v>0</v>
      </c>
      <c r="K28" s="25">
        <f>COUNTIFS('Janvier 2019'!$Q$19:$Q$100,LEFT('TABLEAU DE BORD-SUIVI MENSUEL'!K$9,1),'Janvier 2019'!$K$19:$K$100,'TABLEAU DE BORD-SUIVI MENSUEL'!$A28,'Janvier 2019'!$B$19:$B$100,"Réclamation client")+COUNTIFS('Février 2019'!$Q$19:$Q$100,LEFT('TABLEAU DE BORD-SUIVI MENSUEL'!K$9,1),'Février 2019'!$K$19:$K$100,'TABLEAU DE BORD-SUIVI MENSUEL'!$A28,'Février 2019'!$B$19:$B$100,"Réclamation client")+COUNTIFS('Mars 2019'!$Q$19:$Q$100,LEFT('TABLEAU DE BORD-SUIVI MENSUEL'!K$9,1),'Mars 2019'!$K$19:$K$100,'TABLEAU DE BORD-SUIVI MENSUEL'!$A28,'Mars 2019'!$B$19:$B$100,"Réclamation client")+COUNTIFS('Avril 2019'!$Q$19:$Q$100,LEFT('TABLEAU DE BORD-SUIVI MENSUEL'!K$9,1),'Avril 2019'!$K$19:$K$100,'TABLEAU DE BORD-SUIVI MENSUEL'!$A28,'Avril 2019'!$B$19:$B$100,"Réclamation client")+COUNTIFS('Mai 2019'!$Q$19:$Q$100,LEFT('TABLEAU DE BORD-SUIVI MENSUEL'!K$9,1),'Mai 2019'!$K$19:$K$100,'TABLEAU DE BORD-SUIVI MENSUEL'!$A28,'Mai 2019'!$B$19:$B$100,"Réclamation client")+COUNTIFS('Juin 2019'!$Q$19:$Q$100,LEFT('TABLEAU DE BORD-SUIVI MENSUEL'!K$9,1),'Juin 2019'!$K$19:$K$100,'TABLEAU DE BORD-SUIVI MENSUEL'!$A28,'Juin 2019'!$B$19:$B$100,"Réclamation client")+COUNTIFS('Juillet 2019'!$Q$19:$Q$100,LEFT('TABLEAU DE BORD-SUIVI MENSUEL'!K$9,1),'Juillet 2019'!$K$19:$K$100,'TABLEAU DE BORD-SUIVI MENSUEL'!$A28,'Juillet 2019'!$B$19:$B$100,"Réclamation client")+COUNTIFS('Août 2019'!$Q$19:$Q$100,LEFT('TABLEAU DE BORD-SUIVI MENSUEL'!K$9,1),'Août 2019'!$K$19:$K$100,'TABLEAU DE BORD-SUIVI MENSUEL'!$A28,'Août 2019'!$B$19:$B$100,"Réclamation client")+COUNTIFS('Septembre 2019'!$Q$19:$Q$100,LEFT('TABLEAU DE BORD-SUIVI MENSUEL'!K$9,1),'Septembre 2019'!$K$19:$K$100,'TABLEAU DE BORD-SUIVI MENSUEL'!$A28,'Septembre 2019'!$B$19:$B$100,"Réclamation client")+COUNTIFS('Octobre 2019'!$Q$19:$Q$100,LEFT('TABLEAU DE BORD-SUIVI MENSUEL'!K$9,1),'Octobre 2019'!$K$19:$K$100,'TABLEAU DE BORD-SUIVI MENSUEL'!$A28,'Octobre 2019'!$B$19:$B$100,"Réclamation client")+COUNTIFS('Novembre 2019'!$Q$19:$Q$100,LEFT('TABLEAU DE BORD-SUIVI MENSUEL'!K$9,1),'Novembre 2019'!$K$19:$K$100,'TABLEAU DE BORD-SUIVI MENSUEL'!$A28,'Novembre 2019'!$B$19:$B$100,"Réclamation client")+COUNTIFS('Décembre 2019'!$Q$19:$Q$100,LEFT('TABLEAU DE BORD-SUIVI MENSUEL'!K$9,1),'Décembre 2019'!$K$19:$K$100,'TABLEAU DE BORD-SUIVI MENSUEL'!$A28,'Décembre 2019'!$B$19:$B$100,"Réclamation client")</f>
        <v>0</v>
      </c>
    </row>
    <row r="29" spans="1:11" x14ac:dyDescent="0.3">
      <c r="A29" s="96" t="s">
        <v>37</v>
      </c>
      <c r="B29" s="96" t="s">
        <v>37</v>
      </c>
      <c r="C29" s="75">
        <f>SUM('Janvier 2019:Décembre 2019'!J9)</f>
        <v>0</v>
      </c>
      <c r="D29" s="75"/>
      <c r="E29" s="25">
        <f>COUNTIFS('Janvier 2019'!$Q$19:$Q$100,LEFT('TABLEAU DE BORD-SUIVI MENSUEL'!E$9,1),'Janvier 2019'!$K$19:$K$100,'TABLEAU DE BORD-SUIVI MENSUEL'!$A29,'Janvier 2019'!$B$19:$B$100,"Réclamation client")+COUNTIFS('Février 2019'!$Q$19:$Q$100,LEFT('TABLEAU DE BORD-SUIVI MENSUEL'!E$9,1),'Février 2019'!$K$19:$K$100,'TABLEAU DE BORD-SUIVI MENSUEL'!$A29,'Février 2019'!$B$19:$B$100,"Réclamation client")+COUNTIFS('Mars 2019'!$Q$19:$Q$100,LEFT('TABLEAU DE BORD-SUIVI MENSUEL'!E$9,1),'Mars 2019'!$K$19:$K$100,'TABLEAU DE BORD-SUIVI MENSUEL'!$A29,'Mars 2019'!$B$19:$B$100,"Réclamation client")+COUNTIFS('Avril 2019'!$Q$19:$Q$100,LEFT('TABLEAU DE BORD-SUIVI MENSUEL'!E$9,1),'Avril 2019'!$K$19:$K$100,'TABLEAU DE BORD-SUIVI MENSUEL'!$A29,'Avril 2019'!$B$19:$B$100,"Réclamation client")+COUNTIFS('Mai 2019'!$Q$19:$Q$100,LEFT('TABLEAU DE BORD-SUIVI MENSUEL'!E$9,1),'Mai 2019'!$K$19:$K$100,'TABLEAU DE BORD-SUIVI MENSUEL'!$A29,'Mai 2019'!$B$19:$B$100,"Réclamation client")+COUNTIFS('Juin 2019'!$Q$19:$Q$100,LEFT('TABLEAU DE BORD-SUIVI MENSUEL'!E$9,1),'Juin 2019'!$K$19:$K$100,'TABLEAU DE BORD-SUIVI MENSUEL'!$A29,'Juin 2019'!$B$19:$B$100,"Réclamation client")+COUNTIFS('Juillet 2019'!$Q$19:$Q$100,LEFT('TABLEAU DE BORD-SUIVI MENSUEL'!E$9,1),'Juillet 2019'!$K$19:$K$100,'TABLEAU DE BORD-SUIVI MENSUEL'!$A29,'Juillet 2019'!$B$19:$B$100,"Réclamation client")+COUNTIFS('Août 2019'!$Q$19:$Q$100,LEFT('TABLEAU DE BORD-SUIVI MENSUEL'!E$9,1),'Août 2019'!$K$19:$K$100,'TABLEAU DE BORD-SUIVI MENSUEL'!$A29,'Août 2019'!$B$19:$B$100,"Réclamation client")+COUNTIFS('Septembre 2019'!$Q$19:$Q$100,LEFT('TABLEAU DE BORD-SUIVI MENSUEL'!E$9,1),'Septembre 2019'!$K$19:$K$100,'TABLEAU DE BORD-SUIVI MENSUEL'!$A29,'Septembre 2019'!$B$19:$B$100,"Réclamation client")+COUNTIFS('Octobre 2019'!$Q$19:$Q$100,LEFT('TABLEAU DE BORD-SUIVI MENSUEL'!E$9,1),'Octobre 2019'!$K$19:$K$100,'TABLEAU DE BORD-SUIVI MENSUEL'!$A29,'Octobre 2019'!$B$19:$B$100,"Réclamation client")+COUNTIFS('Novembre 2019'!$Q$19:$Q$100,LEFT('TABLEAU DE BORD-SUIVI MENSUEL'!E$9,1),'Novembre 2019'!$K$19:$K$100,'TABLEAU DE BORD-SUIVI MENSUEL'!$A29,'Novembre 2019'!$B$19:$B$100,"Réclamation client")+COUNTIFS('Décembre 2019'!$Q$19:$Q$100,LEFT('TABLEAU DE BORD-SUIVI MENSUEL'!E$9,1),'Décembre 2019'!$K$19:$K$100,'TABLEAU DE BORD-SUIVI MENSUEL'!$A29,'Décembre 2019'!$B$19:$B$100,"Réclamation client")</f>
        <v>0</v>
      </c>
      <c r="F29" s="25">
        <f>COUNTIFS('Janvier 2019'!$Q$19:$Q$100,LEFT('TABLEAU DE BORD-SUIVI MENSUEL'!F$9,1),'Janvier 2019'!$K$19:$K$100,'TABLEAU DE BORD-SUIVI MENSUEL'!$A29,'Janvier 2019'!$B$19:$B$100,"Réclamation client")+COUNTIFS('Février 2019'!$Q$19:$Q$100,LEFT('TABLEAU DE BORD-SUIVI MENSUEL'!F$9,1),'Février 2019'!$K$19:$K$100,'TABLEAU DE BORD-SUIVI MENSUEL'!$A29,'Février 2019'!$B$19:$B$100,"Réclamation client")+COUNTIFS('Mars 2019'!$Q$19:$Q$100,LEFT('TABLEAU DE BORD-SUIVI MENSUEL'!F$9,1),'Mars 2019'!$K$19:$K$100,'TABLEAU DE BORD-SUIVI MENSUEL'!$A29,'Mars 2019'!$B$19:$B$100,"Réclamation client")+COUNTIFS('Avril 2019'!$Q$19:$Q$100,LEFT('TABLEAU DE BORD-SUIVI MENSUEL'!F$9,1),'Avril 2019'!$K$19:$K$100,'TABLEAU DE BORD-SUIVI MENSUEL'!$A29,'Avril 2019'!$B$19:$B$100,"Réclamation client")+COUNTIFS('Mai 2019'!$Q$19:$Q$100,LEFT('TABLEAU DE BORD-SUIVI MENSUEL'!F$9,1),'Mai 2019'!$K$19:$K$100,'TABLEAU DE BORD-SUIVI MENSUEL'!$A29,'Mai 2019'!$B$19:$B$100,"Réclamation client")+COUNTIFS('Juin 2019'!$Q$19:$Q$100,LEFT('TABLEAU DE BORD-SUIVI MENSUEL'!F$9,1),'Juin 2019'!$K$19:$K$100,'TABLEAU DE BORD-SUIVI MENSUEL'!$A29,'Juin 2019'!$B$19:$B$100,"Réclamation client")+COUNTIFS('Juillet 2019'!$Q$19:$Q$100,LEFT('TABLEAU DE BORD-SUIVI MENSUEL'!F$9,1),'Juillet 2019'!$K$19:$K$100,'TABLEAU DE BORD-SUIVI MENSUEL'!$A29,'Juillet 2019'!$B$19:$B$100,"Réclamation client")+COUNTIFS('Août 2019'!$Q$19:$Q$100,LEFT('TABLEAU DE BORD-SUIVI MENSUEL'!F$9,1),'Août 2019'!$K$19:$K$100,'TABLEAU DE BORD-SUIVI MENSUEL'!$A29,'Août 2019'!$B$19:$B$100,"Réclamation client")+COUNTIFS('Septembre 2019'!$Q$19:$Q$100,LEFT('TABLEAU DE BORD-SUIVI MENSUEL'!F$9,1),'Septembre 2019'!$K$19:$K$100,'TABLEAU DE BORD-SUIVI MENSUEL'!$A29,'Septembre 2019'!$B$19:$B$100,"Réclamation client")+COUNTIFS('Octobre 2019'!$Q$19:$Q$100,LEFT('TABLEAU DE BORD-SUIVI MENSUEL'!F$9,1),'Octobre 2019'!$K$19:$K$100,'TABLEAU DE BORD-SUIVI MENSUEL'!$A29,'Octobre 2019'!$B$19:$B$100,"Réclamation client")+COUNTIFS('Novembre 2019'!$Q$19:$Q$100,LEFT('TABLEAU DE BORD-SUIVI MENSUEL'!F$9,1),'Novembre 2019'!$K$19:$K$100,'TABLEAU DE BORD-SUIVI MENSUEL'!$A29,'Novembre 2019'!$B$19:$B$100,"Réclamation client")+COUNTIFS('Décembre 2019'!$Q$19:$Q$100,LEFT('TABLEAU DE BORD-SUIVI MENSUEL'!F$9,1),'Décembre 2019'!$K$19:$K$100,'TABLEAU DE BORD-SUIVI MENSUEL'!$A29,'Décembre 2019'!$B$19:$B$100,"Réclamation client")</f>
        <v>0</v>
      </c>
      <c r="G29" s="25">
        <f>COUNTIFS('Janvier 2019'!$Q$19:$Q$100,LEFT('TABLEAU DE BORD-SUIVI MENSUEL'!G$9,1),'Janvier 2019'!$K$19:$K$100,'TABLEAU DE BORD-SUIVI MENSUEL'!$A29,'Janvier 2019'!$B$19:$B$100,"Réclamation client")+COUNTIFS('Février 2019'!$Q$19:$Q$100,LEFT('TABLEAU DE BORD-SUIVI MENSUEL'!G$9,1),'Février 2019'!$K$19:$K$100,'TABLEAU DE BORD-SUIVI MENSUEL'!$A29,'Février 2019'!$B$19:$B$100,"Réclamation client")+COUNTIFS('Mars 2019'!$Q$19:$Q$100,LEFT('TABLEAU DE BORD-SUIVI MENSUEL'!G$9,1),'Mars 2019'!$K$19:$K$100,'TABLEAU DE BORD-SUIVI MENSUEL'!$A29,'Mars 2019'!$B$19:$B$100,"Réclamation client")+COUNTIFS('Avril 2019'!$Q$19:$Q$100,LEFT('TABLEAU DE BORD-SUIVI MENSUEL'!G$9,1),'Avril 2019'!$K$19:$K$100,'TABLEAU DE BORD-SUIVI MENSUEL'!$A29,'Avril 2019'!$B$19:$B$100,"Réclamation client")+COUNTIFS('Mai 2019'!$Q$19:$Q$100,LEFT('TABLEAU DE BORD-SUIVI MENSUEL'!G$9,1),'Mai 2019'!$K$19:$K$100,'TABLEAU DE BORD-SUIVI MENSUEL'!$A29,'Mai 2019'!$B$19:$B$100,"Réclamation client")+COUNTIFS('Juin 2019'!$Q$19:$Q$100,LEFT('TABLEAU DE BORD-SUIVI MENSUEL'!G$9,1),'Juin 2019'!$K$19:$K$100,'TABLEAU DE BORD-SUIVI MENSUEL'!$A29,'Juin 2019'!$B$19:$B$100,"Réclamation client")+COUNTIFS('Juillet 2019'!$Q$19:$Q$100,LEFT('TABLEAU DE BORD-SUIVI MENSUEL'!G$9,1),'Juillet 2019'!$K$19:$K$100,'TABLEAU DE BORD-SUIVI MENSUEL'!$A29,'Juillet 2019'!$B$19:$B$100,"Réclamation client")+COUNTIFS('Août 2019'!$Q$19:$Q$100,LEFT('TABLEAU DE BORD-SUIVI MENSUEL'!G$9,1),'Août 2019'!$K$19:$K$100,'TABLEAU DE BORD-SUIVI MENSUEL'!$A29,'Août 2019'!$B$19:$B$100,"Réclamation client")+COUNTIFS('Septembre 2019'!$Q$19:$Q$100,LEFT('TABLEAU DE BORD-SUIVI MENSUEL'!G$9,1),'Septembre 2019'!$K$19:$K$100,'TABLEAU DE BORD-SUIVI MENSUEL'!$A29,'Septembre 2019'!$B$19:$B$100,"Réclamation client")+COUNTIFS('Octobre 2019'!$Q$19:$Q$100,LEFT('TABLEAU DE BORD-SUIVI MENSUEL'!G$9,1),'Octobre 2019'!$K$19:$K$100,'TABLEAU DE BORD-SUIVI MENSUEL'!$A29,'Octobre 2019'!$B$19:$B$100,"Réclamation client")+COUNTIFS('Novembre 2019'!$Q$19:$Q$100,LEFT('TABLEAU DE BORD-SUIVI MENSUEL'!G$9,1),'Novembre 2019'!$K$19:$K$100,'TABLEAU DE BORD-SUIVI MENSUEL'!$A29,'Novembre 2019'!$B$19:$B$100,"Réclamation client")+COUNTIFS('Décembre 2019'!$Q$19:$Q$100,LEFT('TABLEAU DE BORD-SUIVI MENSUEL'!G$9,1),'Décembre 2019'!$K$19:$K$100,'TABLEAU DE BORD-SUIVI MENSUEL'!$A29,'Décembre 2019'!$B$19:$B$100,"Réclamation client")</f>
        <v>0</v>
      </c>
      <c r="H29" s="25">
        <f>COUNTIFS('Janvier 2019'!$Q$19:$Q$100,LEFT('TABLEAU DE BORD-SUIVI MENSUEL'!H$9,1),'Janvier 2019'!$K$19:$K$100,'TABLEAU DE BORD-SUIVI MENSUEL'!$A29,'Janvier 2019'!$B$19:$B$100,"Réclamation client")+COUNTIFS('Février 2019'!$Q$19:$Q$100,LEFT('TABLEAU DE BORD-SUIVI MENSUEL'!H$9,1),'Février 2019'!$K$19:$K$100,'TABLEAU DE BORD-SUIVI MENSUEL'!$A29,'Février 2019'!$B$19:$B$100,"Réclamation client")+COUNTIFS('Mars 2019'!$Q$19:$Q$100,LEFT('TABLEAU DE BORD-SUIVI MENSUEL'!H$9,1),'Mars 2019'!$K$19:$K$100,'TABLEAU DE BORD-SUIVI MENSUEL'!$A29,'Mars 2019'!$B$19:$B$100,"Réclamation client")+COUNTIFS('Avril 2019'!$Q$19:$Q$100,LEFT('TABLEAU DE BORD-SUIVI MENSUEL'!H$9,1),'Avril 2019'!$K$19:$K$100,'TABLEAU DE BORD-SUIVI MENSUEL'!$A29,'Avril 2019'!$B$19:$B$100,"Réclamation client")+COUNTIFS('Mai 2019'!$Q$19:$Q$100,LEFT('TABLEAU DE BORD-SUIVI MENSUEL'!H$9,1),'Mai 2019'!$K$19:$K$100,'TABLEAU DE BORD-SUIVI MENSUEL'!$A29,'Mai 2019'!$B$19:$B$100,"Réclamation client")+COUNTIFS('Juin 2019'!$Q$19:$Q$100,LEFT('TABLEAU DE BORD-SUIVI MENSUEL'!H$9,1),'Juin 2019'!$K$19:$K$100,'TABLEAU DE BORD-SUIVI MENSUEL'!$A29,'Juin 2019'!$B$19:$B$100,"Réclamation client")+COUNTIFS('Juillet 2019'!$Q$19:$Q$100,LEFT('TABLEAU DE BORD-SUIVI MENSUEL'!H$9,1),'Juillet 2019'!$K$19:$K$100,'TABLEAU DE BORD-SUIVI MENSUEL'!$A29,'Juillet 2019'!$B$19:$B$100,"Réclamation client")+COUNTIFS('Août 2019'!$Q$19:$Q$100,LEFT('TABLEAU DE BORD-SUIVI MENSUEL'!H$9,1),'Août 2019'!$K$19:$K$100,'TABLEAU DE BORD-SUIVI MENSUEL'!$A29,'Août 2019'!$B$19:$B$100,"Réclamation client")+COUNTIFS('Septembre 2019'!$Q$19:$Q$100,LEFT('TABLEAU DE BORD-SUIVI MENSUEL'!H$9,1),'Septembre 2019'!$K$19:$K$100,'TABLEAU DE BORD-SUIVI MENSUEL'!$A29,'Septembre 2019'!$B$19:$B$100,"Réclamation client")+COUNTIFS('Octobre 2019'!$Q$19:$Q$100,LEFT('TABLEAU DE BORD-SUIVI MENSUEL'!H$9,1),'Octobre 2019'!$K$19:$K$100,'TABLEAU DE BORD-SUIVI MENSUEL'!$A29,'Octobre 2019'!$B$19:$B$100,"Réclamation client")+COUNTIFS('Novembre 2019'!$Q$19:$Q$100,LEFT('TABLEAU DE BORD-SUIVI MENSUEL'!H$9,1),'Novembre 2019'!$K$19:$K$100,'TABLEAU DE BORD-SUIVI MENSUEL'!$A29,'Novembre 2019'!$B$19:$B$100,"Réclamation client")+COUNTIFS('Décembre 2019'!$Q$19:$Q$100,LEFT('TABLEAU DE BORD-SUIVI MENSUEL'!H$9,1),'Décembre 2019'!$K$19:$K$100,'TABLEAU DE BORD-SUIVI MENSUEL'!$A29,'Décembre 2019'!$B$19:$B$100,"Réclamation client")</f>
        <v>0</v>
      </c>
      <c r="I29" s="25">
        <f>COUNTIFS('Janvier 2019'!$Q$19:$Q$100,LEFT('TABLEAU DE BORD-SUIVI MENSUEL'!I$9,1),'Janvier 2019'!$K$19:$K$100,'TABLEAU DE BORD-SUIVI MENSUEL'!$A29,'Janvier 2019'!$B$19:$B$100,"Réclamation client")+COUNTIFS('Février 2019'!$Q$19:$Q$100,LEFT('TABLEAU DE BORD-SUIVI MENSUEL'!I$9,1),'Février 2019'!$K$19:$K$100,'TABLEAU DE BORD-SUIVI MENSUEL'!$A29,'Février 2019'!$B$19:$B$100,"Réclamation client")+COUNTIFS('Mars 2019'!$Q$19:$Q$100,LEFT('TABLEAU DE BORD-SUIVI MENSUEL'!I$9,1),'Mars 2019'!$K$19:$K$100,'TABLEAU DE BORD-SUIVI MENSUEL'!$A29,'Mars 2019'!$B$19:$B$100,"Réclamation client")+COUNTIFS('Avril 2019'!$Q$19:$Q$100,LEFT('TABLEAU DE BORD-SUIVI MENSUEL'!I$9,1),'Avril 2019'!$K$19:$K$100,'TABLEAU DE BORD-SUIVI MENSUEL'!$A29,'Avril 2019'!$B$19:$B$100,"Réclamation client")+COUNTIFS('Mai 2019'!$Q$19:$Q$100,LEFT('TABLEAU DE BORD-SUIVI MENSUEL'!I$9,1),'Mai 2019'!$K$19:$K$100,'TABLEAU DE BORD-SUIVI MENSUEL'!$A29,'Mai 2019'!$B$19:$B$100,"Réclamation client")+COUNTIFS('Juin 2019'!$Q$19:$Q$100,LEFT('TABLEAU DE BORD-SUIVI MENSUEL'!I$9,1),'Juin 2019'!$K$19:$K$100,'TABLEAU DE BORD-SUIVI MENSUEL'!$A29,'Juin 2019'!$B$19:$B$100,"Réclamation client")+COUNTIFS('Juillet 2019'!$Q$19:$Q$100,LEFT('TABLEAU DE BORD-SUIVI MENSUEL'!I$9,1),'Juillet 2019'!$K$19:$K$100,'TABLEAU DE BORD-SUIVI MENSUEL'!$A29,'Juillet 2019'!$B$19:$B$100,"Réclamation client")+COUNTIFS('Août 2019'!$Q$19:$Q$100,LEFT('TABLEAU DE BORD-SUIVI MENSUEL'!I$9,1),'Août 2019'!$K$19:$K$100,'TABLEAU DE BORD-SUIVI MENSUEL'!$A29,'Août 2019'!$B$19:$B$100,"Réclamation client")+COUNTIFS('Septembre 2019'!$Q$19:$Q$100,LEFT('TABLEAU DE BORD-SUIVI MENSUEL'!I$9,1),'Septembre 2019'!$K$19:$K$100,'TABLEAU DE BORD-SUIVI MENSUEL'!$A29,'Septembre 2019'!$B$19:$B$100,"Réclamation client")+COUNTIFS('Octobre 2019'!$Q$19:$Q$100,LEFT('TABLEAU DE BORD-SUIVI MENSUEL'!I$9,1),'Octobre 2019'!$K$19:$K$100,'TABLEAU DE BORD-SUIVI MENSUEL'!$A29,'Octobre 2019'!$B$19:$B$100,"Réclamation client")+COUNTIFS('Novembre 2019'!$Q$19:$Q$100,LEFT('TABLEAU DE BORD-SUIVI MENSUEL'!I$9,1),'Novembre 2019'!$K$19:$K$100,'TABLEAU DE BORD-SUIVI MENSUEL'!$A29,'Novembre 2019'!$B$19:$B$100,"Réclamation client")+COUNTIFS('Décembre 2019'!$Q$19:$Q$100,LEFT('TABLEAU DE BORD-SUIVI MENSUEL'!I$9,1),'Décembre 2019'!$K$19:$K$100,'TABLEAU DE BORD-SUIVI MENSUEL'!$A29,'Décembre 2019'!$B$19:$B$100,"Réclamation client")</f>
        <v>0</v>
      </c>
      <c r="J29" s="25">
        <f>COUNTIFS('Janvier 2019'!$Q$19:$Q$100,LEFT('TABLEAU DE BORD-SUIVI MENSUEL'!J$9,1),'Janvier 2019'!$K$19:$K$100,'TABLEAU DE BORD-SUIVI MENSUEL'!$A29,'Janvier 2019'!$B$19:$B$100,"Réclamation client")+COUNTIFS('Février 2019'!$Q$19:$Q$100,LEFT('TABLEAU DE BORD-SUIVI MENSUEL'!J$9,1),'Février 2019'!$K$19:$K$100,'TABLEAU DE BORD-SUIVI MENSUEL'!$A29,'Février 2019'!$B$19:$B$100,"Réclamation client")+COUNTIFS('Mars 2019'!$Q$19:$Q$100,LEFT('TABLEAU DE BORD-SUIVI MENSUEL'!J$9,1),'Mars 2019'!$K$19:$K$100,'TABLEAU DE BORD-SUIVI MENSUEL'!$A29,'Mars 2019'!$B$19:$B$100,"Réclamation client")+COUNTIFS('Avril 2019'!$Q$19:$Q$100,LEFT('TABLEAU DE BORD-SUIVI MENSUEL'!J$9,1),'Avril 2019'!$K$19:$K$100,'TABLEAU DE BORD-SUIVI MENSUEL'!$A29,'Avril 2019'!$B$19:$B$100,"Réclamation client")+COUNTIFS('Mai 2019'!$Q$19:$Q$100,LEFT('TABLEAU DE BORD-SUIVI MENSUEL'!J$9,1),'Mai 2019'!$K$19:$K$100,'TABLEAU DE BORD-SUIVI MENSUEL'!$A29,'Mai 2019'!$B$19:$B$100,"Réclamation client")+COUNTIFS('Juin 2019'!$Q$19:$Q$100,LEFT('TABLEAU DE BORD-SUIVI MENSUEL'!J$9,1),'Juin 2019'!$K$19:$K$100,'TABLEAU DE BORD-SUIVI MENSUEL'!$A29,'Juin 2019'!$B$19:$B$100,"Réclamation client")+COUNTIFS('Juillet 2019'!$Q$19:$Q$100,LEFT('TABLEAU DE BORD-SUIVI MENSUEL'!J$9,1),'Juillet 2019'!$K$19:$K$100,'TABLEAU DE BORD-SUIVI MENSUEL'!$A29,'Juillet 2019'!$B$19:$B$100,"Réclamation client")+COUNTIFS('Août 2019'!$Q$19:$Q$100,LEFT('TABLEAU DE BORD-SUIVI MENSUEL'!J$9,1),'Août 2019'!$K$19:$K$100,'TABLEAU DE BORD-SUIVI MENSUEL'!$A29,'Août 2019'!$B$19:$B$100,"Réclamation client")+COUNTIFS('Septembre 2019'!$Q$19:$Q$100,LEFT('TABLEAU DE BORD-SUIVI MENSUEL'!J$9,1),'Septembre 2019'!$K$19:$K$100,'TABLEAU DE BORD-SUIVI MENSUEL'!$A29,'Septembre 2019'!$B$19:$B$100,"Réclamation client")+COUNTIFS('Octobre 2019'!$Q$19:$Q$100,LEFT('TABLEAU DE BORD-SUIVI MENSUEL'!J$9,1),'Octobre 2019'!$K$19:$K$100,'TABLEAU DE BORD-SUIVI MENSUEL'!$A29,'Octobre 2019'!$B$19:$B$100,"Réclamation client")+COUNTIFS('Novembre 2019'!$Q$19:$Q$100,LEFT('TABLEAU DE BORD-SUIVI MENSUEL'!J$9,1),'Novembre 2019'!$K$19:$K$100,'TABLEAU DE BORD-SUIVI MENSUEL'!$A29,'Novembre 2019'!$B$19:$B$100,"Réclamation client")+COUNTIFS('Décembre 2019'!$Q$19:$Q$100,LEFT('TABLEAU DE BORD-SUIVI MENSUEL'!J$9,1),'Décembre 2019'!$K$19:$K$100,'TABLEAU DE BORD-SUIVI MENSUEL'!$A29,'Décembre 2019'!$B$19:$B$100,"Réclamation client")</f>
        <v>0</v>
      </c>
      <c r="K29" s="25">
        <f>COUNTIFS('Janvier 2019'!$Q$19:$Q$100,LEFT('TABLEAU DE BORD-SUIVI MENSUEL'!K$9,1),'Janvier 2019'!$K$19:$K$100,'TABLEAU DE BORD-SUIVI MENSUEL'!$A29,'Janvier 2019'!$B$19:$B$100,"Réclamation client")+COUNTIFS('Février 2019'!$Q$19:$Q$100,LEFT('TABLEAU DE BORD-SUIVI MENSUEL'!K$9,1),'Février 2019'!$K$19:$K$100,'TABLEAU DE BORD-SUIVI MENSUEL'!$A29,'Février 2019'!$B$19:$B$100,"Réclamation client")+COUNTIFS('Mars 2019'!$Q$19:$Q$100,LEFT('TABLEAU DE BORD-SUIVI MENSUEL'!K$9,1),'Mars 2019'!$K$19:$K$100,'TABLEAU DE BORD-SUIVI MENSUEL'!$A29,'Mars 2019'!$B$19:$B$100,"Réclamation client")+COUNTIFS('Avril 2019'!$Q$19:$Q$100,LEFT('TABLEAU DE BORD-SUIVI MENSUEL'!K$9,1),'Avril 2019'!$K$19:$K$100,'TABLEAU DE BORD-SUIVI MENSUEL'!$A29,'Avril 2019'!$B$19:$B$100,"Réclamation client")+COUNTIFS('Mai 2019'!$Q$19:$Q$100,LEFT('TABLEAU DE BORD-SUIVI MENSUEL'!K$9,1),'Mai 2019'!$K$19:$K$100,'TABLEAU DE BORD-SUIVI MENSUEL'!$A29,'Mai 2019'!$B$19:$B$100,"Réclamation client")+COUNTIFS('Juin 2019'!$Q$19:$Q$100,LEFT('TABLEAU DE BORD-SUIVI MENSUEL'!K$9,1),'Juin 2019'!$K$19:$K$100,'TABLEAU DE BORD-SUIVI MENSUEL'!$A29,'Juin 2019'!$B$19:$B$100,"Réclamation client")+COUNTIFS('Juillet 2019'!$Q$19:$Q$100,LEFT('TABLEAU DE BORD-SUIVI MENSUEL'!K$9,1),'Juillet 2019'!$K$19:$K$100,'TABLEAU DE BORD-SUIVI MENSUEL'!$A29,'Juillet 2019'!$B$19:$B$100,"Réclamation client")+COUNTIFS('Août 2019'!$Q$19:$Q$100,LEFT('TABLEAU DE BORD-SUIVI MENSUEL'!K$9,1),'Août 2019'!$K$19:$K$100,'TABLEAU DE BORD-SUIVI MENSUEL'!$A29,'Août 2019'!$B$19:$B$100,"Réclamation client")+COUNTIFS('Septembre 2019'!$Q$19:$Q$100,LEFT('TABLEAU DE BORD-SUIVI MENSUEL'!K$9,1),'Septembre 2019'!$K$19:$K$100,'TABLEAU DE BORD-SUIVI MENSUEL'!$A29,'Septembre 2019'!$B$19:$B$100,"Réclamation client")+COUNTIFS('Octobre 2019'!$Q$19:$Q$100,LEFT('TABLEAU DE BORD-SUIVI MENSUEL'!K$9,1),'Octobre 2019'!$K$19:$K$100,'TABLEAU DE BORD-SUIVI MENSUEL'!$A29,'Octobre 2019'!$B$19:$B$100,"Réclamation client")+COUNTIFS('Novembre 2019'!$Q$19:$Q$100,LEFT('TABLEAU DE BORD-SUIVI MENSUEL'!K$9,1),'Novembre 2019'!$K$19:$K$100,'TABLEAU DE BORD-SUIVI MENSUEL'!$A29,'Novembre 2019'!$B$19:$B$100,"Réclamation client")+COUNTIFS('Décembre 2019'!$Q$19:$Q$100,LEFT('TABLEAU DE BORD-SUIVI MENSUEL'!K$9,1),'Décembre 2019'!$K$19:$K$100,'TABLEAU DE BORD-SUIVI MENSUEL'!$A29,'Décembre 2019'!$B$19:$B$100,"Réclamation client")</f>
        <v>0</v>
      </c>
    </row>
    <row r="30" spans="1:11" x14ac:dyDescent="0.3">
      <c r="A30" s="96" t="s">
        <v>36</v>
      </c>
      <c r="B30" s="96" t="s">
        <v>36</v>
      </c>
      <c r="C30" s="75">
        <f>SUM('Janvier 2019:Décembre 2019'!J10)</f>
        <v>2</v>
      </c>
      <c r="D30" s="75"/>
      <c r="E30" s="25">
        <f>COUNTIFS('Janvier 2019'!$Q$19:$Q$100,LEFT('TABLEAU DE BORD-SUIVI MENSUEL'!E$9,1),'Janvier 2019'!$K$19:$K$100,'TABLEAU DE BORD-SUIVI MENSUEL'!$A30,'Janvier 2019'!$B$19:$B$100,"Réclamation client")+COUNTIFS('Février 2019'!$Q$19:$Q$100,LEFT('TABLEAU DE BORD-SUIVI MENSUEL'!E$9,1),'Février 2019'!$K$19:$K$100,'TABLEAU DE BORD-SUIVI MENSUEL'!$A30,'Février 2019'!$B$19:$B$100,"Réclamation client")+COUNTIFS('Mars 2019'!$Q$19:$Q$100,LEFT('TABLEAU DE BORD-SUIVI MENSUEL'!E$9,1),'Mars 2019'!$K$19:$K$100,'TABLEAU DE BORD-SUIVI MENSUEL'!$A30,'Mars 2019'!$B$19:$B$100,"Réclamation client")+COUNTIFS('Avril 2019'!$Q$19:$Q$100,LEFT('TABLEAU DE BORD-SUIVI MENSUEL'!E$9,1),'Avril 2019'!$K$19:$K$100,'TABLEAU DE BORD-SUIVI MENSUEL'!$A30,'Avril 2019'!$B$19:$B$100,"Réclamation client")+COUNTIFS('Mai 2019'!$Q$19:$Q$100,LEFT('TABLEAU DE BORD-SUIVI MENSUEL'!E$9,1),'Mai 2019'!$K$19:$K$100,'TABLEAU DE BORD-SUIVI MENSUEL'!$A30,'Mai 2019'!$B$19:$B$100,"Réclamation client")+COUNTIFS('Juin 2019'!$Q$19:$Q$100,LEFT('TABLEAU DE BORD-SUIVI MENSUEL'!E$9,1),'Juin 2019'!$K$19:$K$100,'TABLEAU DE BORD-SUIVI MENSUEL'!$A30,'Juin 2019'!$B$19:$B$100,"Réclamation client")+COUNTIFS('Juillet 2019'!$Q$19:$Q$100,LEFT('TABLEAU DE BORD-SUIVI MENSUEL'!E$9,1),'Juillet 2019'!$K$19:$K$100,'TABLEAU DE BORD-SUIVI MENSUEL'!$A30,'Juillet 2019'!$B$19:$B$100,"Réclamation client")+COUNTIFS('Août 2019'!$Q$19:$Q$100,LEFT('TABLEAU DE BORD-SUIVI MENSUEL'!E$9,1),'Août 2019'!$K$19:$K$100,'TABLEAU DE BORD-SUIVI MENSUEL'!$A30,'Août 2019'!$B$19:$B$100,"Réclamation client")+COUNTIFS('Septembre 2019'!$Q$19:$Q$100,LEFT('TABLEAU DE BORD-SUIVI MENSUEL'!E$9,1),'Septembre 2019'!$K$19:$K$100,'TABLEAU DE BORD-SUIVI MENSUEL'!$A30,'Septembre 2019'!$B$19:$B$100,"Réclamation client")+COUNTIFS('Octobre 2019'!$Q$19:$Q$100,LEFT('TABLEAU DE BORD-SUIVI MENSUEL'!E$9,1),'Octobre 2019'!$K$19:$K$100,'TABLEAU DE BORD-SUIVI MENSUEL'!$A30,'Octobre 2019'!$B$19:$B$100,"Réclamation client")+COUNTIFS('Novembre 2019'!$Q$19:$Q$100,LEFT('TABLEAU DE BORD-SUIVI MENSUEL'!E$9,1),'Novembre 2019'!$K$19:$K$100,'TABLEAU DE BORD-SUIVI MENSUEL'!$A30,'Novembre 2019'!$B$19:$B$100,"Réclamation client")+COUNTIFS('Décembre 2019'!$Q$19:$Q$100,LEFT('TABLEAU DE BORD-SUIVI MENSUEL'!E$9,1),'Décembre 2019'!$K$19:$K$100,'TABLEAU DE BORD-SUIVI MENSUEL'!$A30,'Décembre 2019'!$B$19:$B$100,"Réclamation client")</f>
        <v>1</v>
      </c>
      <c r="F30" s="25">
        <f>COUNTIFS('Janvier 2019'!$Q$19:$Q$100,LEFT('TABLEAU DE BORD-SUIVI MENSUEL'!F$9,1),'Janvier 2019'!$K$19:$K$100,'TABLEAU DE BORD-SUIVI MENSUEL'!$A30,'Janvier 2019'!$B$19:$B$100,"Réclamation client")+COUNTIFS('Février 2019'!$Q$19:$Q$100,LEFT('TABLEAU DE BORD-SUIVI MENSUEL'!F$9,1),'Février 2019'!$K$19:$K$100,'TABLEAU DE BORD-SUIVI MENSUEL'!$A30,'Février 2019'!$B$19:$B$100,"Réclamation client")+COUNTIFS('Mars 2019'!$Q$19:$Q$100,LEFT('TABLEAU DE BORD-SUIVI MENSUEL'!F$9,1),'Mars 2019'!$K$19:$K$100,'TABLEAU DE BORD-SUIVI MENSUEL'!$A30,'Mars 2019'!$B$19:$B$100,"Réclamation client")+COUNTIFS('Avril 2019'!$Q$19:$Q$100,LEFT('TABLEAU DE BORD-SUIVI MENSUEL'!F$9,1),'Avril 2019'!$K$19:$K$100,'TABLEAU DE BORD-SUIVI MENSUEL'!$A30,'Avril 2019'!$B$19:$B$100,"Réclamation client")+COUNTIFS('Mai 2019'!$Q$19:$Q$100,LEFT('TABLEAU DE BORD-SUIVI MENSUEL'!F$9,1),'Mai 2019'!$K$19:$K$100,'TABLEAU DE BORD-SUIVI MENSUEL'!$A30,'Mai 2019'!$B$19:$B$100,"Réclamation client")+COUNTIFS('Juin 2019'!$Q$19:$Q$100,LEFT('TABLEAU DE BORD-SUIVI MENSUEL'!F$9,1),'Juin 2019'!$K$19:$K$100,'TABLEAU DE BORD-SUIVI MENSUEL'!$A30,'Juin 2019'!$B$19:$B$100,"Réclamation client")+COUNTIFS('Juillet 2019'!$Q$19:$Q$100,LEFT('TABLEAU DE BORD-SUIVI MENSUEL'!F$9,1),'Juillet 2019'!$K$19:$K$100,'TABLEAU DE BORD-SUIVI MENSUEL'!$A30,'Juillet 2019'!$B$19:$B$100,"Réclamation client")+COUNTIFS('Août 2019'!$Q$19:$Q$100,LEFT('TABLEAU DE BORD-SUIVI MENSUEL'!F$9,1),'Août 2019'!$K$19:$K$100,'TABLEAU DE BORD-SUIVI MENSUEL'!$A30,'Août 2019'!$B$19:$B$100,"Réclamation client")+COUNTIFS('Septembre 2019'!$Q$19:$Q$100,LEFT('TABLEAU DE BORD-SUIVI MENSUEL'!F$9,1),'Septembre 2019'!$K$19:$K$100,'TABLEAU DE BORD-SUIVI MENSUEL'!$A30,'Septembre 2019'!$B$19:$B$100,"Réclamation client")+COUNTIFS('Octobre 2019'!$Q$19:$Q$100,LEFT('TABLEAU DE BORD-SUIVI MENSUEL'!F$9,1),'Octobre 2019'!$K$19:$K$100,'TABLEAU DE BORD-SUIVI MENSUEL'!$A30,'Octobre 2019'!$B$19:$B$100,"Réclamation client")+COUNTIFS('Novembre 2019'!$Q$19:$Q$100,LEFT('TABLEAU DE BORD-SUIVI MENSUEL'!F$9,1),'Novembre 2019'!$K$19:$K$100,'TABLEAU DE BORD-SUIVI MENSUEL'!$A30,'Novembre 2019'!$B$19:$B$100,"Réclamation client")+COUNTIFS('Décembre 2019'!$Q$19:$Q$100,LEFT('TABLEAU DE BORD-SUIVI MENSUEL'!F$9,1),'Décembre 2019'!$K$19:$K$100,'TABLEAU DE BORD-SUIVI MENSUEL'!$A30,'Décembre 2019'!$B$19:$B$100,"Réclamation client")</f>
        <v>1</v>
      </c>
      <c r="G30" s="25">
        <f>COUNTIFS('Janvier 2019'!$Q$19:$Q$100,LEFT('TABLEAU DE BORD-SUIVI MENSUEL'!G$9,1),'Janvier 2019'!$K$19:$K$100,'TABLEAU DE BORD-SUIVI MENSUEL'!$A30,'Janvier 2019'!$B$19:$B$100,"Réclamation client")+COUNTIFS('Février 2019'!$Q$19:$Q$100,LEFT('TABLEAU DE BORD-SUIVI MENSUEL'!G$9,1),'Février 2019'!$K$19:$K$100,'TABLEAU DE BORD-SUIVI MENSUEL'!$A30,'Février 2019'!$B$19:$B$100,"Réclamation client")+COUNTIFS('Mars 2019'!$Q$19:$Q$100,LEFT('TABLEAU DE BORD-SUIVI MENSUEL'!G$9,1),'Mars 2019'!$K$19:$K$100,'TABLEAU DE BORD-SUIVI MENSUEL'!$A30,'Mars 2019'!$B$19:$B$100,"Réclamation client")+COUNTIFS('Avril 2019'!$Q$19:$Q$100,LEFT('TABLEAU DE BORD-SUIVI MENSUEL'!G$9,1),'Avril 2019'!$K$19:$K$100,'TABLEAU DE BORD-SUIVI MENSUEL'!$A30,'Avril 2019'!$B$19:$B$100,"Réclamation client")+COUNTIFS('Mai 2019'!$Q$19:$Q$100,LEFT('TABLEAU DE BORD-SUIVI MENSUEL'!G$9,1),'Mai 2019'!$K$19:$K$100,'TABLEAU DE BORD-SUIVI MENSUEL'!$A30,'Mai 2019'!$B$19:$B$100,"Réclamation client")+COUNTIFS('Juin 2019'!$Q$19:$Q$100,LEFT('TABLEAU DE BORD-SUIVI MENSUEL'!G$9,1),'Juin 2019'!$K$19:$K$100,'TABLEAU DE BORD-SUIVI MENSUEL'!$A30,'Juin 2019'!$B$19:$B$100,"Réclamation client")+COUNTIFS('Juillet 2019'!$Q$19:$Q$100,LEFT('TABLEAU DE BORD-SUIVI MENSUEL'!G$9,1),'Juillet 2019'!$K$19:$K$100,'TABLEAU DE BORD-SUIVI MENSUEL'!$A30,'Juillet 2019'!$B$19:$B$100,"Réclamation client")+COUNTIFS('Août 2019'!$Q$19:$Q$100,LEFT('TABLEAU DE BORD-SUIVI MENSUEL'!G$9,1),'Août 2019'!$K$19:$K$100,'TABLEAU DE BORD-SUIVI MENSUEL'!$A30,'Août 2019'!$B$19:$B$100,"Réclamation client")+COUNTIFS('Septembre 2019'!$Q$19:$Q$100,LEFT('TABLEAU DE BORD-SUIVI MENSUEL'!G$9,1),'Septembre 2019'!$K$19:$K$100,'TABLEAU DE BORD-SUIVI MENSUEL'!$A30,'Septembre 2019'!$B$19:$B$100,"Réclamation client")+COUNTIFS('Octobre 2019'!$Q$19:$Q$100,LEFT('TABLEAU DE BORD-SUIVI MENSUEL'!G$9,1),'Octobre 2019'!$K$19:$K$100,'TABLEAU DE BORD-SUIVI MENSUEL'!$A30,'Octobre 2019'!$B$19:$B$100,"Réclamation client")+COUNTIFS('Novembre 2019'!$Q$19:$Q$100,LEFT('TABLEAU DE BORD-SUIVI MENSUEL'!G$9,1),'Novembre 2019'!$K$19:$K$100,'TABLEAU DE BORD-SUIVI MENSUEL'!$A30,'Novembre 2019'!$B$19:$B$100,"Réclamation client")+COUNTIFS('Décembre 2019'!$Q$19:$Q$100,LEFT('TABLEAU DE BORD-SUIVI MENSUEL'!G$9,1),'Décembre 2019'!$K$19:$K$100,'TABLEAU DE BORD-SUIVI MENSUEL'!$A30,'Décembre 2019'!$B$19:$B$100,"Réclamation client")</f>
        <v>0</v>
      </c>
      <c r="H30" s="25">
        <f>COUNTIFS('Janvier 2019'!$Q$19:$Q$100,LEFT('TABLEAU DE BORD-SUIVI MENSUEL'!H$9,1),'Janvier 2019'!$K$19:$K$100,'TABLEAU DE BORD-SUIVI MENSUEL'!$A30,'Janvier 2019'!$B$19:$B$100,"Réclamation client")+COUNTIFS('Février 2019'!$Q$19:$Q$100,LEFT('TABLEAU DE BORD-SUIVI MENSUEL'!H$9,1),'Février 2019'!$K$19:$K$100,'TABLEAU DE BORD-SUIVI MENSUEL'!$A30,'Février 2019'!$B$19:$B$100,"Réclamation client")+COUNTIFS('Mars 2019'!$Q$19:$Q$100,LEFT('TABLEAU DE BORD-SUIVI MENSUEL'!H$9,1),'Mars 2019'!$K$19:$K$100,'TABLEAU DE BORD-SUIVI MENSUEL'!$A30,'Mars 2019'!$B$19:$B$100,"Réclamation client")+COUNTIFS('Avril 2019'!$Q$19:$Q$100,LEFT('TABLEAU DE BORD-SUIVI MENSUEL'!H$9,1),'Avril 2019'!$K$19:$K$100,'TABLEAU DE BORD-SUIVI MENSUEL'!$A30,'Avril 2019'!$B$19:$B$100,"Réclamation client")+COUNTIFS('Mai 2019'!$Q$19:$Q$100,LEFT('TABLEAU DE BORD-SUIVI MENSUEL'!H$9,1),'Mai 2019'!$K$19:$K$100,'TABLEAU DE BORD-SUIVI MENSUEL'!$A30,'Mai 2019'!$B$19:$B$100,"Réclamation client")+COUNTIFS('Juin 2019'!$Q$19:$Q$100,LEFT('TABLEAU DE BORD-SUIVI MENSUEL'!H$9,1),'Juin 2019'!$K$19:$K$100,'TABLEAU DE BORD-SUIVI MENSUEL'!$A30,'Juin 2019'!$B$19:$B$100,"Réclamation client")+COUNTIFS('Juillet 2019'!$Q$19:$Q$100,LEFT('TABLEAU DE BORD-SUIVI MENSUEL'!H$9,1),'Juillet 2019'!$K$19:$K$100,'TABLEAU DE BORD-SUIVI MENSUEL'!$A30,'Juillet 2019'!$B$19:$B$100,"Réclamation client")+COUNTIFS('Août 2019'!$Q$19:$Q$100,LEFT('TABLEAU DE BORD-SUIVI MENSUEL'!H$9,1),'Août 2019'!$K$19:$K$100,'TABLEAU DE BORD-SUIVI MENSUEL'!$A30,'Août 2019'!$B$19:$B$100,"Réclamation client")+COUNTIFS('Septembre 2019'!$Q$19:$Q$100,LEFT('TABLEAU DE BORD-SUIVI MENSUEL'!H$9,1),'Septembre 2019'!$K$19:$K$100,'TABLEAU DE BORD-SUIVI MENSUEL'!$A30,'Septembre 2019'!$B$19:$B$100,"Réclamation client")+COUNTIFS('Octobre 2019'!$Q$19:$Q$100,LEFT('TABLEAU DE BORD-SUIVI MENSUEL'!H$9,1),'Octobre 2019'!$K$19:$K$100,'TABLEAU DE BORD-SUIVI MENSUEL'!$A30,'Octobre 2019'!$B$19:$B$100,"Réclamation client")+COUNTIFS('Novembre 2019'!$Q$19:$Q$100,LEFT('TABLEAU DE BORD-SUIVI MENSUEL'!H$9,1),'Novembre 2019'!$K$19:$K$100,'TABLEAU DE BORD-SUIVI MENSUEL'!$A30,'Novembre 2019'!$B$19:$B$100,"Réclamation client")+COUNTIFS('Décembre 2019'!$Q$19:$Q$100,LEFT('TABLEAU DE BORD-SUIVI MENSUEL'!H$9,1),'Décembre 2019'!$K$19:$K$100,'TABLEAU DE BORD-SUIVI MENSUEL'!$A30,'Décembre 2019'!$B$19:$B$100,"Réclamation client")</f>
        <v>0</v>
      </c>
      <c r="I30" s="25">
        <f>COUNTIFS('Janvier 2019'!$Q$19:$Q$100,LEFT('TABLEAU DE BORD-SUIVI MENSUEL'!I$9,1),'Janvier 2019'!$K$19:$K$100,'TABLEAU DE BORD-SUIVI MENSUEL'!$A30,'Janvier 2019'!$B$19:$B$100,"Réclamation client")+COUNTIFS('Février 2019'!$Q$19:$Q$100,LEFT('TABLEAU DE BORD-SUIVI MENSUEL'!I$9,1),'Février 2019'!$K$19:$K$100,'TABLEAU DE BORD-SUIVI MENSUEL'!$A30,'Février 2019'!$B$19:$B$100,"Réclamation client")+COUNTIFS('Mars 2019'!$Q$19:$Q$100,LEFT('TABLEAU DE BORD-SUIVI MENSUEL'!I$9,1),'Mars 2019'!$K$19:$K$100,'TABLEAU DE BORD-SUIVI MENSUEL'!$A30,'Mars 2019'!$B$19:$B$100,"Réclamation client")+COUNTIFS('Avril 2019'!$Q$19:$Q$100,LEFT('TABLEAU DE BORD-SUIVI MENSUEL'!I$9,1),'Avril 2019'!$K$19:$K$100,'TABLEAU DE BORD-SUIVI MENSUEL'!$A30,'Avril 2019'!$B$19:$B$100,"Réclamation client")+COUNTIFS('Mai 2019'!$Q$19:$Q$100,LEFT('TABLEAU DE BORD-SUIVI MENSUEL'!I$9,1),'Mai 2019'!$K$19:$K$100,'TABLEAU DE BORD-SUIVI MENSUEL'!$A30,'Mai 2019'!$B$19:$B$100,"Réclamation client")+COUNTIFS('Juin 2019'!$Q$19:$Q$100,LEFT('TABLEAU DE BORD-SUIVI MENSUEL'!I$9,1),'Juin 2019'!$K$19:$K$100,'TABLEAU DE BORD-SUIVI MENSUEL'!$A30,'Juin 2019'!$B$19:$B$100,"Réclamation client")+COUNTIFS('Juillet 2019'!$Q$19:$Q$100,LEFT('TABLEAU DE BORD-SUIVI MENSUEL'!I$9,1),'Juillet 2019'!$K$19:$K$100,'TABLEAU DE BORD-SUIVI MENSUEL'!$A30,'Juillet 2019'!$B$19:$B$100,"Réclamation client")+COUNTIFS('Août 2019'!$Q$19:$Q$100,LEFT('TABLEAU DE BORD-SUIVI MENSUEL'!I$9,1),'Août 2019'!$K$19:$K$100,'TABLEAU DE BORD-SUIVI MENSUEL'!$A30,'Août 2019'!$B$19:$B$100,"Réclamation client")+COUNTIFS('Septembre 2019'!$Q$19:$Q$100,LEFT('TABLEAU DE BORD-SUIVI MENSUEL'!I$9,1),'Septembre 2019'!$K$19:$K$100,'TABLEAU DE BORD-SUIVI MENSUEL'!$A30,'Septembre 2019'!$B$19:$B$100,"Réclamation client")+COUNTIFS('Octobre 2019'!$Q$19:$Q$100,LEFT('TABLEAU DE BORD-SUIVI MENSUEL'!I$9,1),'Octobre 2019'!$K$19:$K$100,'TABLEAU DE BORD-SUIVI MENSUEL'!$A30,'Octobre 2019'!$B$19:$B$100,"Réclamation client")+COUNTIFS('Novembre 2019'!$Q$19:$Q$100,LEFT('TABLEAU DE BORD-SUIVI MENSUEL'!I$9,1),'Novembre 2019'!$K$19:$K$100,'TABLEAU DE BORD-SUIVI MENSUEL'!$A30,'Novembre 2019'!$B$19:$B$100,"Réclamation client")+COUNTIFS('Décembre 2019'!$Q$19:$Q$100,LEFT('TABLEAU DE BORD-SUIVI MENSUEL'!I$9,1),'Décembre 2019'!$K$19:$K$100,'TABLEAU DE BORD-SUIVI MENSUEL'!$A30,'Décembre 2019'!$B$19:$B$100,"Réclamation client")</f>
        <v>0</v>
      </c>
      <c r="J30" s="25">
        <f>COUNTIFS('Janvier 2019'!$Q$19:$Q$100,LEFT('TABLEAU DE BORD-SUIVI MENSUEL'!J$9,1),'Janvier 2019'!$K$19:$K$100,'TABLEAU DE BORD-SUIVI MENSUEL'!$A30,'Janvier 2019'!$B$19:$B$100,"Réclamation client")+COUNTIFS('Février 2019'!$Q$19:$Q$100,LEFT('TABLEAU DE BORD-SUIVI MENSUEL'!J$9,1),'Février 2019'!$K$19:$K$100,'TABLEAU DE BORD-SUIVI MENSUEL'!$A30,'Février 2019'!$B$19:$B$100,"Réclamation client")+COUNTIFS('Mars 2019'!$Q$19:$Q$100,LEFT('TABLEAU DE BORD-SUIVI MENSUEL'!J$9,1),'Mars 2019'!$K$19:$K$100,'TABLEAU DE BORD-SUIVI MENSUEL'!$A30,'Mars 2019'!$B$19:$B$100,"Réclamation client")+COUNTIFS('Avril 2019'!$Q$19:$Q$100,LEFT('TABLEAU DE BORD-SUIVI MENSUEL'!J$9,1),'Avril 2019'!$K$19:$K$100,'TABLEAU DE BORD-SUIVI MENSUEL'!$A30,'Avril 2019'!$B$19:$B$100,"Réclamation client")+COUNTIFS('Mai 2019'!$Q$19:$Q$100,LEFT('TABLEAU DE BORD-SUIVI MENSUEL'!J$9,1),'Mai 2019'!$K$19:$K$100,'TABLEAU DE BORD-SUIVI MENSUEL'!$A30,'Mai 2019'!$B$19:$B$100,"Réclamation client")+COUNTIFS('Juin 2019'!$Q$19:$Q$100,LEFT('TABLEAU DE BORD-SUIVI MENSUEL'!J$9,1),'Juin 2019'!$K$19:$K$100,'TABLEAU DE BORD-SUIVI MENSUEL'!$A30,'Juin 2019'!$B$19:$B$100,"Réclamation client")+COUNTIFS('Juillet 2019'!$Q$19:$Q$100,LEFT('TABLEAU DE BORD-SUIVI MENSUEL'!J$9,1),'Juillet 2019'!$K$19:$K$100,'TABLEAU DE BORD-SUIVI MENSUEL'!$A30,'Juillet 2019'!$B$19:$B$100,"Réclamation client")+COUNTIFS('Août 2019'!$Q$19:$Q$100,LEFT('TABLEAU DE BORD-SUIVI MENSUEL'!J$9,1),'Août 2019'!$K$19:$K$100,'TABLEAU DE BORD-SUIVI MENSUEL'!$A30,'Août 2019'!$B$19:$B$100,"Réclamation client")+COUNTIFS('Septembre 2019'!$Q$19:$Q$100,LEFT('TABLEAU DE BORD-SUIVI MENSUEL'!J$9,1),'Septembre 2019'!$K$19:$K$100,'TABLEAU DE BORD-SUIVI MENSUEL'!$A30,'Septembre 2019'!$B$19:$B$100,"Réclamation client")+COUNTIFS('Octobre 2019'!$Q$19:$Q$100,LEFT('TABLEAU DE BORD-SUIVI MENSUEL'!J$9,1),'Octobre 2019'!$K$19:$K$100,'TABLEAU DE BORD-SUIVI MENSUEL'!$A30,'Octobre 2019'!$B$19:$B$100,"Réclamation client")+COUNTIFS('Novembre 2019'!$Q$19:$Q$100,LEFT('TABLEAU DE BORD-SUIVI MENSUEL'!J$9,1),'Novembre 2019'!$K$19:$K$100,'TABLEAU DE BORD-SUIVI MENSUEL'!$A30,'Novembre 2019'!$B$19:$B$100,"Réclamation client")+COUNTIFS('Décembre 2019'!$Q$19:$Q$100,LEFT('TABLEAU DE BORD-SUIVI MENSUEL'!J$9,1),'Décembre 2019'!$K$19:$K$100,'TABLEAU DE BORD-SUIVI MENSUEL'!$A30,'Décembre 2019'!$B$19:$B$100,"Réclamation client")</f>
        <v>0</v>
      </c>
      <c r="K30" s="25">
        <f>COUNTIFS('Janvier 2019'!$Q$19:$Q$100,LEFT('TABLEAU DE BORD-SUIVI MENSUEL'!K$9,1),'Janvier 2019'!$K$19:$K$100,'TABLEAU DE BORD-SUIVI MENSUEL'!$A30,'Janvier 2019'!$B$19:$B$100,"Réclamation client")+COUNTIFS('Février 2019'!$Q$19:$Q$100,LEFT('TABLEAU DE BORD-SUIVI MENSUEL'!K$9,1),'Février 2019'!$K$19:$K$100,'TABLEAU DE BORD-SUIVI MENSUEL'!$A30,'Février 2019'!$B$19:$B$100,"Réclamation client")+COUNTIFS('Mars 2019'!$Q$19:$Q$100,LEFT('TABLEAU DE BORD-SUIVI MENSUEL'!K$9,1),'Mars 2019'!$K$19:$K$100,'TABLEAU DE BORD-SUIVI MENSUEL'!$A30,'Mars 2019'!$B$19:$B$100,"Réclamation client")+COUNTIFS('Avril 2019'!$Q$19:$Q$100,LEFT('TABLEAU DE BORD-SUIVI MENSUEL'!K$9,1),'Avril 2019'!$K$19:$K$100,'TABLEAU DE BORD-SUIVI MENSUEL'!$A30,'Avril 2019'!$B$19:$B$100,"Réclamation client")+COUNTIFS('Mai 2019'!$Q$19:$Q$100,LEFT('TABLEAU DE BORD-SUIVI MENSUEL'!K$9,1),'Mai 2019'!$K$19:$K$100,'TABLEAU DE BORD-SUIVI MENSUEL'!$A30,'Mai 2019'!$B$19:$B$100,"Réclamation client")+COUNTIFS('Juin 2019'!$Q$19:$Q$100,LEFT('TABLEAU DE BORD-SUIVI MENSUEL'!K$9,1),'Juin 2019'!$K$19:$K$100,'TABLEAU DE BORD-SUIVI MENSUEL'!$A30,'Juin 2019'!$B$19:$B$100,"Réclamation client")+COUNTIFS('Juillet 2019'!$Q$19:$Q$100,LEFT('TABLEAU DE BORD-SUIVI MENSUEL'!K$9,1),'Juillet 2019'!$K$19:$K$100,'TABLEAU DE BORD-SUIVI MENSUEL'!$A30,'Juillet 2019'!$B$19:$B$100,"Réclamation client")+COUNTIFS('Août 2019'!$Q$19:$Q$100,LEFT('TABLEAU DE BORD-SUIVI MENSUEL'!K$9,1),'Août 2019'!$K$19:$K$100,'TABLEAU DE BORD-SUIVI MENSUEL'!$A30,'Août 2019'!$B$19:$B$100,"Réclamation client")+COUNTIFS('Septembre 2019'!$Q$19:$Q$100,LEFT('TABLEAU DE BORD-SUIVI MENSUEL'!K$9,1),'Septembre 2019'!$K$19:$K$100,'TABLEAU DE BORD-SUIVI MENSUEL'!$A30,'Septembre 2019'!$B$19:$B$100,"Réclamation client")+COUNTIFS('Octobre 2019'!$Q$19:$Q$100,LEFT('TABLEAU DE BORD-SUIVI MENSUEL'!K$9,1),'Octobre 2019'!$K$19:$K$100,'TABLEAU DE BORD-SUIVI MENSUEL'!$A30,'Octobre 2019'!$B$19:$B$100,"Réclamation client")+COUNTIFS('Novembre 2019'!$Q$19:$Q$100,LEFT('TABLEAU DE BORD-SUIVI MENSUEL'!K$9,1),'Novembre 2019'!$K$19:$K$100,'TABLEAU DE BORD-SUIVI MENSUEL'!$A30,'Novembre 2019'!$B$19:$B$100,"Réclamation client")+COUNTIFS('Décembre 2019'!$Q$19:$Q$100,LEFT('TABLEAU DE BORD-SUIVI MENSUEL'!K$9,1),'Décembre 2019'!$K$19:$K$100,'TABLEAU DE BORD-SUIVI MENSUEL'!$A30,'Décembre 2019'!$B$19:$B$100,"Réclamation client")</f>
        <v>0</v>
      </c>
    </row>
    <row r="31" spans="1:11" x14ac:dyDescent="0.3">
      <c r="A31" s="96" t="s">
        <v>94</v>
      </c>
      <c r="B31" s="96" t="s">
        <v>28</v>
      </c>
      <c r="C31" s="75">
        <f>SUM('Janvier 2019:Décembre 2019'!J11)</f>
        <v>6</v>
      </c>
      <c r="D31" s="75"/>
      <c r="E31" s="25">
        <f>COUNTIFS('Janvier 2019'!$Q$19:$Q$100,LEFT('TABLEAU DE BORD-SUIVI MENSUEL'!E$9,1),'Janvier 2019'!$K$19:$K$100,'TABLEAU DE BORD-SUIVI MENSUEL'!$A31,'Janvier 2019'!$B$19:$B$100,"Réclamation client")+COUNTIFS('Février 2019'!$Q$19:$Q$100,LEFT('TABLEAU DE BORD-SUIVI MENSUEL'!E$9,1),'Février 2019'!$K$19:$K$100,'TABLEAU DE BORD-SUIVI MENSUEL'!$A31,'Février 2019'!$B$19:$B$100,"Réclamation client")+COUNTIFS('Mars 2019'!$Q$19:$Q$100,LEFT('TABLEAU DE BORD-SUIVI MENSUEL'!E$9,1),'Mars 2019'!$K$19:$K$100,'TABLEAU DE BORD-SUIVI MENSUEL'!$A31,'Mars 2019'!$B$19:$B$100,"Réclamation client")+COUNTIFS('Avril 2019'!$Q$19:$Q$100,LEFT('TABLEAU DE BORD-SUIVI MENSUEL'!E$9,1),'Avril 2019'!$K$19:$K$100,'TABLEAU DE BORD-SUIVI MENSUEL'!$A31,'Avril 2019'!$B$19:$B$100,"Réclamation client")+COUNTIFS('Mai 2019'!$Q$19:$Q$100,LEFT('TABLEAU DE BORD-SUIVI MENSUEL'!E$9,1),'Mai 2019'!$K$19:$K$100,'TABLEAU DE BORD-SUIVI MENSUEL'!$A31,'Mai 2019'!$B$19:$B$100,"Réclamation client")+COUNTIFS('Juin 2019'!$Q$19:$Q$100,LEFT('TABLEAU DE BORD-SUIVI MENSUEL'!E$9,1),'Juin 2019'!$K$19:$K$100,'TABLEAU DE BORD-SUIVI MENSUEL'!$A31,'Juin 2019'!$B$19:$B$100,"Réclamation client")+COUNTIFS('Juillet 2019'!$Q$19:$Q$100,LEFT('TABLEAU DE BORD-SUIVI MENSUEL'!E$9,1),'Juillet 2019'!$K$19:$K$100,'TABLEAU DE BORD-SUIVI MENSUEL'!$A31,'Juillet 2019'!$B$19:$B$100,"Réclamation client")+COUNTIFS('Août 2019'!$Q$19:$Q$100,LEFT('TABLEAU DE BORD-SUIVI MENSUEL'!E$9,1),'Août 2019'!$K$19:$K$100,'TABLEAU DE BORD-SUIVI MENSUEL'!$A31,'Août 2019'!$B$19:$B$100,"Réclamation client")+COUNTIFS('Septembre 2019'!$Q$19:$Q$100,LEFT('TABLEAU DE BORD-SUIVI MENSUEL'!E$9,1),'Septembre 2019'!$K$19:$K$100,'TABLEAU DE BORD-SUIVI MENSUEL'!$A31,'Septembre 2019'!$B$19:$B$100,"Réclamation client")+COUNTIFS('Octobre 2019'!$Q$19:$Q$100,LEFT('TABLEAU DE BORD-SUIVI MENSUEL'!E$9,1),'Octobre 2019'!$K$19:$K$100,'TABLEAU DE BORD-SUIVI MENSUEL'!$A31,'Octobre 2019'!$B$19:$B$100,"Réclamation client")+COUNTIFS('Novembre 2019'!$Q$19:$Q$100,LEFT('TABLEAU DE BORD-SUIVI MENSUEL'!E$9,1),'Novembre 2019'!$K$19:$K$100,'TABLEAU DE BORD-SUIVI MENSUEL'!$A31,'Novembre 2019'!$B$19:$B$100,"Réclamation client")+COUNTIFS('Décembre 2019'!$Q$19:$Q$100,LEFT('TABLEAU DE BORD-SUIVI MENSUEL'!E$9,1),'Décembre 2019'!$K$19:$K$100,'TABLEAU DE BORD-SUIVI MENSUEL'!$A31,'Décembre 2019'!$B$19:$B$100,"Réclamation client")</f>
        <v>0</v>
      </c>
      <c r="F31" s="25">
        <f>COUNTIFS('Janvier 2019'!$Q$19:$Q$100,LEFT('TABLEAU DE BORD-SUIVI MENSUEL'!F$9,1),'Janvier 2019'!$K$19:$K$100,'TABLEAU DE BORD-SUIVI MENSUEL'!$A31,'Janvier 2019'!$B$19:$B$100,"Réclamation client")+COUNTIFS('Février 2019'!$Q$19:$Q$100,LEFT('TABLEAU DE BORD-SUIVI MENSUEL'!F$9,1),'Février 2019'!$K$19:$K$100,'TABLEAU DE BORD-SUIVI MENSUEL'!$A31,'Février 2019'!$B$19:$B$100,"Réclamation client")+COUNTIFS('Mars 2019'!$Q$19:$Q$100,LEFT('TABLEAU DE BORD-SUIVI MENSUEL'!F$9,1),'Mars 2019'!$K$19:$K$100,'TABLEAU DE BORD-SUIVI MENSUEL'!$A31,'Mars 2019'!$B$19:$B$100,"Réclamation client")+COUNTIFS('Avril 2019'!$Q$19:$Q$100,LEFT('TABLEAU DE BORD-SUIVI MENSUEL'!F$9,1),'Avril 2019'!$K$19:$K$100,'TABLEAU DE BORD-SUIVI MENSUEL'!$A31,'Avril 2019'!$B$19:$B$100,"Réclamation client")+COUNTIFS('Mai 2019'!$Q$19:$Q$100,LEFT('TABLEAU DE BORD-SUIVI MENSUEL'!F$9,1),'Mai 2019'!$K$19:$K$100,'TABLEAU DE BORD-SUIVI MENSUEL'!$A31,'Mai 2019'!$B$19:$B$100,"Réclamation client")+COUNTIFS('Juin 2019'!$Q$19:$Q$100,LEFT('TABLEAU DE BORD-SUIVI MENSUEL'!F$9,1),'Juin 2019'!$K$19:$K$100,'TABLEAU DE BORD-SUIVI MENSUEL'!$A31,'Juin 2019'!$B$19:$B$100,"Réclamation client")+COUNTIFS('Juillet 2019'!$Q$19:$Q$100,LEFT('TABLEAU DE BORD-SUIVI MENSUEL'!F$9,1),'Juillet 2019'!$K$19:$K$100,'TABLEAU DE BORD-SUIVI MENSUEL'!$A31,'Juillet 2019'!$B$19:$B$100,"Réclamation client")+COUNTIFS('Août 2019'!$Q$19:$Q$100,LEFT('TABLEAU DE BORD-SUIVI MENSUEL'!F$9,1),'Août 2019'!$K$19:$K$100,'TABLEAU DE BORD-SUIVI MENSUEL'!$A31,'Août 2019'!$B$19:$B$100,"Réclamation client")+COUNTIFS('Septembre 2019'!$Q$19:$Q$100,LEFT('TABLEAU DE BORD-SUIVI MENSUEL'!F$9,1),'Septembre 2019'!$K$19:$K$100,'TABLEAU DE BORD-SUIVI MENSUEL'!$A31,'Septembre 2019'!$B$19:$B$100,"Réclamation client")+COUNTIFS('Octobre 2019'!$Q$19:$Q$100,LEFT('TABLEAU DE BORD-SUIVI MENSUEL'!F$9,1),'Octobre 2019'!$K$19:$K$100,'TABLEAU DE BORD-SUIVI MENSUEL'!$A31,'Octobre 2019'!$B$19:$B$100,"Réclamation client")+COUNTIFS('Novembre 2019'!$Q$19:$Q$100,LEFT('TABLEAU DE BORD-SUIVI MENSUEL'!F$9,1),'Novembre 2019'!$K$19:$K$100,'TABLEAU DE BORD-SUIVI MENSUEL'!$A31,'Novembre 2019'!$B$19:$B$100,"Réclamation client")+COUNTIFS('Décembre 2019'!$Q$19:$Q$100,LEFT('TABLEAU DE BORD-SUIVI MENSUEL'!F$9,1),'Décembre 2019'!$K$19:$K$100,'TABLEAU DE BORD-SUIVI MENSUEL'!$A31,'Décembre 2019'!$B$19:$B$100,"Réclamation client")</f>
        <v>1</v>
      </c>
      <c r="G31" s="25">
        <f>COUNTIFS('Janvier 2019'!$Q$19:$Q$100,LEFT('TABLEAU DE BORD-SUIVI MENSUEL'!G$9,1),'Janvier 2019'!$K$19:$K$100,'TABLEAU DE BORD-SUIVI MENSUEL'!$A31,'Janvier 2019'!$B$19:$B$100,"Réclamation client")+COUNTIFS('Février 2019'!$Q$19:$Q$100,LEFT('TABLEAU DE BORD-SUIVI MENSUEL'!G$9,1),'Février 2019'!$K$19:$K$100,'TABLEAU DE BORD-SUIVI MENSUEL'!$A31,'Février 2019'!$B$19:$B$100,"Réclamation client")+COUNTIFS('Mars 2019'!$Q$19:$Q$100,LEFT('TABLEAU DE BORD-SUIVI MENSUEL'!G$9,1),'Mars 2019'!$K$19:$K$100,'TABLEAU DE BORD-SUIVI MENSUEL'!$A31,'Mars 2019'!$B$19:$B$100,"Réclamation client")+COUNTIFS('Avril 2019'!$Q$19:$Q$100,LEFT('TABLEAU DE BORD-SUIVI MENSUEL'!G$9,1),'Avril 2019'!$K$19:$K$100,'TABLEAU DE BORD-SUIVI MENSUEL'!$A31,'Avril 2019'!$B$19:$B$100,"Réclamation client")+COUNTIFS('Mai 2019'!$Q$19:$Q$100,LEFT('TABLEAU DE BORD-SUIVI MENSUEL'!G$9,1),'Mai 2019'!$K$19:$K$100,'TABLEAU DE BORD-SUIVI MENSUEL'!$A31,'Mai 2019'!$B$19:$B$100,"Réclamation client")+COUNTIFS('Juin 2019'!$Q$19:$Q$100,LEFT('TABLEAU DE BORD-SUIVI MENSUEL'!G$9,1),'Juin 2019'!$K$19:$K$100,'TABLEAU DE BORD-SUIVI MENSUEL'!$A31,'Juin 2019'!$B$19:$B$100,"Réclamation client")+COUNTIFS('Juillet 2019'!$Q$19:$Q$100,LEFT('TABLEAU DE BORD-SUIVI MENSUEL'!G$9,1),'Juillet 2019'!$K$19:$K$100,'TABLEAU DE BORD-SUIVI MENSUEL'!$A31,'Juillet 2019'!$B$19:$B$100,"Réclamation client")+COUNTIFS('Août 2019'!$Q$19:$Q$100,LEFT('TABLEAU DE BORD-SUIVI MENSUEL'!G$9,1),'Août 2019'!$K$19:$K$100,'TABLEAU DE BORD-SUIVI MENSUEL'!$A31,'Août 2019'!$B$19:$B$100,"Réclamation client")+COUNTIFS('Septembre 2019'!$Q$19:$Q$100,LEFT('TABLEAU DE BORD-SUIVI MENSUEL'!G$9,1),'Septembre 2019'!$K$19:$K$100,'TABLEAU DE BORD-SUIVI MENSUEL'!$A31,'Septembre 2019'!$B$19:$B$100,"Réclamation client")+COUNTIFS('Octobre 2019'!$Q$19:$Q$100,LEFT('TABLEAU DE BORD-SUIVI MENSUEL'!G$9,1),'Octobre 2019'!$K$19:$K$100,'TABLEAU DE BORD-SUIVI MENSUEL'!$A31,'Octobre 2019'!$B$19:$B$100,"Réclamation client")+COUNTIFS('Novembre 2019'!$Q$19:$Q$100,LEFT('TABLEAU DE BORD-SUIVI MENSUEL'!G$9,1),'Novembre 2019'!$K$19:$K$100,'TABLEAU DE BORD-SUIVI MENSUEL'!$A31,'Novembre 2019'!$B$19:$B$100,"Réclamation client")+COUNTIFS('Décembre 2019'!$Q$19:$Q$100,LEFT('TABLEAU DE BORD-SUIVI MENSUEL'!G$9,1),'Décembre 2019'!$K$19:$K$100,'TABLEAU DE BORD-SUIVI MENSUEL'!$A31,'Décembre 2019'!$B$19:$B$100,"Réclamation client")</f>
        <v>0</v>
      </c>
      <c r="H31" s="25">
        <f>COUNTIFS('Janvier 2019'!$Q$19:$Q$100,LEFT('TABLEAU DE BORD-SUIVI MENSUEL'!H$9,1),'Janvier 2019'!$K$19:$K$100,'TABLEAU DE BORD-SUIVI MENSUEL'!$A31,'Janvier 2019'!$B$19:$B$100,"Réclamation client")+COUNTIFS('Février 2019'!$Q$19:$Q$100,LEFT('TABLEAU DE BORD-SUIVI MENSUEL'!H$9,1),'Février 2019'!$K$19:$K$100,'TABLEAU DE BORD-SUIVI MENSUEL'!$A31,'Février 2019'!$B$19:$B$100,"Réclamation client")+COUNTIFS('Mars 2019'!$Q$19:$Q$100,LEFT('TABLEAU DE BORD-SUIVI MENSUEL'!H$9,1),'Mars 2019'!$K$19:$K$100,'TABLEAU DE BORD-SUIVI MENSUEL'!$A31,'Mars 2019'!$B$19:$B$100,"Réclamation client")+COUNTIFS('Avril 2019'!$Q$19:$Q$100,LEFT('TABLEAU DE BORD-SUIVI MENSUEL'!H$9,1),'Avril 2019'!$K$19:$K$100,'TABLEAU DE BORD-SUIVI MENSUEL'!$A31,'Avril 2019'!$B$19:$B$100,"Réclamation client")+COUNTIFS('Mai 2019'!$Q$19:$Q$100,LEFT('TABLEAU DE BORD-SUIVI MENSUEL'!H$9,1),'Mai 2019'!$K$19:$K$100,'TABLEAU DE BORD-SUIVI MENSUEL'!$A31,'Mai 2019'!$B$19:$B$100,"Réclamation client")+COUNTIFS('Juin 2019'!$Q$19:$Q$100,LEFT('TABLEAU DE BORD-SUIVI MENSUEL'!H$9,1),'Juin 2019'!$K$19:$K$100,'TABLEAU DE BORD-SUIVI MENSUEL'!$A31,'Juin 2019'!$B$19:$B$100,"Réclamation client")+COUNTIFS('Juillet 2019'!$Q$19:$Q$100,LEFT('TABLEAU DE BORD-SUIVI MENSUEL'!H$9,1),'Juillet 2019'!$K$19:$K$100,'TABLEAU DE BORD-SUIVI MENSUEL'!$A31,'Juillet 2019'!$B$19:$B$100,"Réclamation client")+COUNTIFS('Août 2019'!$Q$19:$Q$100,LEFT('TABLEAU DE BORD-SUIVI MENSUEL'!H$9,1),'Août 2019'!$K$19:$K$100,'TABLEAU DE BORD-SUIVI MENSUEL'!$A31,'Août 2019'!$B$19:$B$100,"Réclamation client")+COUNTIFS('Septembre 2019'!$Q$19:$Q$100,LEFT('TABLEAU DE BORD-SUIVI MENSUEL'!H$9,1),'Septembre 2019'!$K$19:$K$100,'TABLEAU DE BORD-SUIVI MENSUEL'!$A31,'Septembre 2019'!$B$19:$B$100,"Réclamation client")+COUNTIFS('Octobre 2019'!$Q$19:$Q$100,LEFT('TABLEAU DE BORD-SUIVI MENSUEL'!H$9,1),'Octobre 2019'!$K$19:$K$100,'TABLEAU DE BORD-SUIVI MENSUEL'!$A31,'Octobre 2019'!$B$19:$B$100,"Réclamation client")+COUNTIFS('Novembre 2019'!$Q$19:$Q$100,LEFT('TABLEAU DE BORD-SUIVI MENSUEL'!H$9,1),'Novembre 2019'!$K$19:$K$100,'TABLEAU DE BORD-SUIVI MENSUEL'!$A31,'Novembre 2019'!$B$19:$B$100,"Réclamation client")+COUNTIFS('Décembre 2019'!$Q$19:$Q$100,LEFT('TABLEAU DE BORD-SUIVI MENSUEL'!H$9,1),'Décembre 2019'!$K$19:$K$100,'TABLEAU DE BORD-SUIVI MENSUEL'!$A31,'Décembre 2019'!$B$19:$B$100,"Réclamation client")</f>
        <v>0</v>
      </c>
      <c r="I31" s="25">
        <f>COUNTIFS('Janvier 2019'!$Q$19:$Q$100,LEFT('TABLEAU DE BORD-SUIVI MENSUEL'!I$9,1),'Janvier 2019'!$K$19:$K$100,'TABLEAU DE BORD-SUIVI MENSUEL'!$A31,'Janvier 2019'!$B$19:$B$100,"Réclamation client")+COUNTIFS('Février 2019'!$Q$19:$Q$100,LEFT('TABLEAU DE BORD-SUIVI MENSUEL'!I$9,1),'Février 2019'!$K$19:$K$100,'TABLEAU DE BORD-SUIVI MENSUEL'!$A31,'Février 2019'!$B$19:$B$100,"Réclamation client")+COUNTIFS('Mars 2019'!$Q$19:$Q$100,LEFT('TABLEAU DE BORD-SUIVI MENSUEL'!I$9,1),'Mars 2019'!$K$19:$K$100,'TABLEAU DE BORD-SUIVI MENSUEL'!$A31,'Mars 2019'!$B$19:$B$100,"Réclamation client")+COUNTIFS('Avril 2019'!$Q$19:$Q$100,LEFT('TABLEAU DE BORD-SUIVI MENSUEL'!I$9,1),'Avril 2019'!$K$19:$K$100,'TABLEAU DE BORD-SUIVI MENSUEL'!$A31,'Avril 2019'!$B$19:$B$100,"Réclamation client")+COUNTIFS('Mai 2019'!$Q$19:$Q$100,LEFT('TABLEAU DE BORD-SUIVI MENSUEL'!I$9,1),'Mai 2019'!$K$19:$K$100,'TABLEAU DE BORD-SUIVI MENSUEL'!$A31,'Mai 2019'!$B$19:$B$100,"Réclamation client")+COUNTIFS('Juin 2019'!$Q$19:$Q$100,LEFT('TABLEAU DE BORD-SUIVI MENSUEL'!I$9,1),'Juin 2019'!$K$19:$K$100,'TABLEAU DE BORD-SUIVI MENSUEL'!$A31,'Juin 2019'!$B$19:$B$100,"Réclamation client")+COUNTIFS('Juillet 2019'!$Q$19:$Q$100,LEFT('TABLEAU DE BORD-SUIVI MENSUEL'!I$9,1),'Juillet 2019'!$K$19:$K$100,'TABLEAU DE BORD-SUIVI MENSUEL'!$A31,'Juillet 2019'!$B$19:$B$100,"Réclamation client")+COUNTIFS('Août 2019'!$Q$19:$Q$100,LEFT('TABLEAU DE BORD-SUIVI MENSUEL'!I$9,1),'Août 2019'!$K$19:$K$100,'TABLEAU DE BORD-SUIVI MENSUEL'!$A31,'Août 2019'!$B$19:$B$100,"Réclamation client")+COUNTIFS('Septembre 2019'!$Q$19:$Q$100,LEFT('TABLEAU DE BORD-SUIVI MENSUEL'!I$9,1),'Septembre 2019'!$K$19:$K$100,'TABLEAU DE BORD-SUIVI MENSUEL'!$A31,'Septembre 2019'!$B$19:$B$100,"Réclamation client")+COUNTIFS('Octobre 2019'!$Q$19:$Q$100,LEFT('TABLEAU DE BORD-SUIVI MENSUEL'!I$9,1),'Octobre 2019'!$K$19:$K$100,'TABLEAU DE BORD-SUIVI MENSUEL'!$A31,'Octobre 2019'!$B$19:$B$100,"Réclamation client")+COUNTIFS('Novembre 2019'!$Q$19:$Q$100,LEFT('TABLEAU DE BORD-SUIVI MENSUEL'!I$9,1),'Novembre 2019'!$K$19:$K$100,'TABLEAU DE BORD-SUIVI MENSUEL'!$A31,'Novembre 2019'!$B$19:$B$100,"Réclamation client")+COUNTIFS('Décembre 2019'!$Q$19:$Q$100,LEFT('TABLEAU DE BORD-SUIVI MENSUEL'!I$9,1),'Décembre 2019'!$K$19:$K$100,'TABLEAU DE BORD-SUIVI MENSUEL'!$A31,'Décembre 2019'!$B$19:$B$100,"Réclamation client")</f>
        <v>1</v>
      </c>
      <c r="J31" s="25">
        <f>COUNTIFS('Janvier 2019'!$Q$19:$Q$100,LEFT('TABLEAU DE BORD-SUIVI MENSUEL'!J$9,1),'Janvier 2019'!$K$19:$K$100,'TABLEAU DE BORD-SUIVI MENSUEL'!$A31,'Janvier 2019'!$B$19:$B$100,"Réclamation client")+COUNTIFS('Février 2019'!$Q$19:$Q$100,LEFT('TABLEAU DE BORD-SUIVI MENSUEL'!J$9,1),'Février 2019'!$K$19:$K$100,'TABLEAU DE BORD-SUIVI MENSUEL'!$A31,'Février 2019'!$B$19:$B$100,"Réclamation client")+COUNTIFS('Mars 2019'!$Q$19:$Q$100,LEFT('TABLEAU DE BORD-SUIVI MENSUEL'!J$9,1),'Mars 2019'!$K$19:$K$100,'TABLEAU DE BORD-SUIVI MENSUEL'!$A31,'Mars 2019'!$B$19:$B$100,"Réclamation client")+COUNTIFS('Avril 2019'!$Q$19:$Q$100,LEFT('TABLEAU DE BORD-SUIVI MENSUEL'!J$9,1),'Avril 2019'!$K$19:$K$100,'TABLEAU DE BORD-SUIVI MENSUEL'!$A31,'Avril 2019'!$B$19:$B$100,"Réclamation client")+COUNTIFS('Mai 2019'!$Q$19:$Q$100,LEFT('TABLEAU DE BORD-SUIVI MENSUEL'!J$9,1),'Mai 2019'!$K$19:$K$100,'TABLEAU DE BORD-SUIVI MENSUEL'!$A31,'Mai 2019'!$B$19:$B$100,"Réclamation client")+COUNTIFS('Juin 2019'!$Q$19:$Q$100,LEFT('TABLEAU DE BORD-SUIVI MENSUEL'!J$9,1),'Juin 2019'!$K$19:$K$100,'TABLEAU DE BORD-SUIVI MENSUEL'!$A31,'Juin 2019'!$B$19:$B$100,"Réclamation client")+COUNTIFS('Juillet 2019'!$Q$19:$Q$100,LEFT('TABLEAU DE BORD-SUIVI MENSUEL'!J$9,1),'Juillet 2019'!$K$19:$K$100,'TABLEAU DE BORD-SUIVI MENSUEL'!$A31,'Juillet 2019'!$B$19:$B$100,"Réclamation client")+COUNTIFS('Août 2019'!$Q$19:$Q$100,LEFT('TABLEAU DE BORD-SUIVI MENSUEL'!J$9,1),'Août 2019'!$K$19:$K$100,'TABLEAU DE BORD-SUIVI MENSUEL'!$A31,'Août 2019'!$B$19:$B$100,"Réclamation client")+COUNTIFS('Septembre 2019'!$Q$19:$Q$100,LEFT('TABLEAU DE BORD-SUIVI MENSUEL'!J$9,1),'Septembre 2019'!$K$19:$K$100,'TABLEAU DE BORD-SUIVI MENSUEL'!$A31,'Septembre 2019'!$B$19:$B$100,"Réclamation client")+COUNTIFS('Octobre 2019'!$Q$19:$Q$100,LEFT('TABLEAU DE BORD-SUIVI MENSUEL'!J$9,1),'Octobre 2019'!$K$19:$K$100,'TABLEAU DE BORD-SUIVI MENSUEL'!$A31,'Octobre 2019'!$B$19:$B$100,"Réclamation client")+COUNTIFS('Novembre 2019'!$Q$19:$Q$100,LEFT('TABLEAU DE BORD-SUIVI MENSUEL'!J$9,1),'Novembre 2019'!$K$19:$K$100,'TABLEAU DE BORD-SUIVI MENSUEL'!$A31,'Novembre 2019'!$B$19:$B$100,"Réclamation client")+COUNTIFS('Décembre 2019'!$Q$19:$Q$100,LEFT('TABLEAU DE BORD-SUIVI MENSUEL'!J$9,1),'Décembre 2019'!$K$19:$K$100,'TABLEAU DE BORD-SUIVI MENSUEL'!$A31,'Décembre 2019'!$B$19:$B$100,"Réclamation client")</f>
        <v>0</v>
      </c>
      <c r="K31" s="25">
        <f>COUNTIFS('Janvier 2019'!$Q$19:$Q$100,LEFT('TABLEAU DE BORD-SUIVI MENSUEL'!K$9,1),'Janvier 2019'!$K$19:$K$100,'TABLEAU DE BORD-SUIVI MENSUEL'!$A31,'Janvier 2019'!$B$19:$B$100,"Réclamation client")+COUNTIFS('Février 2019'!$Q$19:$Q$100,LEFT('TABLEAU DE BORD-SUIVI MENSUEL'!K$9,1),'Février 2019'!$K$19:$K$100,'TABLEAU DE BORD-SUIVI MENSUEL'!$A31,'Février 2019'!$B$19:$B$100,"Réclamation client")+COUNTIFS('Mars 2019'!$Q$19:$Q$100,LEFT('TABLEAU DE BORD-SUIVI MENSUEL'!K$9,1),'Mars 2019'!$K$19:$K$100,'TABLEAU DE BORD-SUIVI MENSUEL'!$A31,'Mars 2019'!$B$19:$B$100,"Réclamation client")+COUNTIFS('Avril 2019'!$Q$19:$Q$100,LEFT('TABLEAU DE BORD-SUIVI MENSUEL'!K$9,1),'Avril 2019'!$K$19:$K$100,'TABLEAU DE BORD-SUIVI MENSUEL'!$A31,'Avril 2019'!$B$19:$B$100,"Réclamation client")+COUNTIFS('Mai 2019'!$Q$19:$Q$100,LEFT('TABLEAU DE BORD-SUIVI MENSUEL'!K$9,1),'Mai 2019'!$K$19:$K$100,'TABLEAU DE BORD-SUIVI MENSUEL'!$A31,'Mai 2019'!$B$19:$B$100,"Réclamation client")+COUNTIFS('Juin 2019'!$Q$19:$Q$100,LEFT('TABLEAU DE BORD-SUIVI MENSUEL'!K$9,1),'Juin 2019'!$K$19:$K$100,'TABLEAU DE BORD-SUIVI MENSUEL'!$A31,'Juin 2019'!$B$19:$B$100,"Réclamation client")+COUNTIFS('Juillet 2019'!$Q$19:$Q$100,LEFT('TABLEAU DE BORD-SUIVI MENSUEL'!K$9,1),'Juillet 2019'!$K$19:$K$100,'TABLEAU DE BORD-SUIVI MENSUEL'!$A31,'Juillet 2019'!$B$19:$B$100,"Réclamation client")+COUNTIFS('Août 2019'!$Q$19:$Q$100,LEFT('TABLEAU DE BORD-SUIVI MENSUEL'!K$9,1),'Août 2019'!$K$19:$K$100,'TABLEAU DE BORD-SUIVI MENSUEL'!$A31,'Août 2019'!$B$19:$B$100,"Réclamation client")+COUNTIFS('Septembre 2019'!$Q$19:$Q$100,LEFT('TABLEAU DE BORD-SUIVI MENSUEL'!K$9,1),'Septembre 2019'!$K$19:$K$100,'TABLEAU DE BORD-SUIVI MENSUEL'!$A31,'Septembre 2019'!$B$19:$B$100,"Réclamation client")+COUNTIFS('Octobre 2019'!$Q$19:$Q$100,LEFT('TABLEAU DE BORD-SUIVI MENSUEL'!K$9,1),'Octobre 2019'!$K$19:$K$100,'TABLEAU DE BORD-SUIVI MENSUEL'!$A31,'Octobre 2019'!$B$19:$B$100,"Réclamation client")+COUNTIFS('Novembre 2019'!$Q$19:$Q$100,LEFT('TABLEAU DE BORD-SUIVI MENSUEL'!K$9,1),'Novembre 2019'!$K$19:$K$100,'TABLEAU DE BORD-SUIVI MENSUEL'!$A31,'Novembre 2019'!$B$19:$B$100,"Réclamation client")+COUNTIFS('Décembre 2019'!$Q$19:$Q$100,LEFT('TABLEAU DE BORD-SUIVI MENSUEL'!K$9,1),'Décembre 2019'!$K$19:$K$100,'TABLEAU DE BORD-SUIVI MENSUEL'!$A31,'Décembre 2019'!$B$19:$B$100,"Réclamation client")</f>
        <v>2</v>
      </c>
    </row>
    <row r="32" spans="1:11" x14ac:dyDescent="0.3">
      <c r="A32" s="96" t="s">
        <v>92</v>
      </c>
      <c r="B32" s="96" t="s">
        <v>28</v>
      </c>
      <c r="C32" s="75">
        <f>SUM('Janvier 2019:Décembre 2019'!J12)</f>
        <v>1</v>
      </c>
      <c r="D32" s="75"/>
      <c r="E32" s="25">
        <f>COUNTIFS('Janvier 2019'!$Q$19:$Q$100,LEFT('TABLEAU DE BORD-SUIVI MENSUEL'!E$9,1),'Janvier 2019'!$K$19:$K$100,'TABLEAU DE BORD-SUIVI MENSUEL'!$A32,'Janvier 2019'!$B$19:$B$100,"Réclamation client")+COUNTIFS('Février 2019'!$Q$19:$Q$100,LEFT('TABLEAU DE BORD-SUIVI MENSUEL'!E$9,1),'Février 2019'!$K$19:$K$100,'TABLEAU DE BORD-SUIVI MENSUEL'!$A32,'Février 2019'!$B$19:$B$100,"Réclamation client")+COUNTIFS('Mars 2019'!$Q$19:$Q$100,LEFT('TABLEAU DE BORD-SUIVI MENSUEL'!E$9,1),'Mars 2019'!$K$19:$K$100,'TABLEAU DE BORD-SUIVI MENSUEL'!$A32,'Mars 2019'!$B$19:$B$100,"Réclamation client")+COUNTIFS('Avril 2019'!$Q$19:$Q$100,LEFT('TABLEAU DE BORD-SUIVI MENSUEL'!E$9,1),'Avril 2019'!$K$19:$K$100,'TABLEAU DE BORD-SUIVI MENSUEL'!$A32,'Avril 2019'!$B$19:$B$100,"Réclamation client")+COUNTIFS('Mai 2019'!$Q$19:$Q$100,LEFT('TABLEAU DE BORD-SUIVI MENSUEL'!E$9,1),'Mai 2019'!$K$19:$K$100,'TABLEAU DE BORD-SUIVI MENSUEL'!$A32,'Mai 2019'!$B$19:$B$100,"Réclamation client")+COUNTIFS('Juin 2019'!$Q$19:$Q$100,LEFT('TABLEAU DE BORD-SUIVI MENSUEL'!E$9,1),'Juin 2019'!$K$19:$K$100,'TABLEAU DE BORD-SUIVI MENSUEL'!$A32,'Juin 2019'!$B$19:$B$100,"Réclamation client")+COUNTIFS('Juillet 2019'!$Q$19:$Q$100,LEFT('TABLEAU DE BORD-SUIVI MENSUEL'!E$9,1),'Juillet 2019'!$K$19:$K$100,'TABLEAU DE BORD-SUIVI MENSUEL'!$A32,'Juillet 2019'!$B$19:$B$100,"Réclamation client")+COUNTIFS('Août 2019'!$Q$19:$Q$100,LEFT('TABLEAU DE BORD-SUIVI MENSUEL'!E$9,1),'Août 2019'!$K$19:$K$100,'TABLEAU DE BORD-SUIVI MENSUEL'!$A32,'Août 2019'!$B$19:$B$100,"Réclamation client")+COUNTIFS('Septembre 2019'!$Q$19:$Q$100,LEFT('TABLEAU DE BORD-SUIVI MENSUEL'!E$9,1),'Septembre 2019'!$K$19:$K$100,'TABLEAU DE BORD-SUIVI MENSUEL'!$A32,'Septembre 2019'!$B$19:$B$100,"Réclamation client")+COUNTIFS('Octobre 2019'!$Q$19:$Q$100,LEFT('TABLEAU DE BORD-SUIVI MENSUEL'!E$9,1),'Octobre 2019'!$K$19:$K$100,'TABLEAU DE BORD-SUIVI MENSUEL'!$A32,'Octobre 2019'!$B$19:$B$100,"Réclamation client")+COUNTIFS('Novembre 2019'!$Q$19:$Q$100,LEFT('TABLEAU DE BORD-SUIVI MENSUEL'!E$9,1),'Novembre 2019'!$K$19:$K$100,'TABLEAU DE BORD-SUIVI MENSUEL'!$A32,'Novembre 2019'!$B$19:$B$100,"Réclamation client")+COUNTIFS('Décembre 2019'!$Q$19:$Q$100,LEFT('TABLEAU DE BORD-SUIVI MENSUEL'!E$9,1),'Décembre 2019'!$K$19:$K$100,'TABLEAU DE BORD-SUIVI MENSUEL'!$A32,'Décembre 2019'!$B$19:$B$100,"Réclamation client")</f>
        <v>1</v>
      </c>
      <c r="F32" s="25">
        <f>COUNTIFS('Janvier 2019'!$Q$19:$Q$100,LEFT('TABLEAU DE BORD-SUIVI MENSUEL'!F$9,1),'Janvier 2019'!$K$19:$K$100,'TABLEAU DE BORD-SUIVI MENSUEL'!$A32,'Janvier 2019'!$B$19:$B$100,"Réclamation client")+COUNTIFS('Février 2019'!$Q$19:$Q$100,LEFT('TABLEAU DE BORD-SUIVI MENSUEL'!F$9,1),'Février 2019'!$K$19:$K$100,'TABLEAU DE BORD-SUIVI MENSUEL'!$A32,'Février 2019'!$B$19:$B$100,"Réclamation client")+COUNTIFS('Mars 2019'!$Q$19:$Q$100,LEFT('TABLEAU DE BORD-SUIVI MENSUEL'!F$9,1),'Mars 2019'!$K$19:$K$100,'TABLEAU DE BORD-SUIVI MENSUEL'!$A32,'Mars 2019'!$B$19:$B$100,"Réclamation client")+COUNTIFS('Avril 2019'!$Q$19:$Q$100,LEFT('TABLEAU DE BORD-SUIVI MENSUEL'!F$9,1),'Avril 2019'!$K$19:$K$100,'TABLEAU DE BORD-SUIVI MENSUEL'!$A32,'Avril 2019'!$B$19:$B$100,"Réclamation client")+COUNTIFS('Mai 2019'!$Q$19:$Q$100,LEFT('TABLEAU DE BORD-SUIVI MENSUEL'!F$9,1),'Mai 2019'!$K$19:$K$100,'TABLEAU DE BORD-SUIVI MENSUEL'!$A32,'Mai 2019'!$B$19:$B$100,"Réclamation client")+COUNTIFS('Juin 2019'!$Q$19:$Q$100,LEFT('TABLEAU DE BORD-SUIVI MENSUEL'!F$9,1),'Juin 2019'!$K$19:$K$100,'TABLEAU DE BORD-SUIVI MENSUEL'!$A32,'Juin 2019'!$B$19:$B$100,"Réclamation client")+COUNTIFS('Juillet 2019'!$Q$19:$Q$100,LEFT('TABLEAU DE BORD-SUIVI MENSUEL'!F$9,1),'Juillet 2019'!$K$19:$K$100,'TABLEAU DE BORD-SUIVI MENSUEL'!$A32,'Juillet 2019'!$B$19:$B$100,"Réclamation client")+COUNTIFS('Août 2019'!$Q$19:$Q$100,LEFT('TABLEAU DE BORD-SUIVI MENSUEL'!F$9,1),'Août 2019'!$K$19:$K$100,'TABLEAU DE BORD-SUIVI MENSUEL'!$A32,'Août 2019'!$B$19:$B$100,"Réclamation client")+COUNTIFS('Septembre 2019'!$Q$19:$Q$100,LEFT('TABLEAU DE BORD-SUIVI MENSUEL'!F$9,1),'Septembre 2019'!$K$19:$K$100,'TABLEAU DE BORD-SUIVI MENSUEL'!$A32,'Septembre 2019'!$B$19:$B$100,"Réclamation client")+COUNTIFS('Octobre 2019'!$Q$19:$Q$100,LEFT('TABLEAU DE BORD-SUIVI MENSUEL'!F$9,1),'Octobre 2019'!$K$19:$K$100,'TABLEAU DE BORD-SUIVI MENSUEL'!$A32,'Octobre 2019'!$B$19:$B$100,"Réclamation client")+COUNTIFS('Novembre 2019'!$Q$19:$Q$100,LEFT('TABLEAU DE BORD-SUIVI MENSUEL'!F$9,1),'Novembre 2019'!$K$19:$K$100,'TABLEAU DE BORD-SUIVI MENSUEL'!$A32,'Novembre 2019'!$B$19:$B$100,"Réclamation client")+COUNTIFS('Décembre 2019'!$Q$19:$Q$100,LEFT('TABLEAU DE BORD-SUIVI MENSUEL'!F$9,1),'Décembre 2019'!$K$19:$K$100,'TABLEAU DE BORD-SUIVI MENSUEL'!$A32,'Décembre 2019'!$B$19:$B$100,"Réclamation client")</f>
        <v>0</v>
      </c>
      <c r="G32" s="25">
        <f>COUNTIFS('Janvier 2019'!$Q$19:$Q$100,LEFT('TABLEAU DE BORD-SUIVI MENSUEL'!G$9,1),'Janvier 2019'!$K$19:$K$100,'TABLEAU DE BORD-SUIVI MENSUEL'!$A32,'Janvier 2019'!$B$19:$B$100,"Réclamation client")+COUNTIFS('Février 2019'!$Q$19:$Q$100,LEFT('TABLEAU DE BORD-SUIVI MENSUEL'!G$9,1),'Février 2019'!$K$19:$K$100,'TABLEAU DE BORD-SUIVI MENSUEL'!$A32,'Février 2019'!$B$19:$B$100,"Réclamation client")+COUNTIFS('Mars 2019'!$Q$19:$Q$100,LEFT('TABLEAU DE BORD-SUIVI MENSUEL'!G$9,1),'Mars 2019'!$K$19:$K$100,'TABLEAU DE BORD-SUIVI MENSUEL'!$A32,'Mars 2019'!$B$19:$B$100,"Réclamation client")+COUNTIFS('Avril 2019'!$Q$19:$Q$100,LEFT('TABLEAU DE BORD-SUIVI MENSUEL'!G$9,1),'Avril 2019'!$K$19:$K$100,'TABLEAU DE BORD-SUIVI MENSUEL'!$A32,'Avril 2019'!$B$19:$B$100,"Réclamation client")+COUNTIFS('Mai 2019'!$Q$19:$Q$100,LEFT('TABLEAU DE BORD-SUIVI MENSUEL'!G$9,1),'Mai 2019'!$K$19:$K$100,'TABLEAU DE BORD-SUIVI MENSUEL'!$A32,'Mai 2019'!$B$19:$B$100,"Réclamation client")+COUNTIFS('Juin 2019'!$Q$19:$Q$100,LEFT('TABLEAU DE BORD-SUIVI MENSUEL'!G$9,1),'Juin 2019'!$K$19:$K$100,'TABLEAU DE BORD-SUIVI MENSUEL'!$A32,'Juin 2019'!$B$19:$B$100,"Réclamation client")+COUNTIFS('Juillet 2019'!$Q$19:$Q$100,LEFT('TABLEAU DE BORD-SUIVI MENSUEL'!G$9,1),'Juillet 2019'!$K$19:$K$100,'TABLEAU DE BORD-SUIVI MENSUEL'!$A32,'Juillet 2019'!$B$19:$B$100,"Réclamation client")+COUNTIFS('Août 2019'!$Q$19:$Q$100,LEFT('TABLEAU DE BORD-SUIVI MENSUEL'!G$9,1),'Août 2019'!$K$19:$K$100,'TABLEAU DE BORD-SUIVI MENSUEL'!$A32,'Août 2019'!$B$19:$B$100,"Réclamation client")+COUNTIFS('Septembre 2019'!$Q$19:$Q$100,LEFT('TABLEAU DE BORD-SUIVI MENSUEL'!G$9,1),'Septembre 2019'!$K$19:$K$100,'TABLEAU DE BORD-SUIVI MENSUEL'!$A32,'Septembre 2019'!$B$19:$B$100,"Réclamation client")+COUNTIFS('Octobre 2019'!$Q$19:$Q$100,LEFT('TABLEAU DE BORD-SUIVI MENSUEL'!G$9,1),'Octobre 2019'!$K$19:$K$100,'TABLEAU DE BORD-SUIVI MENSUEL'!$A32,'Octobre 2019'!$B$19:$B$100,"Réclamation client")+COUNTIFS('Novembre 2019'!$Q$19:$Q$100,LEFT('TABLEAU DE BORD-SUIVI MENSUEL'!G$9,1),'Novembre 2019'!$K$19:$K$100,'TABLEAU DE BORD-SUIVI MENSUEL'!$A32,'Novembre 2019'!$B$19:$B$100,"Réclamation client")+COUNTIFS('Décembre 2019'!$Q$19:$Q$100,LEFT('TABLEAU DE BORD-SUIVI MENSUEL'!G$9,1),'Décembre 2019'!$K$19:$K$100,'TABLEAU DE BORD-SUIVI MENSUEL'!$A32,'Décembre 2019'!$B$19:$B$100,"Réclamation client")</f>
        <v>0</v>
      </c>
      <c r="H32" s="25">
        <f>COUNTIFS('Janvier 2019'!$Q$19:$Q$100,LEFT('TABLEAU DE BORD-SUIVI MENSUEL'!H$9,1),'Janvier 2019'!$K$19:$K$100,'TABLEAU DE BORD-SUIVI MENSUEL'!$A32,'Janvier 2019'!$B$19:$B$100,"Réclamation client")+COUNTIFS('Février 2019'!$Q$19:$Q$100,LEFT('TABLEAU DE BORD-SUIVI MENSUEL'!H$9,1),'Février 2019'!$K$19:$K$100,'TABLEAU DE BORD-SUIVI MENSUEL'!$A32,'Février 2019'!$B$19:$B$100,"Réclamation client")+COUNTIFS('Mars 2019'!$Q$19:$Q$100,LEFT('TABLEAU DE BORD-SUIVI MENSUEL'!H$9,1),'Mars 2019'!$K$19:$K$100,'TABLEAU DE BORD-SUIVI MENSUEL'!$A32,'Mars 2019'!$B$19:$B$100,"Réclamation client")+COUNTIFS('Avril 2019'!$Q$19:$Q$100,LEFT('TABLEAU DE BORD-SUIVI MENSUEL'!H$9,1),'Avril 2019'!$K$19:$K$100,'TABLEAU DE BORD-SUIVI MENSUEL'!$A32,'Avril 2019'!$B$19:$B$100,"Réclamation client")+COUNTIFS('Mai 2019'!$Q$19:$Q$100,LEFT('TABLEAU DE BORD-SUIVI MENSUEL'!H$9,1),'Mai 2019'!$K$19:$K$100,'TABLEAU DE BORD-SUIVI MENSUEL'!$A32,'Mai 2019'!$B$19:$B$100,"Réclamation client")+COUNTIFS('Juin 2019'!$Q$19:$Q$100,LEFT('TABLEAU DE BORD-SUIVI MENSUEL'!H$9,1),'Juin 2019'!$K$19:$K$100,'TABLEAU DE BORD-SUIVI MENSUEL'!$A32,'Juin 2019'!$B$19:$B$100,"Réclamation client")+COUNTIFS('Juillet 2019'!$Q$19:$Q$100,LEFT('TABLEAU DE BORD-SUIVI MENSUEL'!H$9,1),'Juillet 2019'!$K$19:$K$100,'TABLEAU DE BORD-SUIVI MENSUEL'!$A32,'Juillet 2019'!$B$19:$B$100,"Réclamation client")+COUNTIFS('Août 2019'!$Q$19:$Q$100,LEFT('TABLEAU DE BORD-SUIVI MENSUEL'!H$9,1),'Août 2019'!$K$19:$K$100,'TABLEAU DE BORD-SUIVI MENSUEL'!$A32,'Août 2019'!$B$19:$B$100,"Réclamation client")+COUNTIFS('Septembre 2019'!$Q$19:$Q$100,LEFT('TABLEAU DE BORD-SUIVI MENSUEL'!H$9,1),'Septembre 2019'!$K$19:$K$100,'TABLEAU DE BORD-SUIVI MENSUEL'!$A32,'Septembre 2019'!$B$19:$B$100,"Réclamation client")+COUNTIFS('Octobre 2019'!$Q$19:$Q$100,LEFT('TABLEAU DE BORD-SUIVI MENSUEL'!H$9,1),'Octobre 2019'!$K$19:$K$100,'TABLEAU DE BORD-SUIVI MENSUEL'!$A32,'Octobre 2019'!$B$19:$B$100,"Réclamation client")+COUNTIFS('Novembre 2019'!$Q$19:$Q$100,LEFT('TABLEAU DE BORD-SUIVI MENSUEL'!H$9,1),'Novembre 2019'!$K$19:$K$100,'TABLEAU DE BORD-SUIVI MENSUEL'!$A32,'Novembre 2019'!$B$19:$B$100,"Réclamation client")+COUNTIFS('Décembre 2019'!$Q$19:$Q$100,LEFT('TABLEAU DE BORD-SUIVI MENSUEL'!H$9,1),'Décembre 2019'!$K$19:$K$100,'TABLEAU DE BORD-SUIVI MENSUEL'!$A32,'Décembre 2019'!$B$19:$B$100,"Réclamation client")</f>
        <v>0</v>
      </c>
      <c r="I32" s="25">
        <f>COUNTIFS('Janvier 2019'!$Q$19:$Q$100,LEFT('TABLEAU DE BORD-SUIVI MENSUEL'!I$9,1),'Janvier 2019'!$K$19:$K$100,'TABLEAU DE BORD-SUIVI MENSUEL'!$A32,'Janvier 2019'!$B$19:$B$100,"Réclamation client")+COUNTIFS('Février 2019'!$Q$19:$Q$100,LEFT('TABLEAU DE BORD-SUIVI MENSUEL'!I$9,1),'Février 2019'!$K$19:$K$100,'TABLEAU DE BORD-SUIVI MENSUEL'!$A32,'Février 2019'!$B$19:$B$100,"Réclamation client")+COUNTIFS('Mars 2019'!$Q$19:$Q$100,LEFT('TABLEAU DE BORD-SUIVI MENSUEL'!I$9,1),'Mars 2019'!$K$19:$K$100,'TABLEAU DE BORD-SUIVI MENSUEL'!$A32,'Mars 2019'!$B$19:$B$100,"Réclamation client")+COUNTIFS('Avril 2019'!$Q$19:$Q$100,LEFT('TABLEAU DE BORD-SUIVI MENSUEL'!I$9,1),'Avril 2019'!$K$19:$K$100,'TABLEAU DE BORD-SUIVI MENSUEL'!$A32,'Avril 2019'!$B$19:$B$100,"Réclamation client")+COUNTIFS('Mai 2019'!$Q$19:$Q$100,LEFT('TABLEAU DE BORD-SUIVI MENSUEL'!I$9,1),'Mai 2019'!$K$19:$K$100,'TABLEAU DE BORD-SUIVI MENSUEL'!$A32,'Mai 2019'!$B$19:$B$100,"Réclamation client")+COUNTIFS('Juin 2019'!$Q$19:$Q$100,LEFT('TABLEAU DE BORD-SUIVI MENSUEL'!I$9,1),'Juin 2019'!$K$19:$K$100,'TABLEAU DE BORD-SUIVI MENSUEL'!$A32,'Juin 2019'!$B$19:$B$100,"Réclamation client")+COUNTIFS('Juillet 2019'!$Q$19:$Q$100,LEFT('TABLEAU DE BORD-SUIVI MENSUEL'!I$9,1),'Juillet 2019'!$K$19:$K$100,'TABLEAU DE BORD-SUIVI MENSUEL'!$A32,'Juillet 2019'!$B$19:$B$100,"Réclamation client")+COUNTIFS('Août 2019'!$Q$19:$Q$100,LEFT('TABLEAU DE BORD-SUIVI MENSUEL'!I$9,1),'Août 2019'!$K$19:$K$100,'TABLEAU DE BORD-SUIVI MENSUEL'!$A32,'Août 2019'!$B$19:$B$100,"Réclamation client")+COUNTIFS('Septembre 2019'!$Q$19:$Q$100,LEFT('TABLEAU DE BORD-SUIVI MENSUEL'!I$9,1),'Septembre 2019'!$K$19:$K$100,'TABLEAU DE BORD-SUIVI MENSUEL'!$A32,'Septembre 2019'!$B$19:$B$100,"Réclamation client")+COUNTIFS('Octobre 2019'!$Q$19:$Q$100,LEFT('TABLEAU DE BORD-SUIVI MENSUEL'!I$9,1),'Octobre 2019'!$K$19:$K$100,'TABLEAU DE BORD-SUIVI MENSUEL'!$A32,'Octobre 2019'!$B$19:$B$100,"Réclamation client")+COUNTIFS('Novembre 2019'!$Q$19:$Q$100,LEFT('TABLEAU DE BORD-SUIVI MENSUEL'!I$9,1),'Novembre 2019'!$K$19:$K$100,'TABLEAU DE BORD-SUIVI MENSUEL'!$A32,'Novembre 2019'!$B$19:$B$100,"Réclamation client")+COUNTIFS('Décembre 2019'!$Q$19:$Q$100,LEFT('TABLEAU DE BORD-SUIVI MENSUEL'!I$9,1),'Décembre 2019'!$K$19:$K$100,'TABLEAU DE BORD-SUIVI MENSUEL'!$A32,'Décembre 2019'!$B$19:$B$100,"Réclamation client")</f>
        <v>0</v>
      </c>
      <c r="J32" s="25">
        <f>COUNTIFS('Janvier 2019'!$Q$19:$Q$100,LEFT('TABLEAU DE BORD-SUIVI MENSUEL'!J$9,1),'Janvier 2019'!$K$19:$K$100,'TABLEAU DE BORD-SUIVI MENSUEL'!$A32,'Janvier 2019'!$B$19:$B$100,"Réclamation client")+COUNTIFS('Février 2019'!$Q$19:$Q$100,LEFT('TABLEAU DE BORD-SUIVI MENSUEL'!J$9,1),'Février 2019'!$K$19:$K$100,'TABLEAU DE BORD-SUIVI MENSUEL'!$A32,'Février 2019'!$B$19:$B$100,"Réclamation client")+COUNTIFS('Mars 2019'!$Q$19:$Q$100,LEFT('TABLEAU DE BORD-SUIVI MENSUEL'!J$9,1),'Mars 2019'!$K$19:$K$100,'TABLEAU DE BORD-SUIVI MENSUEL'!$A32,'Mars 2019'!$B$19:$B$100,"Réclamation client")+COUNTIFS('Avril 2019'!$Q$19:$Q$100,LEFT('TABLEAU DE BORD-SUIVI MENSUEL'!J$9,1),'Avril 2019'!$K$19:$K$100,'TABLEAU DE BORD-SUIVI MENSUEL'!$A32,'Avril 2019'!$B$19:$B$100,"Réclamation client")+COUNTIFS('Mai 2019'!$Q$19:$Q$100,LEFT('TABLEAU DE BORD-SUIVI MENSUEL'!J$9,1),'Mai 2019'!$K$19:$K$100,'TABLEAU DE BORD-SUIVI MENSUEL'!$A32,'Mai 2019'!$B$19:$B$100,"Réclamation client")+COUNTIFS('Juin 2019'!$Q$19:$Q$100,LEFT('TABLEAU DE BORD-SUIVI MENSUEL'!J$9,1),'Juin 2019'!$K$19:$K$100,'TABLEAU DE BORD-SUIVI MENSUEL'!$A32,'Juin 2019'!$B$19:$B$100,"Réclamation client")+COUNTIFS('Juillet 2019'!$Q$19:$Q$100,LEFT('TABLEAU DE BORD-SUIVI MENSUEL'!J$9,1),'Juillet 2019'!$K$19:$K$100,'TABLEAU DE BORD-SUIVI MENSUEL'!$A32,'Juillet 2019'!$B$19:$B$100,"Réclamation client")+COUNTIFS('Août 2019'!$Q$19:$Q$100,LEFT('TABLEAU DE BORD-SUIVI MENSUEL'!J$9,1),'Août 2019'!$K$19:$K$100,'TABLEAU DE BORD-SUIVI MENSUEL'!$A32,'Août 2019'!$B$19:$B$100,"Réclamation client")+COUNTIFS('Septembre 2019'!$Q$19:$Q$100,LEFT('TABLEAU DE BORD-SUIVI MENSUEL'!J$9,1),'Septembre 2019'!$K$19:$K$100,'TABLEAU DE BORD-SUIVI MENSUEL'!$A32,'Septembre 2019'!$B$19:$B$100,"Réclamation client")+COUNTIFS('Octobre 2019'!$Q$19:$Q$100,LEFT('TABLEAU DE BORD-SUIVI MENSUEL'!J$9,1),'Octobre 2019'!$K$19:$K$100,'TABLEAU DE BORD-SUIVI MENSUEL'!$A32,'Octobre 2019'!$B$19:$B$100,"Réclamation client")+COUNTIFS('Novembre 2019'!$Q$19:$Q$100,LEFT('TABLEAU DE BORD-SUIVI MENSUEL'!J$9,1),'Novembre 2019'!$K$19:$K$100,'TABLEAU DE BORD-SUIVI MENSUEL'!$A32,'Novembre 2019'!$B$19:$B$100,"Réclamation client")+COUNTIFS('Décembre 2019'!$Q$19:$Q$100,LEFT('TABLEAU DE BORD-SUIVI MENSUEL'!J$9,1),'Décembre 2019'!$K$19:$K$100,'TABLEAU DE BORD-SUIVI MENSUEL'!$A32,'Décembre 2019'!$B$19:$B$100,"Réclamation client")</f>
        <v>0</v>
      </c>
      <c r="K32" s="25">
        <f>COUNTIFS('Janvier 2019'!$Q$19:$Q$100,LEFT('TABLEAU DE BORD-SUIVI MENSUEL'!K$9,1),'Janvier 2019'!$K$19:$K$100,'TABLEAU DE BORD-SUIVI MENSUEL'!$A32,'Janvier 2019'!$B$19:$B$100,"Réclamation client")+COUNTIFS('Février 2019'!$Q$19:$Q$100,LEFT('TABLEAU DE BORD-SUIVI MENSUEL'!K$9,1),'Février 2019'!$K$19:$K$100,'TABLEAU DE BORD-SUIVI MENSUEL'!$A32,'Février 2019'!$B$19:$B$100,"Réclamation client")+COUNTIFS('Mars 2019'!$Q$19:$Q$100,LEFT('TABLEAU DE BORD-SUIVI MENSUEL'!K$9,1),'Mars 2019'!$K$19:$K$100,'TABLEAU DE BORD-SUIVI MENSUEL'!$A32,'Mars 2019'!$B$19:$B$100,"Réclamation client")+COUNTIFS('Avril 2019'!$Q$19:$Q$100,LEFT('TABLEAU DE BORD-SUIVI MENSUEL'!K$9,1),'Avril 2019'!$K$19:$K$100,'TABLEAU DE BORD-SUIVI MENSUEL'!$A32,'Avril 2019'!$B$19:$B$100,"Réclamation client")+COUNTIFS('Mai 2019'!$Q$19:$Q$100,LEFT('TABLEAU DE BORD-SUIVI MENSUEL'!K$9,1),'Mai 2019'!$K$19:$K$100,'TABLEAU DE BORD-SUIVI MENSUEL'!$A32,'Mai 2019'!$B$19:$B$100,"Réclamation client")+COUNTIFS('Juin 2019'!$Q$19:$Q$100,LEFT('TABLEAU DE BORD-SUIVI MENSUEL'!K$9,1),'Juin 2019'!$K$19:$K$100,'TABLEAU DE BORD-SUIVI MENSUEL'!$A32,'Juin 2019'!$B$19:$B$100,"Réclamation client")+COUNTIFS('Juillet 2019'!$Q$19:$Q$100,LEFT('TABLEAU DE BORD-SUIVI MENSUEL'!K$9,1),'Juillet 2019'!$K$19:$K$100,'TABLEAU DE BORD-SUIVI MENSUEL'!$A32,'Juillet 2019'!$B$19:$B$100,"Réclamation client")+COUNTIFS('Août 2019'!$Q$19:$Q$100,LEFT('TABLEAU DE BORD-SUIVI MENSUEL'!K$9,1),'Août 2019'!$K$19:$K$100,'TABLEAU DE BORD-SUIVI MENSUEL'!$A32,'Août 2019'!$B$19:$B$100,"Réclamation client")+COUNTIFS('Septembre 2019'!$Q$19:$Q$100,LEFT('TABLEAU DE BORD-SUIVI MENSUEL'!K$9,1),'Septembre 2019'!$K$19:$K$100,'TABLEAU DE BORD-SUIVI MENSUEL'!$A32,'Septembre 2019'!$B$19:$B$100,"Réclamation client")+COUNTIFS('Octobre 2019'!$Q$19:$Q$100,LEFT('TABLEAU DE BORD-SUIVI MENSUEL'!K$9,1),'Octobre 2019'!$K$19:$K$100,'TABLEAU DE BORD-SUIVI MENSUEL'!$A32,'Octobre 2019'!$B$19:$B$100,"Réclamation client")+COUNTIFS('Novembre 2019'!$Q$19:$Q$100,LEFT('TABLEAU DE BORD-SUIVI MENSUEL'!K$9,1),'Novembre 2019'!$K$19:$K$100,'TABLEAU DE BORD-SUIVI MENSUEL'!$A32,'Novembre 2019'!$B$19:$B$100,"Réclamation client")+COUNTIFS('Décembre 2019'!$Q$19:$Q$100,LEFT('TABLEAU DE BORD-SUIVI MENSUEL'!K$9,1),'Décembre 2019'!$K$19:$K$100,'TABLEAU DE BORD-SUIVI MENSUEL'!$A32,'Décembre 2019'!$B$19:$B$100,"Réclamation client")</f>
        <v>0</v>
      </c>
    </row>
    <row r="33" spans="1:11" x14ac:dyDescent="0.3">
      <c r="A33" s="96" t="s">
        <v>95</v>
      </c>
      <c r="B33" s="96" t="s">
        <v>28</v>
      </c>
      <c r="C33" s="75">
        <f>SUM('Janvier 2019:Décembre 2019'!J13)</f>
        <v>1</v>
      </c>
      <c r="D33" s="75"/>
      <c r="E33" s="25">
        <f>COUNTIFS('Janvier 2019'!$Q$19:$Q$100,LEFT('TABLEAU DE BORD-SUIVI MENSUEL'!E$9,1),'Janvier 2019'!$K$19:$K$100,'TABLEAU DE BORD-SUIVI MENSUEL'!$A33,'Janvier 2019'!$B$19:$B$100,"Réclamation client")+COUNTIFS('Février 2019'!$Q$19:$Q$100,LEFT('TABLEAU DE BORD-SUIVI MENSUEL'!E$9,1),'Février 2019'!$K$19:$K$100,'TABLEAU DE BORD-SUIVI MENSUEL'!$A33,'Février 2019'!$B$19:$B$100,"Réclamation client")+COUNTIFS('Mars 2019'!$Q$19:$Q$100,LEFT('TABLEAU DE BORD-SUIVI MENSUEL'!E$9,1),'Mars 2019'!$K$19:$K$100,'TABLEAU DE BORD-SUIVI MENSUEL'!$A33,'Mars 2019'!$B$19:$B$100,"Réclamation client")+COUNTIFS('Avril 2019'!$Q$19:$Q$100,LEFT('TABLEAU DE BORD-SUIVI MENSUEL'!E$9,1),'Avril 2019'!$K$19:$K$100,'TABLEAU DE BORD-SUIVI MENSUEL'!$A33,'Avril 2019'!$B$19:$B$100,"Réclamation client")+COUNTIFS('Mai 2019'!$Q$19:$Q$100,LEFT('TABLEAU DE BORD-SUIVI MENSUEL'!E$9,1),'Mai 2019'!$K$19:$K$100,'TABLEAU DE BORD-SUIVI MENSUEL'!$A33,'Mai 2019'!$B$19:$B$100,"Réclamation client")+COUNTIFS('Juin 2019'!$Q$19:$Q$100,LEFT('TABLEAU DE BORD-SUIVI MENSUEL'!E$9,1),'Juin 2019'!$K$19:$K$100,'TABLEAU DE BORD-SUIVI MENSUEL'!$A33,'Juin 2019'!$B$19:$B$100,"Réclamation client")+COUNTIFS('Juillet 2019'!$Q$19:$Q$100,LEFT('TABLEAU DE BORD-SUIVI MENSUEL'!E$9,1),'Juillet 2019'!$K$19:$K$100,'TABLEAU DE BORD-SUIVI MENSUEL'!$A33,'Juillet 2019'!$B$19:$B$100,"Réclamation client")+COUNTIFS('Août 2019'!$Q$19:$Q$100,LEFT('TABLEAU DE BORD-SUIVI MENSUEL'!E$9,1),'Août 2019'!$K$19:$K$100,'TABLEAU DE BORD-SUIVI MENSUEL'!$A33,'Août 2019'!$B$19:$B$100,"Réclamation client")+COUNTIFS('Septembre 2019'!$Q$19:$Q$100,LEFT('TABLEAU DE BORD-SUIVI MENSUEL'!E$9,1),'Septembre 2019'!$K$19:$K$100,'TABLEAU DE BORD-SUIVI MENSUEL'!$A33,'Septembre 2019'!$B$19:$B$100,"Réclamation client")+COUNTIFS('Octobre 2019'!$Q$19:$Q$100,LEFT('TABLEAU DE BORD-SUIVI MENSUEL'!E$9,1),'Octobre 2019'!$K$19:$K$100,'TABLEAU DE BORD-SUIVI MENSUEL'!$A33,'Octobre 2019'!$B$19:$B$100,"Réclamation client")+COUNTIFS('Novembre 2019'!$Q$19:$Q$100,LEFT('TABLEAU DE BORD-SUIVI MENSUEL'!E$9,1),'Novembre 2019'!$K$19:$K$100,'TABLEAU DE BORD-SUIVI MENSUEL'!$A33,'Novembre 2019'!$B$19:$B$100,"Réclamation client")+COUNTIFS('Décembre 2019'!$Q$19:$Q$100,LEFT('TABLEAU DE BORD-SUIVI MENSUEL'!E$9,1),'Décembre 2019'!$K$19:$K$100,'TABLEAU DE BORD-SUIVI MENSUEL'!$A33,'Décembre 2019'!$B$19:$B$100,"Réclamation client")</f>
        <v>0</v>
      </c>
      <c r="F33" s="25">
        <f>COUNTIFS('Janvier 2019'!$Q$19:$Q$100,LEFT('TABLEAU DE BORD-SUIVI MENSUEL'!F$9,1),'Janvier 2019'!$K$19:$K$100,'TABLEAU DE BORD-SUIVI MENSUEL'!$A33,'Janvier 2019'!$B$19:$B$100,"Réclamation client")+COUNTIFS('Février 2019'!$Q$19:$Q$100,LEFT('TABLEAU DE BORD-SUIVI MENSUEL'!F$9,1),'Février 2019'!$K$19:$K$100,'TABLEAU DE BORD-SUIVI MENSUEL'!$A33,'Février 2019'!$B$19:$B$100,"Réclamation client")+COUNTIFS('Mars 2019'!$Q$19:$Q$100,LEFT('TABLEAU DE BORD-SUIVI MENSUEL'!F$9,1),'Mars 2019'!$K$19:$K$100,'TABLEAU DE BORD-SUIVI MENSUEL'!$A33,'Mars 2019'!$B$19:$B$100,"Réclamation client")+COUNTIFS('Avril 2019'!$Q$19:$Q$100,LEFT('TABLEAU DE BORD-SUIVI MENSUEL'!F$9,1),'Avril 2019'!$K$19:$K$100,'TABLEAU DE BORD-SUIVI MENSUEL'!$A33,'Avril 2019'!$B$19:$B$100,"Réclamation client")+COUNTIFS('Mai 2019'!$Q$19:$Q$100,LEFT('TABLEAU DE BORD-SUIVI MENSUEL'!F$9,1),'Mai 2019'!$K$19:$K$100,'TABLEAU DE BORD-SUIVI MENSUEL'!$A33,'Mai 2019'!$B$19:$B$100,"Réclamation client")+COUNTIFS('Juin 2019'!$Q$19:$Q$100,LEFT('TABLEAU DE BORD-SUIVI MENSUEL'!F$9,1),'Juin 2019'!$K$19:$K$100,'TABLEAU DE BORD-SUIVI MENSUEL'!$A33,'Juin 2019'!$B$19:$B$100,"Réclamation client")+COUNTIFS('Juillet 2019'!$Q$19:$Q$100,LEFT('TABLEAU DE BORD-SUIVI MENSUEL'!F$9,1),'Juillet 2019'!$K$19:$K$100,'TABLEAU DE BORD-SUIVI MENSUEL'!$A33,'Juillet 2019'!$B$19:$B$100,"Réclamation client")+COUNTIFS('Août 2019'!$Q$19:$Q$100,LEFT('TABLEAU DE BORD-SUIVI MENSUEL'!F$9,1),'Août 2019'!$K$19:$K$100,'TABLEAU DE BORD-SUIVI MENSUEL'!$A33,'Août 2019'!$B$19:$B$100,"Réclamation client")+COUNTIFS('Septembre 2019'!$Q$19:$Q$100,LEFT('TABLEAU DE BORD-SUIVI MENSUEL'!F$9,1),'Septembre 2019'!$K$19:$K$100,'TABLEAU DE BORD-SUIVI MENSUEL'!$A33,'Septembre 2019'!$B$19:$B$100,"Réclamation client")+COUNTIFS('Octobre 2019'!$Q$19:$Q$100,LEFT('TABLEAU DE BORD-SUIVI MENSUEL'!F$9,1),'Octobre 2019'!$K$19:$K$100,'TABLEAU DE BORD-SUIVI MENSUEL'!$A33,'Octobre 2019'!$B$19:$B$100,"Réclamation client")+COUNTIFS('Novembre 2019'!$Q$19:$Q$100,LEFT('TABLEAU DE BORD-SUIVI MENSUEL'!F$9,1),'Novembre 2019'!$K$19:$K$100,'TABLEAU DE BORD-SUIVI MENSUEL'!$A33,'Novembre 2019'!$B$19:$B$100,"Réclamation client")+COUNTIFS('Décembre 2019'!$Q$19:$Q$100,LEFT('TABLEAU DE BORD-SUIVI MENSUEL'!F$9,1),'Décembre 2019'!$K$19:$K$100,'TABLEAU DE BORD-SUIVI MENSUEL'!$A33,'Décembre 2019'!$B$19:$B$100,"Réclamation client")</f>
        <v>0</v>
      </c>
      <c r="G33" s="25">
        <f>COUNTIFS('Janvier 2019'!$Q$19:$Q$100,LEFT('TABLEAU DE BORD-SUIVI MENSUEL'!G$9,1),'Janvier 2019'!$K$19:$K$100,'TABLEAU DE BORD-SUIVI MENSUEL'!$A33,'Janvier 2019'!$B$19:$B$100,"Réclamation client")+COUNTIFS('Février 2019'!$Q$19:$Q$100,LEFT('TABLEAU DE BORD-SUIVI MENSUEL'!G$9,1),'Février 2019'!$K$19:$K$100,'TABLEAU DE BORD-SUIVI MENSUEL'!$A33,'Février 2019'!$B$19:$B$100,"Réclamation client")+COUNTIFS('Mars 2019'!$Q$19:$Q$100,LEFT('TABLEAU DE BORD-SUIVI MENSUEL'!G$9,1),'Mars 2019'!$K$19:$K$100,'TABLEAU DE BORD-SUIVI MENSUEL'!$A33,'Mars 2019'!$B$19:$B$100,"Réclamation client")+COUNTIFS('Avril 2019'!$Q$19:$Q$100,LEFT('TABLEAU DE BORD-SUIVI MENSUEL'!G$9,1),'Avril 2019'!$K$19:$K$100,'TABLEAU DE BORD-SUIVI MENSUEL'!$A33,'Avril 2019'!$B$19:$B$100,"Réclamation client")+COUNTIFS('Mai 2019'!$Q$19:$Q$100,LEFT('TABLEAU DE BORD-SUIVI MENSUEL'!G$9,1),'Mai 2019'!$K$19:$K$100,'TABLEAU DE BORD-SUIVI MENSUEL'!$A33,'Mai 2019'!$B$19:$B$100,"Réclamation client")+COUNTIFS('Juin 2019'!$Q$19:$Q$100,LEFT('TABLEAU DE BORD-SUIVI MENSUEL'!G$9,1),'Juin 2019'!$K$19:$K$100,'TABLEAU DE BORD-SUIVI MENSUEL'!$A33,'Juin 2019'!$B$19:$B$100,"Réclamation client")+COUNTIFS('Juillet 2019'!$Q$19:$Q$100,LEFT('TABLEAU DE BORD-SUIVI MENSUEL'!G$9,1),'Juillet 2019'!$K$19:$K$100,'TABLEAU DE BORD-SUIVI MENSUEL'!$A33,'Juillet 2019'!$B$19:$B$100,"Réclamation client")+COUNTIFS('Août 2019'!$Q$19:$Q$100,LEFT('TABLEAU DE BORD-SUIVI MENSUEL'!G$9,1),'Août 2019'!$K$19:$K$100,'TABLEAU DE BORD-SUIVI MENSUEL'!$A33,'Août 2019'!$B$19:$B$100,"Réclamation client")+COUNTIFS('Septembre 2019'!$Q$19:$Q$100,LEFT('TABLEAU DE BORD-SUIVI MENSUEL'!G$9,1),'Septembre 2019'!$K$19:$K$100,'TABLEAU DE BORD-SUIVI MENSUEL'!$A33,'Septembre 2019'!$B$19:$B$100,"Réclamation client")+COUNTIFS('Octobre 2019'!$Q$19:$Q$100,LEFT('TABLEAU DE BORD-SUIVI MENSUEL'!G$9,1),'Octobre 2019'!$K$19:$K$100,'TABLEAU DE BORD-SUIVI MENSUEL'!$A33,'Octobre 2019'!$B$19:$B$100,"Réclamation client")+COUNTIFS('Novembre 2019'!$Q$19:$Q$100,LEFT('TABLEAU DE BORD-SUIVI MENSUEL'!G$9,1),'Novembre 2019'!$K$19:$K$100,'TABLEAU DE BORD-SUIVI MENSUEL'!$A33,'Novembre 2019'!$B$19:$B$100,"Réclamation client")+COUNTIFS('Décembre 2019'!$Q$19:$Q$100,LEFT('TABLEAU DE BORD-SUIVI MENSUEL'!G$9,1),'Décembre 2019'!$K$19:$K$100,'TABLEAU DE BORD-SUIVI MENSUEL'!$A33,'Décembre 2019'!$B$19:$B$100,"Réclamation client")</f>
        <v>0</v>
      </c>
      <c r="H33" s="25">
        <f>COUNTIFS('Janvier 2019'!$Q$19:$Q$100,LEFT('TABLEAU DE BORD-SUIVI MENSUEL'!H$9,1),'Janvier 2019'!$K$19:$K$100,'TABLEAU DE BORD-SUIVI MENSUEL'!$A33,'Janvier 2019'!$B$19:$B$100,"Réclamation client")+COUNTIFS('Février 2019'!$Q$19:$Q$100,LEFT('TABLEAU DE BORD-SUIVI MENSUEL'!H$9,1),'Février 2019'!$K$19:$K$100,'TABLEAU DE BORD-SUIVI MENSUEL'!$A33,'Février 2019'!$B$19:$B$100,"Réclamation client")+COUNTIFS('Mars 2019'!$Q$19:$Q$100,LEFT('TABLEAU DE BORD-SUIVI MENSUEL'!H$9,1),'Mars 2019'!$K$19:$K$100,'TABLEAU DE BORD-SUIVI MENSUEL'!$A33,'Mars 2019'!$B$19:$B$100,"Réclamation client")+COUNTIFS('Avril 2019'!$Q$19:$Q$100,LEFT('TABLEAU DE BORD-SUIVI MENSUEL'!H$9,1),'Avril 2019'!$K$19:$K$100,'TABLEAU DE BORD-SUIVI MENSUEL'!$A33,'Avril 2019'!$B$19:$B$100,"Réclamation client")+COUNTIFS('Mai 2019'!$Q$19:$Q$100,LEFT('TABLEAU DE BORD-SUIVI MENSUEL'!H$9,1),'Mai 2019'!$K$19:$K$100,'TABLEAU DE BORD-SUIVI MENSUEL'!$A33,'Mai 2019'!$B$19:$B$100,"Réclamation client")+COUNTIFS('Juin 2019'!$Q$19:$Q$100,LEFT('TABLEAU DE BORD-SUIVI MENSUEL'!H$9,1),'Juin 2019'!$K$19:$K$100,'TABLEAU DE BORD-SUIVI MENSUEL'!$A33,'Juin 2019'!$B$19:$B$100,"Réclamation client")+COUNTIFS('Juillet 2019'!$Q$19:$Q$100,LEFT('TABLEAU DE BORD-SUIVI MENSUEL'!H$9,1),'Juillet 2019'!$K$19:$K$100,'TABLEAU DE BORD-SUIVI MENSUEL'!$A33,'Juillet 2019'!$B$19:$B$100,"Réclamation client")+COUNTIFS('Août 2019'!$Q$19:$Q$100,LEFT('TABLEAU DE BORD-SUIVI MENSUEL'!H$9,1),'Août 2019'!$K$19:$K$100,'TABLEAU DE BORD-SUIVI MENSUEL'!$A33,'Août 2019'!$B$19:$B$100,"Réclamation client")+COUNTIFS('Septembre 2019'!$Q$19:$Q$100,LEFT('TABLEAU DE BORD-SUIVI MENSUEL'!H$9,1),'Septembre 2019'!$K$19:$K$100,'TABLEAU DE BORD-SUIVI MENSUEL'!$A33,'Septembre 2019'!$B$19:$B$100,"Réclamation client")+COUNTIFS('Octobre 2019'!$Q$19:$Q$100,LEFT('TABLEAU DE BORD-SUIVI MENSUEL'!H$9,1),'Octobre 2019'!$K$19:$K$100,'TABLEAU DE BORD-SUIVI MENSUEL'!$A33,'Octobre 2019'!$B$19:$B$100,"Réclamation client")+COUNTIFS('Novembre 2019'!$Q$19:$Q$100,LEFT('TABLEAU DE BORD-SUIVI MENSUEL'!H$9,1),'Novembre 2019'!$K$19:$K$100,'TABLEAU DE BORD-SUIVI MENSUEL'!$A33,'Novembre 2019'!$B$19:$B$100,"Réclamation client")+COUNTIFS('Décembre 2019'!$Q$19:$Q$100,LEFT('TABLEAU DE BORD-SUIVI MENSUEL'!H$9,1),'Décembre 2019'!$K$19:$K$100,'TABLEAU DE BORD-SUIVI MENSUEL'!$A33,'Décembre 2019'!$B$19:$B$100,"Réclamation client")</f>
        <v>0</v>
      </c>
      <c r="I33" s="25">
        <f>COUNTIFS('Janvier 2019'!$Q$19:$Q$100,LEFT('TABLEAU DE BORD-SUIVI MENSUEL'!I$9,1),'Janvier 2019'!$K$19:$K$100,'TABLEAU DE BORD-SUIVI MENSUEL'!$A33,'Janvier 2019'!$B$19:$B$100,"Réclamation client")+COUNTIFS('Février 2019'!$Q$19:$Q$100,LEFT('TABLEAU DE BORD-SUIVI MENSUEL'!I$9,1),'Février 2019'!$K$19:$K$100,'TABLEAU DE BORD-SUIVI MENSUEL'!$A33,'Février 2019'!$B$19:$B$100,"Réclamation client")+COUNTIFS('Mars 2019'!$Q$19:$Q$100,LEFT('TABLEAU DE BORD-SUIVI MENSUEL'!I$9,1),'Mars 2019'!$K$19:$K$100,'TABLEAU DE BORD-SUIVI MENSUEL'!$A33,'Mars 2019'!$B$19:$B$100,"Réclamation client")+COUNTIFS('Avril 2019'!$Q$19:$Q$100,LEFT('TABLEAU DE BORD-SUIVI MENSUEL'!I$9,1),'Avril 2019'!$K$19:$K$100,'TABLEAU DE BORD-SUIVI MENSUEL'!$A33,'Avril 2019'!$B$19:$B$100,"Réclamation client")+COUNTIFS('Mai 2019'!$Q$19:$Q$100,LEFT('TABLEAU DE BORD-SUIVI MENSUEL'!I$9,1),'Mai 2019'!$K$19:$K$100,'TABLEAU DE BORD-SUIVI MENSUEL'!$A33,'Mai 2019'!$B$19:$B$100,"Réclamation client")+COUNTIFS('Juin 2019'!$Q$19:$Q$100,LEFT('TABLEAU DE BORD-SUIVI MENSUEL'!I$9,1),'Juin 2019'!$K$19:$K$100,'TABLEAU DE BORD-SUIVI MENSUEL'!$A33,'Juin 2019'!$B$19:$B$100,"Réclamation client")+COUNTIFS('Juillet 2019'!$Q$19:$Q$100,LEFT('TABLEAU DE BORD-SUIVI MENSUEL'!I$9,1),'Juillet 2019'!$K$19:$K$100,'TABLEAU DE BORD-SUIVI MENSUEL'!$A33,'Juillet 2019'!$B$19:$B$100,"Réclamation client")+COUNTIFS('Août 2019'!$Q$19:$Q$100,LEFT('TABLEAU DE BORD-SUIVI MENSUEL'!I$9,1),'Août 2019'!$K$19:$K$100,'TABLEAU DE BORD-SUIVI MENSUEL'!$A33,'Août 2019'!$B$19:$B$100,"Réclamation client")+COUNTIFS('Septembre 2019'!$Q$19:$Q$100,LEFT('TABLEAU DE BORD-SUIVI MENSUEL'!I$9,1),'Septembre 2019'!$K$19:$K$100,'TABLEAU DE BORD-SUIVI MENSUEL'!$A33,'Septembre 2019'!$B$19:$B$100,"Réclamation client")+COUNTIFS('Octobre 2019'!$Q$19:$Q$100,LEFT('TABLEAU DE BORD-SUIVI MENSUEL'!I$9,1),'Octobre 2019'!$K$19:$K$100,'TABLEAU DE BORD-SUIVI MENSUEL'!$A33,'Octobre 2019'!$B$19:$B$100,"Réclamation client")+COUNTIFS('Novembre 2019'!$Q$19:$Q$100,LEFT('TABLEAU DE BORD-SUIVI MENSUEL'!I$9,1),'Novembre 2019'!$K$19:$K$100,'TABLEAU DE BORD-SUIVI MENSUEL'!$A33,'Novembre 2019'!$B$19:$B$100,"Réclamation client")+COUNTIFS('Décembre 2019'!$Q$19:$Q$100,LEFT('TABLEAU DE BORD-SUIVI MENSUEL'!I$9,1),'Décembre 2019'!$K$19:$K$100,'TABLEAU DE BORD-SUIVI MENSUEL'!$A33,'Décembre 2019'!$B$19:$B$100,"Réclamation client")</f>
        <v>0</v>
      </c>
      <c r="J33" s="25">
        <f>COUNTIFS('Janvier 2019'!$Q$19:$Q$100,LEFT('TABLEAU DE BORD-SUIVI MENSUEL'!J$9,1),'Janvier 2019'!$K$19:$K$100,'TABLEAU DE BORD-SUIVI MENSUEL'!$A33,'Janvier 2019'!$B$19:$B$100,"Réclamation client")+COUNTIFS('Février 2019'!$Q$19:$Q$100,LEFT('TABLEAU DE BORD-SUIVI MENSUEL'!J$9,1),'Février 2019'!$K$19:$K$100,'TABLEAU DE BORD-SUIVI MENSUEL'!$A33,'Février 2019'!$B$19:$B$100,"Réclamation client")+COUNTIFS('Mars 2019'!$Q$19:$Q$100,LEFT('TABLEAU DE BORD-SUIVI MENSUEL'!J$9,1),'Mars 2019'!$K$19:$K$100,'TABLEAU DE BORD-SUIVI MENSUEL'!$A33,'Mars 2019'!$B$19:$B$100,"Réclamation client")+COUNTIFS('Avril 2019'!$Q$19:$Q$100,LEFT('TABLEAU DE BORD-SUIVI MENSUEL'!J$9,1),'Avril 2019'!$K$19:$K$100,'TABLEAU DE BORD-SUIVI MENSUEL'!$A33,'Avril 2019'!$B$19:$B$100,"Réclamation client")+COUNTIFS('Mai 2019'!$Q$19:$Q$100,LEFT('TABLEAU DE BORD-SUIVI MENSUEL'!J$9,1),'Mai 2019'!$K$19:$K$100,'TABLEAU DE BORD-SUIVI MENSUEL'!$A33,'Mai 2019'!$B$19:$B$100,"Réclamation client")+COUNTIFS('Juin 2019'!$Q$19:$Q$100,LEFT('TABLEAU DE BORD-SUIVI MENSUEL'!J$9,1),'Juin 2019'!$K$19:$K$100,'TABLEAU DE BORD-SUIVI MENSUEL'!$A33,'Juin 2019'!$B$19:$B$100,"Réclamation client")+COUNTIFS('Juillet 2019'!$Q$19:$Q$100,LEFT('TABLEAU DE BORD-SUIVI MENSUEL'!J$9,1),'Juillet 2019'!$K$19:$K$100,'TABLEAU DE BORD-SUIVI MENSUEL'!$A33,'Juillet 2019'!$B$19:$B$100,"Réclamation client")+COUNTIFS('Août 2019'!$Q$19:$Q$100,LEFT('TABLEAU DE BORD-SUIVI MENSUEL'!J$9,1),'Août 2019'!$K$19:$K$100,'TABLEAU DE BORD-SUIVI MENSUEL'!$A33,'Août 2019'!$B$19:$B$100,"Réclamation client")+COUNTIFS('Septembre 2019'!$Q$19:$Q$100,LEFT('TABLEAU DE BORD-SUIVI MENSUEL'!J$9,1),'Septembre 2019'!$K$19:$K$100,'TABLEAU DE BORD-SUIVI MENSUEL'!$A33,'Septembre 2019'!$B$19:$B$100,"Réclamation client")+COUNTIFS('Octobre 2019'!$Q$19:$Q$100,LEFT('TABLEAU DE BORD-SUIVI MENSUEL'!J$9,1),'Octobre 2019'!$K$19:$K$100,'TABLEAU DE BORD-SUIVI MENSUEL'!$A33,'Octobre 2019'!$B$19:$B$100,"Réclamation client")+COUNTIFS('Novembre 2019'!$Q$19:$Q$100,LEFT('TABLEAU DE BORD-SUIVI MENSUEL'!J$9,1),'Novembre 2019'!$K$19:$K$100,'TABLEAU DE BORD-SUIVI MENSUEL'!$A33,'Novembre 2019'!$B$19:$B$100,"Réclamation client")+COUNTIFS('Décembre 2019'!$Q$19:$Q$100,LEFT('TABLEAU DE BORD-SUIVI MENSUEL'!J$9,1),'Décembre 2019'!$K$19:$K$100,'TABLEAU DE BORD-SUIVI MENSUEL'!$A33,'Décembre 2019'!$B$19:$B$100,"Réclamation client")</f>
        <v>0</v>
      </c>
      <c r="K33" s="25">
        <f>COUNTIFS('Janvier 2019'!$Q$19:$Q$100,LEFT('TABLEAU DE BORD-SUIVI MENSUEL'!K$9,1),'Janvier 2019'!$K$19:$K$100,'TABLEAU DE BORD-SUIVI MENSUEL'!$A33,'Janvier 2019'!$B$19:$B$100,"Réclamation client")+COUNTIFS('Février 2019'!$Q$19:$Q$100,LEFT('TABLEAU DE BORD-SUIVI MENSUEL'!K$9,1),'Février 2019'!$K$19:$K$100,'TABLEAU DE BORD-SUIVI MENSUEL'!$A33,'Février 2019'!$B$19:$B$100,"Réclamation client")+COUNTIFS('Mars 2019'!$Q$19:$Q$100,LEFT('TABLEAU DE BORD-SUIVI MENSUEL'!K$9,1),'Mars 2019'!$K$19:$K$100,'TABLEAU DE BORD-SUIVI MENSUEL'!$A33,'Mars 2019'!$B$19:$B$100,"Réclamation client")+COUNTIFS('Avril 2019'!$Q$19:$Q$100,LEFT('TABLEAU DE BORD-SUIVI MENSUEL'!K$9,1),'Avril 2019'!$K$19:$K$100,'TABLEAU DE BORD-SUIVI MENSUEL'!$A33,'Avril 2019'!$B$19:$B$100,"Réclamation client")+COUNTIFS('Mai 2019'!$Q$19:$Q$100,LEFT('TABLEAU DE BORD-SUIVI MENSUEL'!K$9,1),'Mai 2019'!$K$19:$K$100,'TABLEAU DE BORD-SUIVI MENSUEL'!$A33,'Mai 2019'!$B$19:$B$100,"Réclamation client")+COUNTIFS('Juin 2019'!$Q$19:$Q$100,LEFT('TABLEAU DE BORD-SUIVI MENSUEL'!K$9,1),'Juin 2019'!$K$19:$K$100,'TABLEAU DE BORD-SUIVI MENSUEL'!$A33,'Juin 2019'!$B$19:$B$100,"Réclamation client")+COUNTIFS('Juillet 2019'!$Q$19:$Q$100,LEFT('TABLEAU DE BORD-SUIVI MENSUEL'!K$9,1),'Juillet 2019'!$K$19:$K$100,'TABLEAU DE BORD-SUIVI MENSUEL'!$A33,'Juillet 2019'!$B$19:$B$100,"Réclamation client")+COUNTIFS('Août 2019'!$Q$19:$Q$100,LEFT('TABLEAU DE BORD-SUIVI MENSUEL'!K$9,1),'Août 2019'!$K$19:$K$100,'TABLEAU DE BORD-SUIVI MENSUEL'!$A33,'Août 2019'!$B$19:$B$100,"Réclamation client")+COUNTIFS('Septembre 2019'!$Q$19:$Q$100,LEFT('TABLEAU DE BORD-SUIVI MENSUEL'!K$9,1),'Septembre 2019'!$K$19:$K$100,'TABLEAU DE BORD-SUIVI MENSUEL'!$A33,'Septembre 2019'!$B$19:$B$100,"Réclamation client")+COUNTIFS('Octobre 2019'!$Q$19:$Q$100,LEFT('TABLEAU DE BORD-SUIVI MENSUEL'!K$9,1),'Octobre 2019'!$K$19:$K$100,'TABLEAU DE BORD-SUIVI MENSUEL'!$A33,'Octobre 2019'!$B$19:$B$100,"Réclamation client")+COUNTIFS('Novembre 2019'!$Q$19:$Q$100,LEFT('TABLEAU DE BORD-SUIVI MENSUEL'!K$9,1),'Novembre 2019'!$K$19:$K$100,'TABLEAU DE BORD-SUIVI MENSUEL'!$A33,'Novembre 2019'!$B$19:$B$100,"Réclamation client")+COUNTIFS('Décembre 2019'!$Q$19:$Q$100,LEFT('TABLEAU DE BORD-SUIVI MENSUEL'!K$9,1),'Décembre 2019'!$K$19:$K$100,'TABLEAU DE BORD-SUIVI MENSUEL'!$A33,'Décembre 2019'!$B$19:$B$100,"Réclamation client")</f>
        <v>0</v>
      </c>
    </row>
    <row r="34" spans="1:11" x14ac:dyDescent="0.3">
      <c r="A34" s="96" t="s">
        <v>48</v>
      </c>
      <c r="B34" s="96" t="s">
        <v>48</v>
      </c>
      <c r="C34" s="75">
        <f>SUM('Janvier 2019:Décembre 2019'!J14)</f>
        <v>0</v>
      </c>
      <c r="D34" s="75"/>
      <c r="E34" s="25">
        <f>COUNTIFS('Janvier 2019'!$Q$19:$Q$100,LEFT('TABLEAU DE BORD-SUIVI MENSUEL'!E$9,1),'Janvier 2019'!$K$19:$K$100,'TABLEAU DE BORD-SUIVI MENSUEL'!$A34,'Janvier 2019'!$B$19:$B$100,"Réclamation client")+COUNTIFS('Février 2019'!$Q$19:$Q$100,LEFT('TABLEAU DE BORD-SUIVI MENSUEL'!E$9,1),'Février 2019'!$K$19:$K$100,'TABLEAU DE BORD-SUIVI MENSUEL'!$A34,'Février 2019'!$B$19:$B$100,"Réclamation client")+COUNTIFS('Mars 2019'!$Q$19:$Q$100,LEFT('TABLEAU DE BORD-SUIVI MENSUEL'!E$9,1),'Mars 2019'!$K$19:$K$100,'TABLEAU DE BORD-SUIVI MENSUEL'!$A34,'Mars 2019'!$B$19:$B$100,"Réclamation client")+COUNTIFS('Avril 2019'!$Q$19:$Q$100,LEFT('TABLEAU DE BORD-SUIVI MENSUEL'!E$9,1),'Avril 2019'!$K$19:$K$100,'TABLEAU DE BORD-SUIVI MENSUEL'!$A34,'Avril 2019'!$B$19:$B$100,"Réclamation client")+COUNTIFS('Mai 2019'!$Q$19:$Q$100,LEFT('TABLEAU DE BORD-SUIVI MENSUEL'!E$9,1),'Mai 2019'!$K$19:$K$100,'TABLEAU DE BORD-SUIVI MENSUEL'!$A34,'Mai 2019'!$B$19:$B$100,"Réclamation client")+COUNTIFS('Juin 2019'!$Q$19:$Q$100,LEFT('TABLEAU DE BORD-SUIVI MENSUEL'!E$9,1),'Juin 2019'!$K$19:$K$100,'TABLEAU DE BORD-SUIVI MENSUEL'!$A34,'Juin 2019'!$B$19:$B$100,"Réclamation client")+COUNTIFS('Juillet 2019'!$Q$19:$Q$100,LEFT('TABLEAU DE BORD-SUIVI MENSUEL'!E$9,1),'Juillet 2019'!$K$19:$K$100,'TABLEAU DE BORD-SUIVI MENSUEL'!$A34,'Juillet 2019'!$B$19:$B$100,"Réclamation client")+COUNTIFS('Août 2019'!$Q$19:$Q$100,LEFT('TABLEAU DE BORD-SUIVI MENSUEL'!E$9,1),'Août 2019'!$K$19:$K$100,'TABLEAU DE BORD-SUIVI MENSUEL'!$A34,'Août 2019'!$B$19:$B$100,"Réclamation client")+COUNTIFS('Septembre 2019'!$Q$19:$Q$100,LEFT('TABLEAU DE BORD-SUIVI MENSUEL'!E$9,1),'Septembre 2019'!$K$19:$K$100,'TABLEAU DE BORD-SUIVI MENSUEL'!$A34,'Septembre 2019'!$B$19:$B$100,"Réclamation client")+COUNTIFS('Octobre 2019'!$Q$19:$Q$100,LEFT('TABLEAU DE BORD-SUIVI MENSUEL'!E$9,1),'Octobre 2019'!$K$19:$K$100,'TABLEAU DE BORD-SUIVI MENSUEL'!$A34,'Octobre 2019'!$B$19:$B$100,"Réclamation client")+COUNTIFS('Novembre 2019'!$Q$19:$Q$100,LEFT('TABLEAU DE BORD-SUIVI MENSUEL'!E$9,1),'Novembre 2019'!$K$19:$K$100,'TABLEAU DE BORD-SUIVI MENSUEL'!$A34,'Novembre 2019'!$B$19:$B$100,"Réclamation client")+COUNTIFS('Décembre 2019'!$Q$19:$Q$100,LEFT('TABLEAU DE BORD-SUIVI MENSUEL'!E$9,1),'Décembre 2019'!$K$19:$K$100,'TABLEAU DE BORD-SUIVI MENSUEL'!$A34,'Décembre 2019'!$B$19:$B$100,"Réclamation client")</f>
        <v>0</v>
      </c>
      <c r="F34" s="25">
        <f>COUNTIFS('Janvier 2019'!$Q$19:$Q$100,LEFT('TABLEAU DE BORD-SUIVI MENSUEL'!F$9,1),'Janvier 2019'!$K$19:$K$100,'TABLEAU DE BORD-SUIVI MENSUEL'!$A34,'Janvier 2019'!$B$19:$B$100,"Réclamation client")+COUNTIFS('Février 2019'!$Q$19:$Q$100,LEFT('TABLEAU DE BORD-SUIVI MENSUEL'!F$9,1),'Février 2019'!$K$19:$K$100,'TABLEAU DE BORD-SUIVI MENSUEL'!$A34,'Février 2019'!$B$19:$B$100,"Réclamation client")+COUNTIFS('Mars 2019'!$Q$19:$Q$100,LEFT('TABLEAU DE BORD-SUIVI MENSUEL'!F$9,1),'Mars 2019'!$K$19:$K$100,'TABLEAU DE BORD-SUIVI MENSUEL'!$A34,'Mars 2019'!$B$19:$B$100,"Réclamation client")+COUNTIFS('Avril 2019'!$Q$19:$Q$100,LEFT('TABLEAU DE BORD-SUIVI MENSUEL'!F$9,1),'Avril 2019'!$K$19:$K$100,'TABLEAU DE BORD-SUIVI MENSUEL'!$A34,'Avril 2019'!$B$19:$B$100,"Réclamation client")+COUNTIFS('Mai 2019'!$Q$19:$Q$100,LEFT('TABLEAU DE BORD-SUIVI MENSUEL'!F$9,1),'Mai 2019'!$K$19:$K$100,'TABLEAU DE BORD-SUIVI MENSUEL'!$A34,'Mai 2019'!$B$19:$B$100,"Réclamation client")+COUNTIFS('Juin 2019'!$Q$19:$Q$100,LEFT('TABLEAU DE BORD-SUIVI MENSUEL'!F$9,1),'Juin 2019'!$K$19:$K$100,'TABLEAU DE BORD-SUIVI MENSUEL'!$A34,'Juin 2019'!$B$19:$B$100,"Réclamation client")+COUNTIFS('Juillet 2019'!$Q$19:$Q$100,LEFT('TABLEAU DE BORD-SUIVI MENSUEL'!F$9,1),'Juillet 2019'!$K$19:$K$100,'TABLEAU DE BORD-SUIVI MENSUEL'!$A34,'Juillet 2019'!$B$19:$B$100,"Réclamation client")+COUNTIFS('Août 2019'!$Q$19:$Q$100,LEFT('TABLEAU DE BORD-SUIVI MENSUEL'!F$9,1),'Août 2019'!$K$19:$K$100,'TABLEAU DE BORD-SUIVI MENSUEL'!$A34,'Août 2019'!$B$19:$B$100,"Réclamation client")+COUNTIFS('Septembre 2019'!$Q$19:$Q$100,LEFT('TABLEAU DE BORD-SUIVI MENSUEL'!F$9,1),'Septembre 2019'!$K$19:$K$100,'TABLEAU DE BORD-SUIVI MENSUEL'!$A34,'Septembre 2019'!$B$19:$B$100,"Réclamation client")+COUNTIFS('Octobre 2019'!$Q$19:$Q$100,LEFT('TABLEAU DE BORD-SUIVI MENSUEL'!F$9,1),'Octobre 2019'!$K$19:$K$100,'TABLEAU DE BORD-SUIVI MENSUEL'!$A34,'Octobre 2019'!$B$19:$B$100,"Réclamation client")+COUNTIFS('Novembre 2019'!$Q$19:$Q$100,LEFT('TABLEAU DE BORD-SUIVI MENSUEL'!F$9,1),'Novembre 2019'!$K$19:$K$100,'TABLEAU DE BORD-SUIVI MENSUEL'!$A34,'Novembre 2019'!$B$19:$B$100,"Réclamation client")+COUNTIFS('Décembre 2019'!$Q$19:$Q$100,LEFT('TABLEAU DE BORD-SUIVI MENSUEL'!F$9,1),'Décembre 2019'!$K$19:$K$100,'TABLEAU DE BORD-SUIVI MENSUEL'!$A34,'Décembre 2019'!$B$19:$B$100,"Réclamation client")</f>
        <v>0</v>
      </c>
      <c r="G34" s="25">
        <f>COUNTIFS('Janvier 2019'!$Q$19:$Q$100,LEFT('TABLEAU DE BORD-SUIVI MENSUEL'!G$9,1),'Janvier 2019'!$K$19:$K$100,'TABLEAU DE BORD-SUIVI MENSUEL'!$A34,'Janvier 2019'!$B$19:$B$100,"Réclamation client")+COUNTIFS('Février 2019'!$Q$19:$Q$100,LEFT('TABLEAU DE BORD-SUIVI MENSUEL'!G$9,1),'Février 2019'!$K$19:$K$100,'TABLEAU DE BORD-SUIVI MENSUEL'!$A34,'Février 2019'!$B$19:$B$100,"Réclamation client")+COUNTIFS('Mars 2019'!$Q$19:$Q$100,LEFT('TABLEAU DE BORD-SUIVI MENSUEL'!G$9,1),'Mars 2019'!$K$19:$K$100,'TABLEAU DE BORD-SUIVI MENSUEL'!$A34,'Mars 2019'!$B$19:$B$100,"Réclamation client")+COUNTIFS('Avril 2019'!$Q$19:$Q$100,LEFT('TABLEAU DE BORD-SUIVI MENSUEL'!G$9,1),'Avril 2019'!$K$19:$K$100,'TABLEAU DE BORD-SUIVI MENSUEL'!$A34,'Avril 2019'!$B$19:$B$100,"Réclamation client")+COUNTIFS('Mai 2019'!$Q$19:$Q$100,LEFT('TABLEAU DE BORD-SUIVI MENSUEL'!G$9,1),'Mai 2019'!$K$19:$K$100,'TABLEAU DE BORD-SUIVI MENSUEL'!$A34,'Mai 2019'!$B$19:$B$100,"Réclamation client")+COUNTIFS('Juin 2019'!$Q$19:$Q$100,LEFT('TABLEAU DE BORD-SUIVI MENSUEL'!G$9,1),'Juin 2019'!$K$19:$K$100,'TABLEAU DE BORD-SUIVI MENSUEL'!$A34,'Juin 2019'!$B$19:$B$100,"Réclamation client")+COUNTIFS('Juillet 2019'!$Q$19:$Q$100,LEFT('TABLEAU DE BORD-SUIVI MENSUEL'!G$9,1),'Juillet 2019'!$K$19:$K$100,'TABLEAU DE BORD-SUIVI MENSUEL'!$A34,'Juillet 2019'!$B$19:$B$100,"Réclamation client")+COUNTIFS('Août 2019'!$Q$19:$Q$100,LEFT('TABLEAU DE BORD-SUIVI MENSUEL'!G$9,1),'Août 2019'!$K$19:$K$100,'TABLEAU DE BORD-SUIVI MENSUEL'!$A34,'Août 2019'!$B$19:$B$100,"Réclamation client")+COUNTIFS('Septembre 2019'!$Q$19:$Q$100,LEFT('TABLEAU DE BORD-SUIVI MENSUEL'!G$9,1),'Septembre 2019'!$K$19:$K$100,'TABLEAU DE BORD-SUIVI MENSUEL'!$A34,'Septembre 2019'!$B$19:$B$100,"Réclamation client")+COUNTIFS('Octobre 2019'!$Q$19:$Q$100,LEFT('TABLEAU DE BORD-SUIVI MENSUEL'!G$9,1),'Octobre 2019'!$K$19:$K$100,'TABLEAU DE BORD-SUIVI MENSUEL'!$A34,'Octobre 2019'!$B$19:$B$100,"Réclamation client")+COUNTIFS('Novembre 2019'!$Q$19:$Q$100,LEFT('TABLEAU DE BORD-SUIVI MENSUEL'!G$9,1),'Novembre 2019'!$K$19:$K$100,'TABLEAU DE BORD-SUIVI MENSUEL'!$A34,'Novembre 2019'!$B$19:$B$100,"Réclamation client")+COUNTIFS('Décembre 2019'!$Q$19:$Q$100,LEFT('TABLEAU DE BORD-SUIVI MENSUEL'!G$9,1),'Décembre 2019'!$K$19:$K$100,'TABLEAU DE BORD-SUIVI MENSUEL'!$A34,'Décembre 2019'!$B$19:$B$100,"Réclamation client")</f>
        <v>0</v>
      </c>
      <c r="H34" s="25">
        <f>COUNTIFS('Janvier 2019'!$Q$19:$Q$100,LEFT('TABLEAU DE BORD-SUIVI MENSUEL'!H$9,1),'Janvier 2019'!$K$19:$K$100,'TABLEAU DE BORD-SUIVI MENSUEL'!$A34,'Janvier 2019'!$B$19:$B$100,"Réclamation client")+COUNTIFS('Février 2019'!$Q$19:$Q$100,LEFT('TABLEAU DE BORD-SUIVI MENSUEL'!H$9,1),'Février 2019'!$K$19:$K$100,'TABLEAU DE BORD-SUIVI MENSUEL'!$A34,'Février 2019'!$B$19:$B$100,"Réclamation client")+COUNTIFS('Mars 2019'!$Q$19:$Q$100,LEFT('TABLEAU DE BORD-SUIVI MENSUEL'!H$9,1),'Mars 2019'!$K$19:$K$100,'TABLEAU DE BORD-SUIVI MENSUEL'!$A34,'Mars 2019'!$B$19:$B$100,"Réclamation client")+COUNTIFS('Avril 2019'!$Q$19:$Q$100,LEFT('TABLEAU DE BORD-SUIVI MENSUEL'!H$9,1),'Avril 2019'!$K$19:$K$100,'TABLEAU DE BORD-SUIVI MENSUEL'!$A34,'Avril 2019'!$B$19:$B$100,"Réclamation client")+COUNTIFS('Mai 2019'!$Q$19:$Q$100,LEFT('TABLEAU DE BORD-SUIVI MENSUEL'!H$9,1),'Mai 2019'!$K$19:$K$100,'TABLEAU DE BORD-SUIVI MENSUEL'!$A34,'Mai 2019'!$B$19:$B$100,"Réclamation client")+COUNTIFS('Juin 2019'!$Q$19:$Q$100,LEFT('TABLEAU DE BORD-SUIVI MENSUEL'!H$9,1),'Juin 2019'!$K$19:$K$100,'TABLEAU DE BORD-SUIVI MENSUEL'!$A34,'Juin 2019'!$B$19:$B$100,"Réclamation client")+COUNTIFS('Juillet 2019'!$Q$19:$Q$100,LEFT('TABLEAU DE BORD-SUIVI MENSUEL'!H$9,1),'Juillet 2019'!$K$19:$K$100,'TABLEAU DE BORD-SUIVI MENSUEL'!$A34,'Juillet 2019'!$B$19:$B$100,"Réclamation client")+COUNTIFS('Août 2019'!$Q$19:$Q$100,LEFT('TABLEAU DE BORD-SUIVI MENSUEL'!H$9,1),'Août 2019'!$K$19:$K$100,'TABLEAU DE BORD-SUIVI MENSUEL'!$A34,'Août 2019'!$B$19:$B$100,"Réclamation client")+COUNTIFS('Septembre 2019'!$Q$19:$Q$100,LEFT('TABLEAU DE BORD-SUIVI MENSUEL'!H$9,1),'Septembre 2019'!$K$19:$K$100,'TABLEAU DE BORD-SUIVI MENSUEL'!$A34,'Septembre 2019'!$B$19:$B$100,"Réclamation client")+COUNTIFS('Octobre 2019'!$Q$19:$Q$100,LEFT('TABLEAU DE BORD-SUIVI MENSUEL'!H$9,1),'Octobre 2019'!$K$19:$K$100,'TABLEAU DE BORD-SUIVI MENSUEL'!$A34,'Octobre 2019'!$B$19:$B$100,"Réclamation client")+COUNTIFS('Novembre 2019'!$Q$19:$Q$100,LEFT('TABLEAU DE BORD-SUIVI MENSUEL'!H$9,1),'Novembre 2019'!$K$19:$K$100,'TABLEAU DE BORD-SUIVI MENSUEL'!$A34,'Novembre 2019'!$B$19:$B$100,"Réclamation client")+COUNTIFS('Décembre 2019'!$Q$19:$Q$100,LEFT('TABLEAU DE BORD-SUIVI MENSUEL'!H$9,1),'Décembre 2019'!$K$19:$K$100,'TABLEAU DE BORD-SUIVI MENSUEL'!$A34,'Décembre 2019'!$B$19:$B$100,"Réclamation client")</f>
        <v>0</v>
      </c>
      <c r="I34" s="25">
        <f>COUNTIFS('Janvier 2019'!$Q$19:$Q$100,LEFT('TABLEAU DE BORD-SUIVI MENSUEL'!I$9,1),'Janvier 2019'!$K$19:$K$100,'TABLEAU DE BORD-SUIVI MENSUEL'!$A34,'Janvier 2019'!$B$19:$B$100,"Réclamation client")+COUNTIFS('Février 2019'!$Q$19:$Q$100,LEFT('TABLEAU DE BORD-SUIVI MENSUEL'!I$9,1),'Février 2019'!$K$19:$K$100,'TABLEAU DE BORD-SUIVI MENSUEL'!$A34,'Février 2019'!$B$19:$B$100,"Réclamation client")+COUNTIFS('Mars 2019'!$Q$19:$Q$100,LEFT('TABLEAU DE BORD-SUIVI MENSUEL'!I$9,1),'Mars 2019'!$K$19:$K$100,'TABLEAU DE BORD-SUIVI MENSUEL'!$A34,'Mars 2019'!$B$19:$B$100,"Réclamation client")+COUNTIFS('Avril 2019'!$Q$19:$Q$100,LEFT('TABLEAU DE BORD-SUIVI MENSUEL'!I$9,1),'Avril 2019'!$K$19:$K$100,'TABLEAU DE BORD-SUIVI MENSUEL'!$A34,'Avril 2019'!$B$19:$B$100,"Réclamation client")+COUNTIFS('Mai 2019'!$Q$19:$Q$100,LEFT('TABLEAU DE BORD-SUIVI MENSUEL'!I$9,1),'Mai 2019'!$K$19:$K$100,'TABLEAU DE BORD-SUIVI MENSUEL'!$A34,'Mai 2019'!$B$19:$B$100,"Réclamation client")+COUNTIFS('Juin 2019'!$Q$19:$Q$100,LEFT('TABLEAU DE BORD-SUIVI MENSUEL'!I$9,1),'Juin 2019'!$K$19:$K$100,'TABLEAU DE BORD-SUIVI MENSUEL'!$A34,'Juin 2019'!$B$19:$B$100,"Réclamation client")+COUNTIFS('Juillet 2019'!$Q$19:$Q$100,LEFT('TABLEAU DE BORD-SUIVI MENSUEL'!I$9,1),'Juillet 2019'!$K$19:$K$100,'TABLEAU DE BORD-SUIVI MENSUEL'!$A34,'Juillet 2019'!$B$19:$B$100,"Réclamation client")+COUNTIFS('Août 2019'!$Q$19:$Q$100,LEFT('TABLEAU DE BORD-SUIVI MENSUEL'!I$9,1),'Août 2019'!$K$19:$K$100,'TABLEAU DE BORD-SUIVI MENSUEL'!$A34,'Août 2019'!$B$19:$B$100,"Réclamation client")+COUNTIFS('Septembre 2019'!$Q$19:$Q$100,LEFT('TABLEAU DE BORD-SUIVI MENSUEL'!I$9,1),'Septembre 2019'!$K$19:$K$100,'TABLEAU DE BORD-SUIVI MENSUEL'!$A34,'Septembre 2019'!$B$19:$B$100,"Réclamation client")+COUNTIFS('Octobre 2019'!$Q$19:$Q$100,LEFT('TABLEAU DE BORD-SUIVI MENSUEL'!I$9,1),'Octobre 2019'!$K$19:$K$100,'TABLEAU DE BORD-SUIVI MENSUEL'!$A34,'Octobre 2019'!$B$19:$B$100,"Réclamation client")+COUNTIFS('Novembre 2019'!$Q$19:$Q$100,LEFT('TABLEAU DE BORD-SUIVI MENSUEL'!I$9,1),'Novembre 2019'!$K$19:$K$100,'TABLEAU DE BORD-SUIVI MENSUEL'!$A34,'Novembre 2019'!$B$19:$B$100,"Réclamation client")+COUNTIFS('Décembre 2019'!$Q$19:$Q$100,LEFT('TABLEAU DE BORD-SUIVI MENSUEL'!I$9,1),'Décembre 2019'!$K$19:$K$100,'TABLEAU DE BORD-SUIVI MENSUEL'!$A34,'Décembre 2019'!$B$19:$B$100,"Réclamation client")</f>
        <v>0</v>
      </c>
      <c r="J34" s="25">
        <f>COUNTIFS('Janvier 2019'!$Q$19:$Q$100,LEFT('TABLEAU DE BORD-SUIVI MENSUEL'!J$9,1),'Janvier 2019'!$K$19:$K$100,'TABLEAU DE BORD-SUIVI MENSUEL'!$A34,'Janvier 2019'!$B$19:$B$100,"Réclamation client")+COUNTIFS('Février 2019'!$Q$19:$Q$100,LEFT('TABLEAU DE BORD-SUIVI MENSUEL'!J$9,1),'Février 2019'!$K$19:$K$100,'TABLEAU DE BORD-SUIVI MENSUEL'!$A34,'Février 2019'!$B$19:$B$100,"Réclamation client")+COUNTIFS('Mars 2019'!$Q$19:$Q$100,LEFT('TABLEAU DE BORD-SUIVI MENSUEL'!J$9,1),'Mars 2019'!$K$19:$K$100,'TABLEAU DE BORD-SUIVI MENSUEL'!$A34,'Mars 2019'!$B$19:$B$100,"Réclamation client")+COUNTIFS('Avril 2019'!$Q$19:$Q$100,LEFT('TABLEAU DE BORD-SUIVI MENSUEL'!J$9,1),'Avril 2019'!$K$19:$K$100,'TABLEAU DE BORD-SUIVI MENSUEL'!$A34,'Avril 2019'!$B$19:$B$100,"Réclamation client")+COUNTIFS('Mai 2019'!$Q$19:$Q$100,LEFT('TABLEAU DE BORD-SUIVI MENSUEL'!J$9,1),'Mai 2019'!$K$19:$K$100,'TABLEAU DE BORD-SUIVI MENSUEL'!$A34,'Mai 2019'!$B$19:$B$100,"Réclamation client")+COUNTIFS('Juin 2019'!$Q$19:$Q$100,LEFT('TABLEAU DE BORD-SUIVI MENSUEL'!J$9,1),'Juin 2019'!$K$19:$K$100,'TABLEAU DE BORD-SUIVI MENSUEL'!$A34,'Juin 2019'!$B$19:$B$100,"Réclamation client")+COUNTIFS('Juillet 2019'!$Q$19:$Q$100,LEFT('TABLEAU DE BORD-SUIVI MENSUEL'!J$9,1),'Juillet 2019'!$K$19:$K$100,'TABLEAU DE BORD-SUIVI MENSUEL'!$A34,'Juillet 2019'!$B$19:$B$100,"Réclamation client")+COUNTIFS('Août 2019'!$Q$19:$Q$100,LEFT('TABLEAU DE BORD-SUIVI MENSUEL'!J$9,1),'Août 2019'!$K$19:$K$100,'TABLEAU DE BORD-SUIVI MENSUEL'!$A34,'Août 2019'!$B$19:$B$100,"Réclamation client")+COUNTIFS('Septembre 2019'!$Q$19:$Q$100,LEFT('TABLEAU DE BORD-SUIVI MENSUEL'!J$9,1),'Septembre 2019'!$K$19:$K$100,'TABLEAU DE BORD-SUIVI MENSUEL'!$A34,'Septembre 2019'!$B$19:$B$100,"Réclamation client")+COUNTIFS('Octobre 2019'!$Q$19:$Q$100,LEFT('TABLEAU DE BORD-SUIVI MENSUEL'!J$9,1),'Octobre 2019'!$K$19:$K$100,'TABLEAU DE BORD-SUIVI MENSUEL'!$A34,'Octobre 2019'!$B$19:$B$100,"Réclamation client")+COUNTIFS('Novembre 2019'!$Q$19:$Q$100,LEFT('TABLEAU DE BORD-SUIVI MENSUEL'!J$9,1),'Novembre 2019'!$K$19:$K$100,'TABLEAU DE BORD-SUIVI MENSUEL'!$A34,'Novembre 2019'!$B$19:$B$100,"Réclamation client")+COUNTIFS('Décembre 2019'!$Q$19:$Q$100,LEFT('TABLEAU DE BORD-SUIVI MENSUEL'!J$9,1),'Décembre 2019'!$K$19:$K$100,'TABLEAU DE BORD-SUIVI MENSUEL'!$A34,'Décembre 2019'!$B$19:$B$100,"Réclamation client")</f>
        <v>0</v>
      </c>
      <c r="K34" s="25">
        <f>COUNTIFS('Janvier 2019'!$Q$19:$Q$100,LEFT('TABLEAU DE BORD-SUIVI MENSUEL'!K$9,1),'Janvier 2019'!$K$19:$K$100,'TABLEAU DE BORD-SUIVI MENSUEL'!$A34,'Janvier 2019'!$B$19:$B$100,"Réclamation client")+COUNTIFS('Février 2019'!$Q$19:$Q$100,LEFT('TABLEAU DE BORD-SUIVI MENSUEL'!K$9,1),'Février 2019'!$K$19:$K$100,'TABLEAU DE BORD-SUIVI MENSUEL'!$A34,'Février 2019'!$B$19:$B$100,"Réclamation client")+COUNTIFS('Mars 2019'!$Q$19:$Q$100,LEFT('TABLEAU DE BORD-SUIVI MENSUEL'!K$9,1),'Mars 2019'!$K$19:$K$100,'TABLEAU DE BORD-SUIVI MENSUEL'!$A34,'Mars 2019'!$B$19:$B$100,"Réclamation client")+COUNTIFS('Avril 2019'!$Q$19:$Q$100,LEFT('TABLEAU DE BORD-SUIVI MENSUEL'!K$9,1),'Avril 2019'!$K$19:$K$100,'TABLEAU DE BORD-SUIVI MENSUEL'!$A34,'Avril 2019'!$B$19:$B$100,"Réclamation client")+COUNTIFS('Mai 2019'!$Q$19:$Q$100,LEFT('TABLEAU DE BORD-SUIVI MENSUEL'!K$9,1),'Mai 2019'!$K$19:$K$100,'TABLEAU DE BORD-SUIVI MENSUEL'!$A34,'Mai 2019'!$B$19:$B$100,"Réclamation client")+COUNTIFS('Juin 2019'!$Q$19:$Q$100,LEFT('TABLEAU DE BORD-SUIVI MENSUEL'!K$9,1),'Juin 2019'!$K$19:$K$100,'TABLEAU DE BORD-SUIVI MENSUEL'!$A34,'Juin 2019'!$B$19:$B$100,"Réclamation client")+COUNTIFS('Juillet 2019'!$Q$19:$Q$100,LEFT('TABLEAU DE BORD-SUIVI MENSUEL'!K$9,1),'Juillet 2019'!$K$19:$K$100,'TABLEAU DE BORD-SUIVI MENSUEL'!$A34,'Juillet 2019'!$B$19:$B$100,"Réclamation client")+COUNTIFS('Août 2019'!$Q$19:$Q$100,LEFT('TABLEAU DE BORD-SUIVI MENSUEL'!K$9,1),'Août 2019'!$K$19:$K$100,'TABLEAU DE BORD-SUIVI MENSUEL'!$A34,'Août 2019'!$B$19:$B$100,"Réclamation client")+COUNTIFS('Septembre 2019'!$Q$19:$Q$100,LEFT('TABLEAU DE BORD-SUIVI MENSUEL'!K$9,1),'Septembre 2019'!$K$19:$K$100,'TABLEAU DE BORD-SUIVI MENSUEL'!$A34,'Septembre 2019'!$B$19:$B$100,"Réclamation client")+COUNTIFS('Octobre 2019'!$Q$19:$Q$100,LEFT('TABLEAU DE BORD-SUIVI MENSUEL'!K$9,1),'Octobre 2019'!$K$19:$K$100,'TABLEAU DE BORD-SUIVI MENSUEL'!$A34,'Octobre 2019'!$B$19:$B$100,"Réclamation client")+COUNTIFS('Novembre 2019'!$Q$19:$Q$100,LEFT('TABLEAU DE BORD-SUIVI MENSUEL'!K$9,1),'Novembre 2019'!$K$19:$K$100,'TABLEAU DE BORD-SUIVI MENSUEL'!$A34,'Novembre 2019'!$B$19:$B$100,"Réclamation client")+COUNTIFS('Décembre 2019'!$Q$19:$Q$100,LEFT('TABLEAU DE BORD-SUIVI MENSUEL'!K$9,1),'Décembre 2019'!$K$19:$K$100,'TABLEAU DE BORD-SUIVI MENSUEL'!$A34,'Décembre 2019'!$B$19:$B$100,"Réclamation client")</f>
        <v>0</v>
      </c>
    </row>
    <row r="35" spans="1:11" x14ac:dyDescent="0.3">
      <c r="B35" s="79" t="s">
        <v>111</v>
      </c>
      <c r="C35" s="78">
        <f>SUM(C12:C34)</f>
        <v>50</v>
      </c>
      <c r="D35" s="83">
        <f>SUM(D12:D34)</f>
        <v>0</v>
      </c>
      <c r="E35" s="78">
        <f>SUM(E12:E34)</f>
        <v>4</v>
      </c>
      <c r="F35" s="78">
        <f>SUM(F12:F34)</f>
        <v>14</v>
      </c>
      <c r="G35" s="78">
        <f>SUM(G12:G34)</f>
        <v>3</v>
      </c>
      <c r="H35" s="78">
        <f t="shared" ref="H35:K35" si="0">SUM(H12:H34)</f>
        <v>3</v>
      </c>
      <c r="I35" s="78">
        <f t="shared" si="0"/>
        <v>3</v>
      </c>
      <c r="J35" s="78">
        <f t="shared" si="0"/>
        <v>6</v>
      </c>
      <c r="K35" s="78">
        <f t="shared" si="0"/>
        <v>8</v>
      </c>
    </row>
  </sheetData>
  <mergeCells count="38">
    <mergeCell ref="A33:B33"/>
    <mergeCell ref="A18:B18"/>
    <mergeCell ref="A2:B5"/>
    <mergeCell ref="A8:B8"/>
    <mergeCell ref="A9:B9"/>
    <mergeCell ref="A12:B12"/>
    <mergeCell ref="A13:B13"/>
    <mergeCell ref="A14:B14"/>
    <mergeCell ref="A15:B15"/>
    <mergeCell ref="A16:B16"/>
    <mergeCell ref="A17:B17"/>
    <mergeCell ref="A31:B31"/>
    <mergeCell ref="A34:B34"/>
    <mergeCell ref="A11:B11"/>
    <mergeCell ref="A7:B7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2:B32"/>
    <mergeCell ref="E2:K2"/>
    <mergeCell ref="E3:K3"/>
    <mergeCell ref="E8:K8"/>
    <mergeCell ref="E9:E11"/>
    <mergeCell ref="F9:F11"/>
    <mergeCell ref="G9:G11"/>
    <mergeCell ref="H9:H11"/>
    <mergeCell ref="I9:I11"/>
    <mergeCell ref="J9:J11"/>
    <mergeCell ref="K9:K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topLeftCell="A10" zoomScale="85" zoomScaleNormal="85" workbookViewId="0">
      <selection activeCell="K34" sqref="K34:Q36"/>
    </sheetView>
  </sheetViews>
  <sheetFormatPr baseColWidth="10" defaultRowHeight="14" x14ac:dyDescent="0.3"/>
  <cols>
    <col min="1" max="1" width="20.58203125" style="42" bestFit="1" customWidth="1"/>
    <col min="2" max="2" width="18.83203125" style="3" bestFit="1" customWidth="1"/>
    <col min="3" max="3" width="21.58203125" bestFit="1" customWidth="1"/>
    <col min="4" max="4" width="20.75" style="8" customWidth="1"/>
    <col min="5" max="5" width="19.33203125" style="8" bestFit="1" customWidth="1"/>
    <col min="6" max="6" width="6.08203125" style="14" bestFit="1" customWidth="1"/>
    <col min="7" max="7" width="21.83203125" style="8" bestFit="1" customWidth="1"/>
    <col min="8" max="8" width="13.08203125" style="11" bestFit="1" customWidth="1"/>
    <col min="9" max="9" width="21.58203125" style="38" bestFit="1" customWidth="1"/>
    <col min="10" max="10" width="15.33203125" style="41" customWidth="1"/>
    <col min="11" max="11" width="16.83203125" bestFit="1" customWidth="1"/>
    <col min="12" max="12" width="43.08203125" bestFit="1" customWidth="1"/>
    <col min="13" max="13" width="34.08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 s="24"/>
      <c r="M1" s="100" t="s">
        <v>103</v>
      </c>
      <c r="N1" s="100"/>
      <c r="O1" s="100"/>
      <c r="P1" s="100"/>
      <c r="Q1" s="100"/>
    </row>
    <row r="2" spans="1:17" ht="28.5" x14ac:dyDescent="0.3">
      <c r="A2" s="98" t="s">
        <v>51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x14ac:dyDescent="0.3">
      <c r="A3" s="98"/>
      <c r="B3" s="98"/>
      <c r="C3" s="2"/>
      <c r="D3"/>
      <c r="E3"/>
      <c r="F3" s="13"/>
      <c r="G3"/>
      <c r="H3" s="10"/>
      <c r="I3"/>
      <c r="J3" s="24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x14ac:dyDescent="0.3">
      <c r="A4" s="98"/>
      <c r="B4" s="98"/>
      <c r="D4"/>
      <c r="E4" s="69"/>
      <c r="F4" s="70"/>
      <c r="G4" s="73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x14ac:dyDescent="0.3">
      <c r="A5" s="98"/>
      <c r="B5" s="98"/>
      <c r="D5" s="69"/>
      <c r="E5" s="69"/>
      <c r="F5" s="70"/>
      <c r="G5" s="84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36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84" t="s">
        <v>30</v>
      </c>
      <c r="H6" s="74">
        <f>COUNTIF(K20:K71,G6)</f>
        <v>1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3" t="s">
        <v>56</v>
      </c>
      <c r="B7" s="93"/>
      <c r="C7" s="71">
        <f>COUNTIF(B20:B104,"réclamation client")</f>
        <v>18</v>
      </c>
      <c r="D7"/>
      <c r="E7" s="69"/>
      <c r="F7" s="70"/>
      <c r="G7" s="73" t="s">
        <v>21</v>
      </c>
      <c r="H7" s="74">
        <f>COUNTIF(K20:K72,G7)</f>
        <v>0</v>
      </c>
      <c r="I7" s="68" t="s">
        <v>26</v>
      </c>
      <c r="J7" s="74">
        <f>COUNTIF(K20:K72,I7)</f>
        <v>1</v>
      </c>
      <c r="M7" s="88"/>
      <c r="N7" s="37" t="s">
        <v>49</v>
      </c>
      <c r="O7" s="3" t="s">
        <v>50</v>
      </c>
      <c r="P7" t="s">
        <v>104</v>
      </c>
      <c r="Q7">
        <v>6</v>
      </c>
    </row>
    <row r="8" spans="1:17" x14ac:dyDescent="0.3">
      <c r="A8" s="113" t="s">
        <v>57</v>
      </c>
      <c r="B8" s="93"/>
      <c r="C8" s="71">
        <f>COUNTIF(B20:B105,"remontée centrale")</f>
        <v>2</v>
      </c>
      <c r="D8"/>
      <c r="E8" s="69"/>
      <c r="F8" s="70"/>
      <c r="G8" s="73" t="s">
        <v>29</v>
      </c>
      <c r="H8" s="74">
        <f>COUNTIF(K20:K73,G8)</f>
        <v>1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73" t="s">
        <v>32</v>
      </c>
      <c r="H9" s="74">
        <f>COUNTIF(K20:K74,G9)</f>
        <v>1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73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73" t="s">
        <v>25</v>
      </c>
      <c r="H11" s="74">
        <f t="shared" ref="H11" si="0">COUNTIF(K27:K76,G11)</f>
        <v>1</v>
      </c>
      <c r="I11" s="68" t="s">
        <v>94</v>
      </c>
      <c r="J11" s="74">
        <f>COUNTIF(K20:K76,I11)</f>
        <v>3</v>
      </c>
    </row>
    <row r="12" spans="1:17" x14ac:dyDescent="0.3">
      <c r="A12" s="3"/>
      <c r="D12"/>
      <c r="E12" s="69"/>
      <c r="F12" s="70"/>
      <c r="G12" s="73" t="s">
        <v>23</v>
      </c>
      <c r="H12" s="74">
        <f>COUNTIF(K20:K77,G12)</f>
        <v>4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73" t="s">
        <v>27</v>
      </c>
      <c r="H13" s="74">
        <f>COUNTIF(K20:K78,G13)</f>
        <v>0</v>
      </c>
      <c r="I13" s="68" t="s">
        <v>93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73" t="s">
        <v>39</v>
      </c>
      <c r="H14" s="74">
        <f>COUNTIF(K20:K79,G14)</f>
        <v>2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73" t="s">
        <v>20</v>
      </c>
      <c r="H15" s="74">
        <f>COUNTIF(K20:K80,G15)</f>
        <v>6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 s="24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1" t="s">
        <v>70</v>
      </c>
      <c r="O17" s="102"/>
      <c r="P17" s="102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04"/>
      <c r="O18" s="105"/>
      <c r="P18" s="105"/>
      <c r="Q18" s="106"/>
    </row>
    <row r="19" spans="1:17" s="20" customFormat="1" ht="57.75" customHeight="1" thickBot="1" x14ac:dyDescent="0.35">
      <c r="A19" s="31" t="s">
        <v>1</v>
      </c>
      <c r="B19" s="32" t="s">
        <v>40</v>
      </c>
      <c r="C19" s="33" t="s">
        <v>8</v>
      </c>
      <c r="D19" s="27" t="s">
        <v>46</v>
      </c>
      <c r="E19" s="28" t="s">
        <v>2</v>
      </c>
      <c r="F19" s="29" t="s">
        <v>42</v>
      </c>
      <c r="G19" s="28" t="s">
        <v>43</v>
      </c>
      <c r="H19" s="30" t="s">
        <v>5</v>
      </c>
      <c r="I19" s="28" t="s">
        <v>6</v>
      </c>
      <c r="J19" s="40" t="s">
        <v>47</v>
      </c>
      <c r="K19" s="34" t="s">
        <v>4</v>
      </c>
      <c r="L19" s="35" t="s">
        <v>7</v>
      </c>
      <c r="M19" s="33" t="s">
        <v>45</v>
      </c>
      <c r="N19" s="63" t="s">
        <v>9</v>
      </c>
      <c r="O19" s="64" t="s">
        <v>3</v>
      </c>
      <c r="P19" s="65" t="s">
        <v>10</v>
      </c>
      <c r="Q19" s="65" t="s">
        <v>110</v>
      </c>
    </row>
    <row r="20" spans="1:17" x14ac:dyDescent="0.3">
      <c r="A20" s="42">
        <v>43468</v>
      </c>
      <c r="B20" s="3" t="s">
        <v>0</v>
      </c>
      <c r="C20" t="s">
        <v>73</v>
      </c>
      <c r="K20" s="69" t="s">
        <v>29</v>
      </c>
      <c r="N20" s="1" t="s">
        <v>77</v>
      </c>
      <c r="O20" s="3">
        <v>43468</v>
      </c>
      <c r="P20" t="s">
        <v>78</v>
      </c>
      <c r="Q20">
        <v>2</v>
      </c>
    </row>
    <row r="21" spans="1:17" x14ac:dyDescent="0.3">
      <c r="A21" s="42">
        <v>43468</v>
      </c>
      <c r="B21" s="3" t="s">
        <v>0</v>
      </c>
      <c r="C21" t="s">
        <v>73</v>
      </c>
      <c r="K21" s="69" t="s">
        <v>20</v>
      </c>
      <c r="N21" s="1" t="s">
        <v>16</v>
      </c>
      <c r="O21" s="3">
        <v>43468</v>
      </c>
      <c r="P21" t="s">
        <v>78</v>
      </c>
      <c r="Q21">
        <v>7</v>
      </c>
    </row>
    <row r="22" spans="1:17" x14ac:dyDescent="0.3">
      <c r="A22" s="42">
        <v>43469</v>
      </c>
      <c r="B22" s="3" t="s">
        <v>0</v>
      </c>
      <c r="C22" t="s">
        <v>73</v>
      </c>
      <c r="I22" s="39"/>
      <c r="K22" s="69" t="s">
        <v>94</v>
      </c>
      <c r="N22" s="1" t="s">
        <v>16</v>
      </c>
      <c r="O22" s="3">
        <v>43469</v>
      </c>
      <c r="P22" t="s">
        <v>78</v>
      </c>
      <c r="Q22">
        <v>7</v>
      </c>
    </row>
    <row r="23" spans="1:17" x14ac:dyDescent="0.3">
      <c r="A23" s="42">
        <v>43469</v>
      </c>
      <c r="B23" s="3" t="s">
        <v>0</v>
      </c>
      <c r="C23" t="s">
        <v>73</v>
      </c>
      <c r="K23" s="69" t="s">
        <v>20</v>
      </c>
      <c r="N23" s="1" t="s">
        <v>13</v>
      </c>
      <c r="O23" s="3">
        <v>43486</v>
      </c>
      <c r="P23" t="s">
        <v>78</v>
      </c>
      <c r="Q23">
        <v>6</v>
      </c>
    </row>
    <row r="24" spans="1:17" x14ac:dyDescent="0.3">
      <c r="A24" s="42">
        <v>43470</v>
      </c>
      <c r="B24" s="3" t="s">
        <v>0</v>
      </c>
      <c r="C24" t="s">
        <v>73</v>
      </c>
      <c r="K24" s="69" t="s">
        <v>32</v>
      </c>
      <c r="N24" s="1" t="s">
        <v>13</v>
      </c>
      <c r="O24" s="3">
        <v>43486</v>
      </c>
      <c r="P24" t="s">
        <v>78</v>
      </c>
      <c r="Q24">
        <v>5</v>
      </c>
    </row>
    <row r="25" spans="1:17" x14ac:dyDescent="0.3">
      <c r="A25" s="42">
        <v>43470</v>
      </c>
      <c r="B25" s="3" t="s">
        <v>0</v>
      </c>
      <c r="C25" t="s">
        <v>74</v>
      </c>
      <c r="K25" s="69" t="s">
        <v>39</v>
      </c>
      <c r="M25" s="61"/>
      <c r="N25" s="1" t="s">
        <v>12</v>
      </c>
      <c r="Q25">
        <v>4</v>
      </c>
    </row>
    <row r="26" spans="1:17" x14ac:dyDescent="0.3">
      <c r="A26" s="42">
        <v>43473</v>
      </c>
      <c r="B26" s="3" t="s">
        <v>41</v>
      </c>
      <c r="C26" t="s">
        <v>75</v>
      </c>
      <c r="K26" s="69" t="s">
        <v>26</v>
      </c>
      <c r="N26" s="1" t="s">
        <v>13</v>
      </c>
      <c r="O26" s="3">
        <v>43473</v>
      </c>
      <c r="P26" t="s">
        <v>78</v>
      </c>
      <c r="Q26">
        <v>2</v>
      </c>
    </row>
    <row r="27" spans="1:17" x14ac:dyDescent="0.3">
      <c r="A27" s="42">
        <v>43474</v>
      </c>
      <c r="B27" s="3" t="s">
        <v>0</v>
      </c>
      <c r="C27" t="s">
        <v>73</v>
      </c>
      <c r="I27" s="39"/>
      <c r="K27" s="69" t="s">
        <v>20</v>
      </c>
      <c r="N27" s="1" t="s">
        <v>13</v>
      </c>
      <c r="O27" s="3">
        <v>43483</v>
      </c>
      <c r="P27" t="s">
        <v>78</v>
      </c>
      <c r="Q27">
        <v>2</v>
      </c>
    </row>
    <row r="28" spans="1:17" x14ac:dyDescent="0.3">
      <c r="A28" s="42">
        <v>43479</v>
      </c>
      <c r="B28" s="3" t="s">
        <v>0</v>
      </c>
      <c r="C28" t="s">
        <v>73</v>
      </c>
      <c r="K28" s="69" t="s">
        <v>94</v>
      </c>
      <c r="N28" s="1" t="s">
        <v>16</v>
      </c>
      <c r="O28" s="3">
        <v>43479</v>
      </c>
      <c r="P28" t="s">
        <v>78</v>
      </c>
      <c r="Q28">
        <v>7</v>
      </c>
    </row>
    <row r="29" spans="1:17" x14ac:dyDescent="0.3">
      <c r="A29" s="42">
        <v>43479</v>
      </c>
      <c r="B29" s="3" t="s">
        <v>0</v>
      </c>
      <c r="C29" t="s">
        <v>73</v>
      </c>
      <c r="K29" s="69" t="s">
        <v>23</v>
      </c>
      <c r="N29" s="1" t="s">
        <v>77</v>
      </c>
      <c r="O29" s="3">
        <v>43486</v>
      </c>
      <c r="P29" t="s">
        <v>78</v>
      </c>
      <c r="Q29">
        <v>3</v>
      </c>
    </row>
    <row r="30" spans="1:17" x14ac:dyDescent="0.3">
      <c r="A30" s="42">
        <v>43481</v>
      </c>
      <c r="B30" s="3" t="s">
        <v>0</v>
      </c>
      <c r="C30" t="s">
        <v>76</v>
      </c>
      <c r="I30" s="39"/>
      <c r="K30" s="69" t="s">
        <v>30</v>
      </c>
      <c r="N30" s="1" t="s">
        <v>77</v>
      </c>
      <c r="O30" s="3">
        <v>43482</v>
      </c>
      <c r="P30" t="s">
        <v>78</v>
      </c>
      <c r="Q30">
        <v>3</v>
      </c>
    </row>
    <row r="31" spans="1:17" x14ac:dyDescent="0.3">
      <c r="A31" s="42">
        <v>43481</v>
      </c>
      <c r="B31" s="3" t="s">
        <v>41</v>
      </c>
      <c r="C31" t="s">
        <v>75</v>
      </c>
      <c r="K31" s="69" t="s">
        <v>25</v>
      </c>
      <c r="N31" s="1" t="s">
        <v>77</v>
      </c>
      <c r="O31" s="3">
        <v>43483</v>
      </c>
      <c r="P31" t="s">
        <v>78</v>
      </c>
      <c r="Q31">
        <v>2</v>
      </c>
    </row>
    <row r="32" spans="1:17" x14ac:dyDescent="0.3">
      <c r="A32" s="42">
        <v>43477</v>
      </c>
      <c r="B32" s="3" t="s">
        <v>0</v>
      </c>
      <c r="C32" t="s">
        <v>73</v>
      </c>
      <c r="K32" s="69" t="s">
        <v>94</v>
      </c>
      <c r="N32" s="1" t="s">
        <v>13</v>
      </c>
      <c r="O32" s="3">
        <v>43486</v>
      </c>
      <c r="P32" t="s">
        <v>78</v>
      </c>
      <c r="Q32">
        <v>5</v>
      </c>
    </row>
    <row r="33" spans="1:17" x14ac:dyDescent="0.3">
      <c r="A33" s="42">
        <v>43490</v>
      </c>
      <c r="B33" s="3" t="s">
        <v>0</v>
      </c>
      <c r="C33" t="s">
        <v>73</v>
      </c>
      <c r="K33" s="69" t="s">
        <v>20</v>
      </c>
      <c r="N33" s="1" t="s">
        <v>16</v>
      </c>
      <c r="O33" s="3">
        <v>43490</v>
      </c>
      <c r="P33" t="s">
        <v>78</v>
      </c>
      <c r="Q33">
        <v>7</v>
      </c>
    </row>
    <row r="34" spans="1:17" x14ac:dyDescent="0.3">
      <c r="A34" s="42">
        <v>43493</v>
      </c>
      <c r="B34" s="3" t="s">
        <v>0</v>
      </c>
      <c r="C34" t="s">
        <v>79</v>
      </c>
      <c r="K34" s="69" t="s">
        <v>23</v>
      </c>
      <c r="N34" s="1" t="s">
        <v>13</v>
      </c>
      <c r="O34" s="3">
        <v>43493</v>
      </c>
      <c r="P34" t="s">
        <v>78</v>
      </c>
      <c r="Q34">
        <v>2</v>
      </c>
    </row>
    <row r="35" spans="1:17" x14ac:dyDescent="0.3">
      <c r="A35" s="42">
        <v>43474</v>
      </c>
      <c r="B35" s="3" t="s">
        <v>0</v>
      </c>
      <c r="C35" t="s">
        <v>80</v>
      </c>
      <c r="K35" s="69" t="s">
        <v>23</v>
      </c>
      <c r="N35" s="1" t="s">
        <v>13</v>
      </c>
      <c r="O35" s="3">
        <v>43493</v>
      </c>
      <c r="P35" t="s">
        <v>78</v>
      </c>
      <c r="Q35">
        <v>2</v>
      </c>
    </row>
    <row r="36" spans="1:17" x14ac:dyDescent="0.3">
      <c r="A36" s="42" t="s">
        <v>82</v>
      </c>
      <c r="B36" s="3" t="s">
        <v>0</v>
      </c>
      <c r="C36" t="s">
        <v>81</v>
      </c>
      <c r="I36" s="39"/>
      <c r="K36" s="69" t="s">
        <v>23</v>
      </c>
      <c r="N36" s="1" t="s">
        <v>13</v>
      </c>
      <c r="O36" s="3">
        <v>43490</v>
      </c>
      <c r="P36" t="s">
        <v>78</v>
      </c>
      <c r="Q36">
        <v>2</v>
      </c>
    </row>
    <row r="37" spans="1:17" x14ac:dyDescent="0.3">
      <c r="A37" s="42">
        <v>43493</v>
      </c>
      <c r="B37" s="3" t="s">
        <v>0</v>
      </c>
      <c r="C37" t="s">
        <v>73</v>
      </c>
      <c r="K37" s="69" t="s">
        <v>20</v>
      </c>
      <c r="N37" s="1" t="s">
        <v>49</v>
      </c>
      <c r="O37" s="3">
        <v>43518</v>
      </c>
      <c r="P37" t="s">
        <v>78</v>
      </c>
      <c r="Q37">
        <v>1</v>
      </c>
    </row>
    <row r="38" spans="1:17" x14ac:dyDescent="0.3">
      <c r="A38" s="42">
        <v>43495</v>
      </c>
      <c r="B38" s="3" t="s">
        <v>0</v>
      </c>
      <c r="C38" t="s">
        <v>73</v>
      </c>
      <c r="K38" s="69" t="s">
        <v>20</v>
      </c>
      <c r="N38" s="1" t="s">
        <v>12</v>
      </c>
      <c r="Q38">
        <v>6</v>
      </c>
    </row>
    <row r="39" spans="1:17" x14ac:dyDescent="0.3">
      <c r="A39" s="42">
        <v>43485</v>
      </c>
      <c r="B39" s="3" t="s">
        <v>0</v>
      </c>
      <c r="C39" t="s">
        <v>73</v>
      </c>
      <c r="K39" s="69" t="s">
        <v>39</v>
      </c>
      <c r="N39" s="1" t="s">
        <v>49</v>
      </c>
      <c r="O39" s="3">
        <v>43518</v>
      </c>
      <c r="P39" t="s">
        <v>78</v>
      </c>
      <c r="Q39">
        <v>3</v>
      </c>
    </row>
  </sheetData>
  <mergeCells count="10">
    <mergeCell ref="M1:Q1"/>
    <mergeCell ref="N17:Q18"/>
    <mergeCell ref="D17:J18"/>
    <mergeCell ref="K17:M18"/>
    <mergeCell ref="A17:C18"/>
    <mergeCell ref="A2:B5"/>
    <mergeCell ref="D2:J2"/>
    <mergeCell ref="A7:B7"/>
    <mergeCell ref="A8:B8"/>
    <mergeCell ref="M2:M7"/>
  </mergeCells>
  <conditionalFormatting sqref="N20:N1048576">
    <cfRule type="containsText" dxfId="539" priority="5" operator="containsText" text="I">
      <formula>NOT(ISERROR(SEARCH("I",N20)))</formula>
    </cfRule>
    <cfRule type="containsText" dxfId="538" priority="6" operator="containsText" text="NJ">
      <formula>NOT(ISERROR(SEARCH("NJ",N20)))</formula>
    </cfRule>
    <cfRule type="containsText" dxfId="537" priority="7" operator="containsText" text="F">
      <formula>NOT(ISERROR(SEARCH("F",N20)))</formula>
    </cfRule>
  </conditionalFormatting>
  <conditionalFormatting sqref="N20:N1048576">
    <cfRule type="containsText" dxfId="536" priority="3" operator="containsText" text="EC">
      <formula>NOT(ISERROR(SEARCH("EC",N20)))</formula>
    </cfRule>
    <cfRule type="containsText" dxfId="535" priority="4" operator="containsText" text="CR">
      <formula>NOT(ISERROR(SEARCH("CR",N20)))</formula>
    </cfRule>
  </conditionalFormatting>
  <conditionalFormatting sqref="N20:N106">
    <cfRule type="containsText" dxfId="534" priority="1" operator="containsText" text="T">
      <formula>NOT(ISERROR(SEARCH("T",N20)))</formula>
    </cfRule>
  </conditionalFormatting>
  <dataValidations count="1">
    <dataValidation type="list" allowBlank="1" showInputMessage="1" showErrorMessage="1" sqref="K20:K36" xr:uid="{00000000-0002-0000-0200-000000000000}">
      <formula1>$K$20:$K$1048576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200-000002000000}">
          <x14:formula1>
            <xm:f>'Paramètres tableau'!$A$4:$A$24</xm:f>
          </x14:formula1>
          <xm:sqref>K37:K1048576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7"/>
  <sheetViews>
    <sheetView topLeftCell="H13" zoomScale="85" zoomScaleNormal="85" workbookViewId="0">
      <selection activeCell="L20" sqref="L20:M27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20.08203125" bestFit="1" customWidth="1"/>
    <col min="4" max="4" width="20.25" style="8" bestFit="1" customWidth="1"/>
    <col min="5" max="5" width="16.08203125" style="8" bestFit="1" customWidth="1"/>
    <col min="6" max="6" width="6.08203125" style="14" bestFit="1" customWidth="1"/>
    <col min="7" max="7" width="27.75" style="8" bestFit="1" customWidth="1"/>
    <col min="8" max="8" width="13.08203125" style="11" bestFit="1" customWidth="1"/>
    <col min="9" max="9" width="18.33203125" style="8" customWidth="1"/>
    <col min="10" max="10" width="15.33203125" style="8" bestFit="1" customWidth="1"/>
    <col min="11" max="11" width="16.83203125" bestFit="1" customWidth="1"/>
    <col min="12" max="12" width="41.5" bestFit="1" customWidth="1"/>
    <col min="13" max="13" width="17.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52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1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3" t="s">
        <v>56</v>
      </c>
      <c r="B7" s="113"/>
      <c r="C7" s="71">
        <f>COUNTIF(B20:B107,"réclamation client")</f>
        <v>5</v>
      </c>
      <c r="D7"/>
      <c r="E7" s="69"/>
      <c r="F7" s="70"/>
      <c r="G7" s="68" t="s">
        <v>21</v>
      </c>
      <c r="H7" s="74">
        <f>COUNTIF(K20:K72,G7)</f>
        <v>1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3" t="s">
        <v>57</v>
      </c>
      <c r="B8" s="113"/>
      <c r="C8" s="71">
        <f>COUNTIF(B20:B108,"remontée centrale")</f>
        <v>3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2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1</v>
      </c>
      <c r="I13" s="68" t="s">
        <v>93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3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A20" s="12">
        <v>43498</v>
      </c>
      <c r="B20" s="3" t="s">
        <v>0</v>
      </c>
      <c r="C20" t="s">
        <v>83</v>
      </c>
      <c r="K20" t="s">
        <v>20</v>
      </c>
      <c r="N20" s="1" t="s">
        <v>49</v>
      </c>
      <c r="O20" s="3">
        <v>43518</v>
      </c>
      <c r="P20" t="s">
        <v>78</v>
      </c>
      <c r="Q20">
        <v>4</v>
      </c>
    </row>
    <row r="21" spans="1:17" x14ac:dyDescent="0.3">
      <c r="A21" s="12">
        <v>43503</v>
      </c>
      <c r="B21" s="3" t="s">
        <v>0</v>
      </c>
      <c r="C21" t="s">
        <v>73</v>
      </c>
      <c r="K21" t="s">
        <v>21</v>
      </c>
      <c r="N21" s="1" t="s">
        <v>16</v>
      </c>
      <c r="O21" s="3">
        <v>43503</v>
      </c>
      <c r="P21" t="s">
        <v>78</v>
      </c>
      <c r="Q21">
        <v>7</v>
      </c>
    </row>
    <row r="22" spans="1:17" x14ac:dyDescent="0.3">
      <c r="A22" s="12">
        <v>43508</v>
      </c>
      <c r="B22" s="3" t="s">
        <v>0</v>
      </c>
      <c r="C22" t="s">
        <v>84</v>
      </c>
      <c r="I22" s="43"/>
      <c r="K22" t="s">
        <v>30</v>
      </c>
      <c r="N22" s="1" t="s">
        <v>77</v>
      </c>
      <c r="O22" s="3">
        <v>43518</v>
      </c>
      <c r="P22" t="s">
        <v>78</v>
      </c>
      <c r="Q22">
        <v>2</v>
      </c>
    </row>
    <row r="23" spans="1:17" x14ac:dyDescent="0.3">
      <c r="A23" s="12">
        <v>43509</v>
      </c>
      <c r="B23" s="3" t="s">
        <v>41</v>
      </c>
      <c r="C23" t="s">
        <v>85</v>
      </c>
      <c r="D23" s="45"/>
      <c r="J23" s="44"/>
      <c r="K23" t="s">
        <v>27</v>
      </c>
      <c r="N23" s="1" t="s">
        <v>77</v>
      </c>
      <c r="O23" s="3">
        <v>43510</v>
      </c>
      <c r="P23" t="s">
        <v>78</v>
      </c>
      <c r="Q23">
        <v>2</v>
      </c>
    </row>
    <row r="24" spans="1:17" x14ac:dyDescent="0.3">
      <c r="A24" s="12">
        <v>43509</v>
      </c>
      <c r="B24" s="3" t="s">
        <v>0</v>
      </c>
      <c r="C24" t="s">
        <v>73</v>
      </c>
      <c r="K24" t="s">
        <v>20</v>
      </c>
      <c r="N24" s="1" t="s">
        <v>16</v>
      </c>
      <c r="O24" s="3">
        <v>43510</v>
      </c>
      <c r="P24" t="s">
        <v>78</v>
      </c>
      <c r="Q24">
        <v>7</v>
      </c>
    </row>
    <row r="25" spans="1:17" x14ac:dyDescent="0.3">
      <c r="B25" s="3" t="s">
        <v>41</v>
      </c>
      <c r="C25" t="s">
        <v>85</v>
      </c>
      <c r="J25" s="44"/>
      <c r="K25" t="s">
        <v>94</v>
      </c>
      <c r="N25" s="1" t="s">
        <v>13</v>
      </c>
      <c r="O25" s="3">
        <v>43515</v>
      </c>
      <c r="P25" t="s">
        <v>78</v>
      </c>
      <c r="Q25">
        <v>2</v>
      </c>
    </row>
    <row r="26" spans="1:17" x14ac:dyDescent="0.3">
      <c r="A26" s="12">
        <v>43519</v>
      </c>
      <c r="B26" s="3" t="s">
        <v>0</v>
      </c>
      <c r="C26" t="s">
        <v>73</v>
      </c>
      <c r="I26" s="43"/>
      <c r="K26" t="s">
        <v>20</v>
      </c>
      <c r="N26" s="1" t="s">
        <v>13</v>
      </c>
      <c r="O26" s="3">
        <v>43567</v>
      </c>
      <c r="P26" t="s">
        <v>78</v>
      </c>
      <c r="Q26">
        <v>6</v>
      </c>
    </row>
    <row r="27" spans="1:17" x14ac:dyDescent="0.3">
      <c r="A27" s="12">
        <v>43519</v>
      </c>
      <c r="B27" s="3" t="s">
        <v>41</v>
      </c>
      <c r="C27" t="s">
        <v>75</v>
      </c>
      <c r="J27" s="44"/>
      <c r="K27" t="s">
        <v>94</v>
      </c>
      <c r="N27" s="1" t="s">
        <v>13</v>
      </c>
      <c r="O27" s="3">
        <v>43521</v>
      </c>
      <c r="P27" t="s">
        <v>78</v>
      </c>
      <c r="Q27">
        <v>2</v>
      </c>
    </row>
  </sheetData>
  <mergeCells count="10">
    <mergeCell ref="M1:Q1"/>
    <mergeCell ref="N17:Q18"/>
    <mergeCell ref="A17:C18"/>
    <mergeCell ref="D17:J18"/>
    <mergeCell ref="K17:M18"/>
    <mergeCell ref="A8:B8"/>
    <mergeCell ref="M2:M7"/>
    <mergeCell ref="A2:B5"/>
    <mergeCell ref="D2:J2"/>
    <mergeCell ref="A7:B7"/>
  </mergeCells>
  <conditionalFormatting sqref="N21:N1048576 N7:N8 N16">
    <cfRule type="containsText" dxfId="533" priority="51" operator="containsText" text="I">
      <formula>NOT(ISERROR(SEARCH("I",N7)))</formula>
    </cfRule>
    <cfRule type="containsText" dxfId="532" priority="52" operator="containsText" text="NJ">
      <formula>NOT(ISERROR(SEARCH("NJ",N7)))</formula>
    </cfRule>
    <cfRule type="containsText" dxfId="531" priority="53" operator="containsText" text="F">
      <formula>NOT(ISERROR(SEARCH("F",N7)))</formula>
    </cfRule>
    <cfRule type="containsText" dxfId="530" priority="54" operator="containsText" text="T">
      <formula>NOT(ISERROR(SEARCH("T",N7)))</formula>
    </cfRule>
  </conditionalFormatting>
  <conditionalFormatting sqref="N2:N8 N19 N21:N1048576 N16">
    <cfRule type="containsText" dxfId="529" priority="49" operator="containsText" text="EC">
      <formula>NOT(ISERROR(SEARCH("EC",N2)))</formula>
    </cfRule>
    <cfRule type="containsText" dxfId="528" priority="50" operator="containsText" text="CR">
      <formula>NOT(ISERROR(SEARCH("CR",N2)))</formula>
    </cfRule>
  </conditionalFormatting>
  <conditionalFormatting sqref="N20">
    <cfRule type="containsText" dxfId="527" priority="45" operator="containsText" text="I">
      <formula>NOT(ISERROR(SEARCH("I",N20)))</formula>
    </cfRule>
    <cfRule type="containsText" dxfId="526" priority="46" operator="containsText" text="NJ">
      <formula>NOT(ISERROR(SEARCH("NJ",N20)))</formula>
    </cfRule>
    <cfRule type="containsText" dxfId="525" priority="47" operator="containsText" text="F">
      <formula>NOT(ISERROR(SEARCH("F",N20)))</formula>
    </cfRule>
    <cfRule type="containsText" dxfId="524" priority="48" operator="containsText" text="T">
      <formula>NOT(ISERROR(SEARCH("T",N20)))</formula>
    </cfRule>
  </conditionalFormatting>
  <conditionalFormatting sqref="N20">
    <cfRule type="containsText" dxfId="523" priority="43" operator="containsText" text="EC">
      <formula>NOT(ISERROR(SEARCH("EC",N20)))</formula>
    </cfRule>
    <cfRule type="containsText" dxfId="522" priority="44" operator="containsText" text="CR">
      <formula>NOT(ISERROR(SEARCH("CR",N20)))</formula>
    </cfRule>
  </conditionalFormatting>
  <conditionalFormatting sqref="N15">
    <cfRule type="containsText" dxfId="521" priority="39" operator="containsText" text="I">
      <formula>NOT(ISERROR(SEARCH("I",N15)))</formula>
    </cfRule>
    <cfRule type="containsText" dxfId="520" priority="40" operator="containsText" text="NJ">
      <formula>NOT(ISERROR(SEARCH("NJ",N15)))</formula>
    </cfRule>
    <cfRule type="containsText" dxfId="519" priority="41" operator="containsText" text="F">
      <formula>NOT(ISERROR(SEARCH("F",N15)))</formula>
    </cfRule>
    <cfRule type="containsText" dxfId="518" priority="42" operator="containsText" text="T">
      <formula>NOT(ISERROR(SEARCH("T",N15)))</formula>
    </cfRule>
  </conditionalFormatting>
  <conditionalFormatting sqref="N15">
    <cfRule type="containsText" dxfId="517" priority="37" operator="containsText" text="EC">
      <formula>NOT(ISERROR(SEARCH("EC",N15)))</formula>
    </cfRule>
    <cfRule type="containsText" dxfId="516" priority="38" operator="containsText" text="CR">
      <formula>NOT(ISERROR(SEARCH("CR",N15)))</formula>
    </cfRule>
  </conditionalFormatting>
  <conditionalFormatting sqref="N14">
    <cfRule type="containsText" dxfId="515" priority="33" operator="containsText" text="I">
      <formula>NOT(ISERROR(SEARCH("I",N14)))</formula>
    </cfRule>
    <cfRule type="containsText" dxfId="514" priority="34" operator="containsText" text="NJ">
      <formula>NOT(ISERROR(SEARCH("NJ",N14)))</formula>
    </cfRule>
    <cfRule type="containsText" dxfId="513" priority="35" operator="containsText" text="F">
      <formula>NOT(ISERROR(SEARCH("F",N14)))</formula>
    </cfRule>
    <cfRule type="containsText" dxfId="512" priority="36" operator="containsText" text="T">
      <formula>NOT(ISERROR(SEARCH("T",N14)))</formula>
    </cfRule>
  </conditionalFormatting>
  <conditionalFormatting sqref="N14">
    <cfRule type="containsText" dxfId="511" priority="31" operator="containsText" text="EC">
      <formula>NOT(ISERROR(SEARCH("EC",N14)))</formula>
    </cfRule>
    <cfRule type="containsText" dxfId="510" priority="32" operator="containsText" text="CR">
      <formula>NOT(ISERROR(SEARCH("CR",N14)))</formula>
    </cfRule>
  </conditionalFormatting>
  <conditionalFormatting sqref="N13">
    <cfRule type="containsText" dxfId="509" priority="27" operator="containsText" text="I">
      <formula>NOT(ISERROR(SEARCH("I",N13)))</formula>
    </cfRule>
    <cfRule type="containsText" dxfId="508" priority="28" operator="containsText" text="NJ">
      <formula>NOT(ISERROR(SEARCH("NJ",N13)))</formula>
    </cfRule>
    <cfRule type="containsText" dxfId="507" priority="29" operator="containsText" text="F">
      <formula>NOT(ISERROR(SEARCH("F",N13)))</formula>
    </cfRule>
    <cfRule type="containsText" dxfId="506" priority="30" operator="containsText" text="T">
      <formula>NOT(ISERROR(SEARCH("T",N13)))</formula>
    </cfRule>
  </conditionalFormatting>
  <conditionalFormatting sqref="N13">
    <cfRule type="containsText" dxfId="505" priority="25" operator="containsText" text="EC">
      <formula>NOT(ISERROR(SEARCH("EC",N13)))</formula>
    </cfRule>
    <cfRule type="containsText" dxfId="504" priority="26" operator="containsText" text="CR">
      <formula>NOT(ISERROR(SEARCH("CR",N13)))</formula>
    </cfRule>
  </conditionalFormatting>
  <conditionalFormatting sqref="N12">
    <cfRule type="containsText" dxfId="503" priority="21" operator="containsText" text="I">
      <formula>NOT(ISERROR(SEARCH("I",N12)))</formula>
    </cfRule>
    <cfRule type="containsText" dxfId="502" priority="22" operator="containsText" text="NJ">
      <formula>NOT(ISERROR(SEARCH("NJ",N12)))</formula>
    </cfRule>
    <cfRule type="containsText" dxfId="501" priority="23" operator="containsText" text="F">
      <formula>NOT(ISERROR(SEARCH("F",N12)))</formula>
    </cfRule>
    <cfRule type="containsText" dxfId="500" priority="24" operator="containsText" text="T">
      <formula>NOT(ISERROR(SEARCH("T",N12)))</formula>
    </cfRule>
  </conditionalFormatting>
  <conditionalFormatting sqref="N12">
    <cfRule type="containsText" dxfId="499" priority="19" operator="containsText" text="EC">
      <formula>NOT(ISERROR(SEARCH("EC",N12)))</formula>
    </cfRule>
    <cfRule type="containsText" dxfId="498" priority="20" operator="containsText" text="CR">
      <formula>NOT(ISERROR(SEARCH("CR",N12)))</formula>
    </cfRule>
  </conditionalFormatting>
  <conditionalFormatting sqref="N11">
    <cfRule type="containsText" dxfId="497" priority="15" operator="containsText" text="I">
      <formula>NOT(ISERROR(SEARCH("I",N11)))</formula>
    </cfRule>
    <cfRule type="containsText" dxfId="496" priority="16" operator="containsText" text="NJ">
      <formula>NOT(ISERROR(SEARCH("NJ",N11)))</formula>
    </cfRule>
    <cfRule type="containsText" dxfId="495" priority="17" operator="containsText" text="F">
      <formula>NOT(ISERROR(SEARCH("F",N11)))</formula>
    </cfRule>
    <cfRule type="containsText" dxfId="494" priority="18" operator="containsText" text="T">
      <formula>NOT(ISERROR(SEARCH("T",N11)))</formula>
    </cfRule>
  </conditionalFormatting>
  <conditionalFormatting sqref="N11">
    <cfRule type="containsText" dxfId="493" priority="13" operator="containsText" text="EC">
      <formula>NOT(ISERROR(SEARCH("EC",N11)))</formula>
    </cfRule>
    <cfRule type="containsText" dxfId="492" priority="14" operator="containsText" text="CR">
      <formula>NOT(ISERROR(SEARCH("CR",N11)))</formula>
    </cfRule>
  </conditionalFormatting>
  <conditionalFormatting sqref="N10">
    <cfRule type="containsText" dxfId="491" priority="9" operator="containsText" text="I">
      <formula>NOT(ISERROR(SEARCH("I",N10)))</formula>
    </cfRule>
    <cfRule type="containsText" dxfId="490" priority="10" operator="containsText" text="NJ">
      <formula>NOT(ISERROR(SEARCH("NJ",N10)))</formula>
    </cfRule>
    <cfRule type="containsText" dxfId="489" priority="11" operator="containsText" text="F">
      <formula>NOT(ISERROR(SEARCH("F",N10)))</formula>
    </cfRule>
    <cfRule type="containsText" dxfId="488" priority="12" operator="containsText" text="T">
      <formula>NOT(ISERROR(SEARCH("T",N10)))</formula>
    </cfRule>
  </conditionalFormatting>
  <conditionalFormatting sqref="N10">
    <cfRule type="containsText" dxfId="487" priority="7" operator="containsText" text="EC">
      <formula>NOT(ISERROR(SEARCH("EC",N10)))</formula>
    </cfRule>
    <cfRule type="containsText" dxfId="486" priority="8" operator="containsText" text="CR">
      <formula>NOT(ISERROR(SEARCH("CR",N10)))</formula>
    </cfRule>
  </conditionalFormatting>
  <conditionalFormatting sqref="N9">
    <cfRule type="containsText" dxfId="485" priority="3" operator="containsText" text="I">
      <formula>NOT(ISERROR(SEARCH("I",N9)))</formula>
    </cfRule>
    <cfRule type="containsText" dxfId="484" priority="4" operator="containsText" text="NJ">
      <formula>NOT(ISERROR(SEARCH("NJ",N9)))</formula>
    </cfRule>
    <cfRule type="containsText" dxfId="483" priority="5" operator="containsText" text="F">
      <formula>NOT(ISERROR(SEARCH("F",N9)))</formula>
    </cfRule>
    <cfRule type="containsText" dxfId="482" priority="6" operator="containsText" text="T">
      <formula>NOT(ISERROR(SEARCH("T",N9)))</formula>
    </cfRule>
  </conditionalFormatting>
  <conditionalFormatting sqref="N9">
    <cfRule type="containsText" dxfId="481" priority="1" operator="containsText" text="EC">
      <formula>NOT(ISERROR(SEARCH("EC",N9)))</formula>
    </cfRule>
    <cfRule type="containsText" dxfId="480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300-000000000000}">
          <x14:formula1>
            <xm:f>'Paramètres tableau'!$A$4:$A$24</xm:f>
          </x14:formula1>
          <xm:sqref>K20:K1048576</xm:sqref>
        </x14:dataValidation>
        <x14:dataValidation type="list" allowBlank="1" showInputMessage="1" showErrorMessage="1" xr:uid="{00000000-0002-0000-03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07"/>
  <sheetViews>
    <sheetView topLeftCell="C13" zoomScale="85" zoomScaleNormal="85" workbookViewId="0">
      <selection activeCell="K20" sqref="K20:Q24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19.08203125" bestFit="1" customWidth="1"/>
    <col min="4" max="4" width="22" style="8" bestFit="1" customWidth="1"/>
    <col min="5" max="5" width="21.58203125" style="8" bestFit="1" customWidth="1"/>
    <col min="6" max="6" width="6.08203125" style="14" bestFit="1" customWidth="1"/>
    <col min="7" max="7" width="27.75" style="8" bestFit="1" customWidth="1"/>
    <col min="8" max="8" width="13.08203125" style="11" bestFit="1" customWidth="1"/>
    <col min="9" max="9" width="18.33203125" style="8" customWidth="1"/>
    <col min="10" max="10" width="15.33203125" style="44" bestFit="1" customWidth="1"/>
    <col min="11" max="11" width="16.83203125" bestFit="1" customWidth="1"/>
    <col min="12" max="12" width="60.08203125" bestFit="1" customWidth="1"/>
    <col min="13" max="13" width="18.08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54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2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1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10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3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1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3</v>
      </c>
      <c r="I12" s="68" t="s">
        <v>92</v>
      </c>
      <c r="J12" s="74">
        <f>COUNTIF(K20:K77,I12)</f>
        <v>1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1</v>
      </c>
      <c r="I13" s="68" t="s">
        <v>93</v>
      </c>
      <c r="J13" s="74">
        <f>COUNTIF(K20:K78,I13)</f>
        <v>1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1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2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s="46" customFormat="1" x14ac:dyDescent="0.3">
      <c r="A20" s="47">
        <v>43528</v>
      </c>
      <c r="B20" s="48" t="s">
        <v>0</v>
      </c>
      <c r="C20" s="46" t="s">
        <v>86</v>
      </c>
      <c r="D20" s="49"/>
      <c r="E20" s="49"/>
      <c r="F20" s="50"/>
      <c r="G20" s="49"/>
      <c r="H20" s="51"/>
      <c r="I20" s="49"/>
      <c r="J20" s="53"/>
      <c r="K20" s="76" t="s">
        <v>23</v>
      </c>
      <c r="N20" s="52" t="s">
        <v>13</v>
      </c>
      <c r="O20" s="48">
        <v>43553</v>
      </c>
      <c r="P20" s="46" t="s">
        <v>78</v>
      </c>
      <c r="Q20" s="46">
        <v>2</v>
      </c>
    </row>
    <row r="21" spans="1:17" s="46" customFormat="1" x14ac:dyDescent="0.3">
      <c r="A21" s="47">
        <v>43528</v>
      </c>
      <c r="B21" s="48" t="s">
        <v>0</v>
      </c>
      <c r="C21" s="46" t="s">
        <v>86</v>
      </c>
      <c r="D21" s="49"/>
      <c r="E21" s="49"/>
      <c r="F21" s="50"/>
      <c r="G21" s="49"/>
      <c r="H21" s="51"/>
      <c r="I21" s="49"/>
      <c r="J21" s="53"/>
      <c r="K21" s="76" t="s">
        <v>20</v>
      </c>
      <c r="N21" s="52" t="s">
        <v>13</v>
      </c>
      <c r="O21" s="48">
        <v>43553</v>
      </c>
      <c r="P21" s="46" t="s">
        <v>78</v>
      </c>
      <c r="Q21" s="46">
        <v>1</v>
      </c>
    </row>
    <row r="22" spans="1:17" s="46" customFormat="1" x14ac:dyDescent="0.3">
      <c r="A22" s="47">
        <v>43532</v>
      </c>
      <c r="B22" s="48" t="s">
        <v>0</v>
      </c>
      <c r="C22" s="46" t="s">
        <v>86</v>
      </c>
      <c r="D22" s="49"/>
      <c r="E22" s="49"/>
      <c r="F22" s="50"/>
      <c r="G22" s="49"/>
      <c r="H22" s="51"/>
      <c r="I22" s="49"/>
      <c r="J22" s="53"/>
      <c r="K22" s="76" t="s">
        <v>22</v>
      </c>
      <c r="N22" s="52" t="s">
        <v>13</v>
      </c>
      <c r="O22" s="48">
        <v>43553</v>
      </c>
      <c r="P22" s="46" t="s">
        <v>78</v>
      </c>
      <c r="Q22" s="46">
        <v>2</v>
      </c>
    </row>
    <row r="23" spans="1:17" s="46" customFormat="1" x14ac:dyDescent="0.3">
      <c r="A23" s="47">
        <v>43536</v>
      </c>
      <c r="B23" s="48" t="s">
        <v>0</v>
      </c>
      <c r="C23" s="46" t="s">
        <v>86</v>
      </c>
      <c r="D23" s="49"/>
      <c r="E23" s="49"/>
      <c r="F23" s="50"/>
      <c r="G23" s="49"/>
      <c r="H23" s="51"/>
      <c r="I23" s="49"/>
      <c r="J23" s="53"/>
      <c r="K23" s="76" t="s">
        <v>39</v>
      </c>
      <c r="N23" s="52" t="s">
        <v>16</v>
      </c>
      <c r="O23" s="48">
        <v>43537</v>
      </c>
      <c r="P23" s="46" t="s">
        <v>78</v>
      </c>
      <c r="Q23" s="46">
        <v>7</v>
      </c>
    </row>
    <row r="24" spans="1:17" s="46" customFormat="1" x14ac:dyDescent="0.3">
      <c r="A24" s="47">
        <v>43530</v>
      </c>
      <c r="B24" s="48" t="s">
        <v>41</v>
      </c>
      <c r="C24" s="46" t="s">
        <v>87</v>
      </c>
      <c r="D24" s="49"/>
      <c r="E24" s="49"/>
      <c r="F24" s="50"/>
      <c r="G24" s="49"/>
      <c r="H24" s="51"/>
      <c r="I24" s="49"/>
      <c r="J24" s="53"/>
      <c r="K24" s="76" t="s">
        <v>23</v>
      </c>
      <c r="N24" s="52" t="s">
        <v>49</v>
      </c>
      <c r="O24" s="48">
        <v>43537</v>
      </c>
      <c r="P24" s="46" t="s">
        <v>78</v>
      </c>
      <c r="Q24" s="46">
        <v>2</v>
      </c>
    </row>
    <row r="25" spans="1:17" s="46" customFormat="1" x14ac:dyDescent="0.3">
      <c r="A25" s="47">
        <v>43538</v>
      </c>
      <c r="B25" s="48" t="s">
        <v>0</v>
      </c>
      <c r="C25" s="46" t="s">
        <v>86</v>
      </c>
      <c r="D25" s="49"/>
      <c r="E25" s="49"/>
      <c r="F25" s="50"/>
      <c r="G25" s="49"/>
      <c r="H25" s="51"/>
      <c r="I25" s="54"/>
      <c r="J25" s="53"/>
      <c r="K25" s="76" t="s">
        <v>94</v>
      </c>
      <c r="N25" s="52" t="s">
        <v>13</v>
      </c>
      <c r="O25" s="48">
        <v>43553</v>
      </c>
      <c r="P25" s="46" t="s">
        <v>78</v>
      </c>
      <c r="Q25" s="46">
        <v>2</v>
      </c>
    </row>
    <row r="26" spans="1:17" s="46" customFormat="1" x14ac:dyDescent="0.3">
      <c r="A26" s="47">
        <v>43539</v>
      </c>
      <c r="B26" s="48" t="s">
        <v>0</v>
      </c>
      <c r="C26" s="46" t="s">
        <v>86</v>
      </c>
      <c r="D26" s="49"/>
      <c r="E26" s="49"/>
      <c r="F26" s="50"/>
      <c r="G26" s="49"/>
      <c r="H26" s="51"/>
      <c r="I26" s="49"/>
      <c r="J26" s="53"/>
      <c r="K26" s="76" t="s">
        <v>22</v>
      </c>
      <c r="N26" s="52" t="s">
        <v>13</v>
      </c>
      <c r="O26" s="48">
        <v>43553</v>
      </c>
      <c r="P26" s="46" t="s">
        <v>78</v>
      </c>
      <c r="Q26" s="46">
        <v>2</v>
      </c>
    </row>
    <row r="27" spans="1:17" s="46" customFormat="1" x14ac:dyDescent="0.3">
      <c r="A27" s="47">
        <v>43539</v>
      </c>
      <c r="B27" s="48" t="s">
        <v>0</v>
      </c>
      <c r="C27" s="46" t="s">
        <v>86</v>
      </c>
      <c r="D27" s="49"/>
      <c r="E27" s="49"/>
      <c r="F27" s="50"/>
      <c r="G27" s="49"/>
      <c r="H27" s="51"/>
      <c r="I27" s="49"/>
      <c r="J27" s="53"/>
      <c r="K27" s="76" t="s">
        <v>20</v>
      </c>
      <c r="N27" s="52" t="s">
        <v>13</v>
      </c>
      <c r="O27" s="48">
        <v>43567</v>
      </c>
      <c r="P27" s="46" t="s">
        <v>78</v>
      </c>
      <c r="Q27" s="46">
        <v>2</v>
      </c>
    </row>
    <row r="28" spans="1:17" s="46" customFormat="1" x14ac:dyDescent="0.3">
      <c r="A28" s="47">
        <v>43540</v>
      </c>
      <c r="B28" s="48" t="s">
        <v>0</v>
      </c>
      <c r="C28" s="46" t="s">
        <v>88</v>
      </c>
      <c r="D28" s="49"/>
      <c r="E28" s="49"/>
      <c r="F28" s="50"/>
      <c r="G28" s="49"/>
      <c r="H28" s="51"/>
      <c r="I28" s="49"/>
      <c r="J28" s="53"/>
      <c r="K28" s="76" t="s">
        <v>92</v>
      </c>
      <c r="N28" s="52" t="s">
        <v>13</v>
      </c>
      <c r="O28" s="48">
        <v>43553</v>
      </c>
      <c r="P28" s="46" t="s">
        <v>78</v>
      </c>
      <c r="Q28" s="46">
        <v>1</v>
      </c>
    </row>
    <row r="29" spans="1:17" s="46" customFormat="1" x14ac:dyDescent="0.3">
      <c r="A29" s="47">
        <v>43549</v>
      </c>
      <c r="B29" s="48" t="s">
        <v>0</v>
      </c>
      <c r="C29" s="46" t="s">
        <v>89</v>
      </c>
      <c r="D29" s="49"/>
      <c r="E29" s="49"/>
      <c r="F29" s="50"/>
      <c r="G29" s="49"/>
      <c r="H29" s="51"/>
      <c r="I29" s="49"/>
      <c r="J29" s="53"/>
      <c r="K29" s="76" t="s">
        <v>93</v>
      </c>
      <c r="N29" s="52" t="s">
        <v>77</v>
      </c>
      <c r="O29" s="48">
        <v>43553</v>
      </c>
      <c r="P29" s="46" t="s">
        <v>78</v>
      </c>
      <c r="Q29" s="46">
        <v>5</v>
      </c>
    </row>
    <row r="30" spans="1:17" s="46" customFormat="1" x14ac:dyDescent="0.3">
      <c r="A30" s="47">
        <v>43553</v>
      </c>
      <c r="B30" s="48" t="s">
        <v>0</v>
      </c>
      <c r="C30" s="46" t="s">
        <v>90</v>
      </c>
      <c r="D30" s="49"/>
      <c r="E30" s="49"/>
      <c r="F30" s="50"/>
      <c r="G30" s="49"/>
      <c r="H30" s="51"/>
      <c r="I30" s="49"/>
      <c r="J30" s="53"/>
      <c r="K30" s="76" t="s">
        <v>30</v>
      </c>
      <c r="N30" s="52" t="s">
        <v>12</v>
      </c>
      <c r="O30" s="48"/>
      <c r="Q30" s="46">
        <v>2</v>
      </c>
    </row>
    <row r="31" spans="1:17" s="46" customFormat="1" x14ac:dyDescent="0.3">
      <c r="A31" s="47">
        <v>43550</v>
      </c>
      <c r="B31" s="48" t="s">
        <v>41</v>
      </c>
      <c r="C31" s="46" t="s">
        <v>75</v>
      </c>
      <c r="D31" s="49"/>
      <c r="E31" s="49"/>
      <c r="F31" s="50"/>
      <c r="G31" s="49"/>
      <c r="H31" s="51"/>
      <c r="I31" s="49"/>
      <c r="J31" s="53"/>
      <c r="K31" s="76" t="s">
        <v>23</v>
      </c>
      <c r="N31" s="52" t="s">
        <v>13</v>
      </c>
      <c r="O31" s="48">
        <v>43550</v>
      </c>
      <c r="P31" s="46" t="s">
        <v>78</v>
      </c>
      <c r="Q31" s="46">
        <v>2</v>
      </c>
    </row>
    <row r="32" spans="1:17" s="46" customFormat="1" x14ac:dyDescent="0.3">
      <c r="A32" s="47">
        <v>43544</v>
      </c>
      <c r="B32" s="48" t="s">
        <v>41</v>
      </c>
      <c r="C32" s="46" t="s">
        <v>91</v>
      </c>
      <c r="D32" s="49"/>
      <c r="E32" s="49"/>
      <c r="F32" s="50"/>
      <c r="G32" s="49"/>
      <c r="H32" s="51"/>
      <c r="I32" s="49"/>
      <c r="J32" s="53"/>
      <c r="K32" s="76" t="s">
        <v>27</v>
      </c>
      <c r="N32" s="52" t="s">
        <v>13</v>
      </c>
      <c r="O32" s="48">
        <v>43545</v>
      </c>
      <c r="P32" s="46" t="s">
        <v>78</v>
      </c>
      <c r="Q32" s="46">
        <v>2</v>
      </c>
    </row>
    <row r="33" spans="1:15" s="46" customFormat="1" x14ac:dyDescent="0.3">
      <c r="A33" s="47"/>
      <c r="B33" s="48"/>
      <c r="D33" s="49"/>
      <c r="E33" s="49"/>
      <c r="F33" s="50"/>
      <c r="G33" s="49"/>
      <c r="H33" s="51"/>
      <c r="I33" s="49"/>
      <c r="J33" s="53"/>
      <c r="N33" s="52"/>
      <c r="O33" s="48"/>
    </row>
    <row r="34" spans="1:15" s="46" customFormat="1" x14ac:dyDescent="0.3">
      <c r="A34" s="47"/>
      <c r="B34" s="48"/>
      <c r="D34" s="49"/>
      <c r="E34" s="49"/>
      <c r="F34" s="50"/>
      <c r="G34" s="49"/>
      <c r="H34" s="51"/>
      <c r="I34" s="49"/>
      <c r="J34" s="53"/>
      <c r="N34" s="52"/>
      <c r="O34" s="48"/>
    </row>
    <row r="35" spans="1:15" s="46" customFormat="1" x14ac:dyDescent="0.3">
      <c r="A35" s="47"/>
      <c r="B35" s="48"/>
      <c r="D35" s="49"/>
      <c r="E35" s="49"/>
      <c r="F35" s="50"/>
      <c r="G35" s="49"/>
      <c r="H35" s="51"/>
      <c r="I35" s="49"/>
      <c r="J35" s="53"/>
      <c r="N35" s="52"/>
      <c r="O35" s="48"/>
    </row>
    <row r="36" spans="1:15" s="46" customFormat="1" x14ac:dyDescent="0.3">
      <c r="A36" s="47"/>
      <c r="B36" s="48"/>
      <c r="D36" s="49"/>
      <c r="E36" s="49"/>
      <c r="F36" s="50"/>
      <c r="G36" s="49"/>
      <c r="H36" s="51"/>
      <c r="I36" s="49"/>
      <c r="J36" s="53"/>
      <c r="N36" s="52"/>
      <c r="O36" s="48"/>
    </row>
    <row r="37" spans="1:15" s="46" customFormat="1" x14ac:dyDescent="0.3">
      <c r="A37" s="47"/>
      <c r="B37" s="48"/>
      <c r="D37" s="49"/>
      <c r="E37" s="49"/>
      <c r="F37" s="50"/>
      <c r="G37" s="49"/>
      <c r="H37" s="51"/>
      <c r="I37" s="49"/>
      <c r="J37" s="53"/>
      <c r="N37" s="52"/>
      <c r="O37" s="48"/>
    </row>
    <row r="38" spans="1:15" s="46" customFormat="1" x14ac:dyDescent="0.3">
      <c r="A38" s="47"/>
      <c r="B38" s="48"/>
      <c r="D38" s="49"/>
      <c r="E38" s="49"/>
      <c r="F38" s="50"/>
      <c r="G38" s="49"/>
      <c r="H38" s="51"/>
      <c r="I38" s="49"/>
      <c r="J38" s="53"/>
      <c r="N38" s="52"/>
      <c r="O38" s="48"/>
    </row>
    <row r="39" spans="1:15" s="46" customFormat="1" x14ac:dyDescent="0.3">
      <c r="A39" s="47"/>
      <c r="B39" s="48"/>
      <c r="D39" s="49"/>
      <c r="E39" s="49"/>
      <c r="F39" s="50"/>
      <c r="G39" s="49"/>
      <c r="H39" s="51"/>
      <c r="I39" s="49"/>
      <c r="J39" s="53"/>
      <c r="N39" s="52"/>
      <c r="O39" s="48"/>
    </row>
    <row r="40" spans="1:15" s="46" customFormat="1" x14ac:dyDescent="0.3">
      <c r="A40" s="47"/>
      <c r="B40" s="48"/>
      <c r="D40" s="49"/>
      <c r="E40" s="49"/>
      <c r="F40" s="50"/>
      <c r="G40" s="49"/>
      <c r="H40" s="51"/>
      <c r="I40" s="49"/>
      <c r="J40" s="53"/>
      <c r="N40" s="52"/>
      <c r="O40" s="48"/>
    </row>
    <row r="41" spans="1:15" s="46" customFormat="1" x14ac:dyDescent="0.3">
      <c r="A41" s="47"/>
      <c r="B41" s="48"/>
      <c r="D41" s="49"/>
      <c r="E41" s="49"/>
      <c r="F41" s="50"/>
      <c r="G41" s="49"/>
      <c r="H41" s="51"/>
      <c r="I41" s="49"/>
      <c r="J41" s="53"/>
      <c r="N41" s="52"/>
      <c r="O41" s="48"/>
    </row>
    <row r="42" spans="1:15" s="46" customFormat="1" x14ac:dyDescent="0.3">
      <c r="A42" s="47"/>
      <c r="B42" s="48"/>
      <c r="D42" s="49"/>
      <c r="E42" s="49"/>
      <c r="F42" s="50"/>
      <c r="G42" s="49"/>
      <c r="H42" s="51"/>
      <c r="I42" s="49"/>
      <c r="J42" s="53"/>
      <c r="N42" s="52"/>
      <c r="O42" s="48"/>
    </row>
    <row r="43" spans="1:15" s="46" customFormat="1" x14ac:dyDescent="0.3">
      <c r="A43" s="47"/>
      <c r="B43" s="48"/>
      <c r="D43" s="49"/>
      <c r="E43" s="49"/>
      <c r="F43" s="50"/>
      <c r="G43" s="49"/>
      <c r="H43" s="51"/>
      <c r="I43" s="49"/>
      <c r="J43" s="53"/>
      <c r="N43" s="52"/>
      <c r="O43" s="48"/>
    </row>
    <row r="44" spans="1:15" s="46" customFormat="1" x14ac:dyDescent="0.3">
      <c r="A44" s="47"/>
      <c r="B44" s="48"/>
      <c r="D44" s="49"/>
      <c r="E44" s="49"/>
      <c r="F44" s="50"/>
      <c r="G44" s="49"/>
      <c r="H44" s="51"/>
      <c r="I44" s="49"/>
      <c r="J44" s="53"/>
      <c r="N44" s="52"/>
      <c r="O44" s="48"/>
    </row>
    <row r="45" spans="1:15" s="46" customFormat="1" x14ac:dyDescent="0.3">
      <c r="A45" s="47"/>
      <c r="B45" s="48"/>
      <c r="D45" s="49"/>
      <c r="E45" s="49"/>
      <c r="F45" s="50"/>
      <c r="G45" s="49"/>
      <c r="H45" s="51"/>
      <c r="I45" s="49"/>
      <c r="J45" s="53"/>
      <c r="N45" s="52"/>
      <c r="O45" s="48"/>
    </row>
    <row r="46" spans="1:15" s="46" customFormat="1" x14ac:dyDescent="0.3">
      <c r="A46" s="47"/>
      <c r="B46" s="48"/>
      <c r="D46" s="49"/>
      <c r="E46" s="49"/>
      <c r="F46" s="50"/>
      <c r="G46" s="49"/>
      <c r="H46" s="51"/>
      <c r="I46" s="49"/>
      <c r="J46" s="53"/>
      <c r="N46" s="52"/>
      <c r="O46" s="48"/>
    </row>
    <row r="47" spans="1:15" s="46" customFormat="1" x14ac:dyDescent="0.3">
      <c r="A47" s="47"/>
      <c r="B47" s="48"/>
      <c r="D47" s="49"/>
      <c r="E47" s="49"/>
      <c r="F47" s="50"/>
      <c r="G47" s="49"/>
      <c r="H47" s="51"/>
      <c r="I47" s="49"/>
      <c r="J47" s="53"/>
      <c r="N47" s="52"/>
      <c r="O47" s="48"/>
    </row>
    <row r="48" spans="1:15" s="46" customFormat="1" x14ac:dyDescent="0.3">
      <c r="A48" s="47"/>
      <c r="B48" s="48"/>
      <c r="D48" s="49"/>
      <c r="E48" s="49"/>
      <c r="F48" s="50"/>
      <c r="G48" s="49"/>
      <c r="H48" s="51"/>
      <c r="I48" s="49"/>
      <c r="J48" s="53"/>
      <c r="N48" s="52"/>
      <c r="O48" s="48"/>
    </row>
    <row r="49" spans="1:15" s="46" customFormat="1" x14ac:dyDescent="0.3">
      <c r="A49" s="47"/>
      <c r="B49" s="48"/>
      <c r="D49" s="49"/>
      <c r="E49" s="49"/>
      <c r="F49" s="50"/>
      <c r="G49" s="49"/>
      <c r="H49" s="51"/>
      <c r="I49" s="49"/>
      <c r="J49" s="53"/>
      <c r="N49" s="52"/>
      <c r="O49" s="48"/>
    </row>
    <row r="50" spans="1:15" s="46" customFormat="1" x14ac:dyDescent="0.3">
      <c r="A50" s="47"/>
      <c r="B50" s="48"/>
      <c r="D50" s="49"/>
      <c r="E50" s="49"/>
      <c r="F50" s="50"/>
      <c r="G50" s="49"/>
      <c r="H50" s="51"/>
      <c r="I50" s="49"/>
      <c r="J50" s="53"/>
      <c r="N50" s="52"/>
      <c r="O50" s="48"/>
    </row>
    <row r="51" spans="1:15" s="46" customFormat="1" x14ac:dyDescent="0.3">
      <c r="A51" s="47"/>
      <c r="B51" s="48"/>
      <c r="D51" s="49"/>
      <c r="E51" s="49"/>
      <c r="F51" s="50"/>
      <c r="G51" s="49"/>
      <c r="H51" s="51"/>
      <c r="I51" s="49"/>
      <c r="J51" s="53"/>
      <c r="N51" s="52"/>
      <c r="O51" s="48"/>
    </row>
    <row r="52" spans="1:15" s="46" customFormat="1" x14ac:dyDescent="0.3">
      <c r="A52" s="47"/>
      <c r="B52" s="48"/>
      <c r="D52" s="49"/>
      <c r="E52" s="49"/>
      <c r="F52" s="50"/>
      <c r="G52" s="49"/>
      <c r="H52" s="51"/>
      <c r="I52" s="49"/>
      <c r="J52" s="53"/>
      <c r="N52" s="52"/>
      <c r="O52" s="48"/>
    </row>
    <row r="53" spans="1:15" s="46" customFormat="1" x14ac:dyDescent="0.3">
      <c r="A53" s="47"/>
      <c r="B53" s="48"/>
      <c r="D53" s="49"/>
      <c r="E53" s="49"/>
      <c r="F53" s="50"/>
      <c r="G53" s="49"/>
      <c r="H53" s="51"/>
      <c r="I53" s="49"/>
      <c r="J53" s="53"/>
      <c r="N53" s="52"/>
      <c r="O53" s="48"/>
    </row>
    <row r="54" spans="1:15" s="46" customFormat="1" x14ac:dyDescent="0.3">
      <c r="A54" s="47"/>
      <c r="B54" s="48"/>
      <c r="D54" s="49"/>
      <c r="E54" s="49"/>
      <c r="F54" s="50"/>
      <c r="G54" s="49"/>
      <c r="H54" s="51"/>
      <c r="I54" s="49"/>
      <c r="J54" s="53"/>
      <c r="N54" s="52"/>
      <c r="O54" s="48"/>
    </row>
    <row r="55" spans="1:15" s="46" customFormat="1" x14ac:dyDescent="0.3">
      <c r="A55" s="47"/>
      <c r="B55" s="48"/>
      <c r="D55" s="49"/>
      <c r="E55" s="49"/>
      <c r="F55" s="50"/>
      <c r="G55" s="49"/>
      <c r="H55" s="51"/>
      <c r="I55" s="49"/>
      <c r="J55" s="53"/>
      <c r="N55" s="52"/>
      <c r="O55" s="48"/>
    </row>
    <row r="56" spans="1:15" s="46" customFormat="1" x14ac:dyDescent="0.3">
      <c r="A56" s="47"/>
      <c r="B56" s="48"/>
      <c r="D56" s="49"/>
      <c r="E56" s="49"/>
      <c r="F56" s="50"/>
      <c r="G56" s="49"/>
      <c r="H56" s="51"/>
      <c r="I56" s="49"/>
      <c r="J56" s="53"/>
      <c r="N56" s="52"/>
      <c r="O56" s="48"/>
    </row>
    <row r="57" spans="1:15" s="46" customFormat="1" x14ac:dyDescent="0.3">
      <c r="A57" s="47"/>
      <c r="B57" s="48"/>
      <c r="D57" s="49"/>
      <c r="E57" s="49"/>
      <c r="F57" s="50"/>
      <c r="G57" s="49"/>
      <c r="H57" s="51"/>
      <c r="I57" s="49"/>
      <c r="J57" s="53"/>
      <c r="N57" s="52"/>
      <c r="O57" s="48"/>
    </row>
    <row r="58" spans="1:15" s="46" customFormat="1" x14ac:dyDescent="0.3">
      <c r="A58" s="47"/>
      <c r="B58" s="48"/>
      <c r="D58" s="49"/>
      <c r="E58" s="49"/>
      <c r="F58" s="50"/>
      <c r="G58" s="49"/>
      <c r="H58" s="51"/>
      <c r="I58" s="49"/>
      <c r="J58" s="53"/>
      <c r="N58" s="52"/>
      <c r="O58" s="48"/>
    </row>
    <row r="59" spans="1:15" s="46" customFormat="1" x14ac:dyDescent="0.3">
      <c r="A59" s="47"/>
      <c r="B59" s="48"/>
      <c r="D59" s="49"/>
      <c r="E59" s="49"/>
      <c r="F59" s="50"/>
      <c r="G59" s="49"/>
      <c r="H59" s="51"/>
      <c r="I59" s="49"/>
      <c r="J59" s="53"/>
      <c r="N59" s="52"/>
      <c r="O59" s="48"/>
    </row>
    <row r="60" spans="1:15" s="46" customFormat="1" x14ac:dyDescent="0.3">
      <c r="A60" s="47"/>
      <c r="B60" s="48"/>
      <c r="D60" s="49"/>
      <c r="E60" s="49"/>
      <c r="F60" s="50"/>
      <c r="G60" s="49"/>
      <c r="H60" s="51"/>
      <c r="I60" s="49"/>
      <c r="J60" s="53"/>
      <c r="N60" s="52"/>
      <c r="O60" s="48"/>
    </row>
    <row r="61" spans="1:15" s="46" customFormat="1" x14ac:dyDescent="0.3">
      <c r="A61" s="47"/>
      <c r="B61" s="48"/>
      <c r="D61" s="49"/>
      <c r="E61" s="49"/>
      <c r="F61" s="50"/>
      <c r="G61" s="49"/>
      <c r="H61" s="51"/>
      <c r="I61" s="49"/>
      <c r="J61" s="53"/>
      <c r="N61" s="52"/>
      <c r="O61" s="48"/>
    </row>
    <row r="62" spans="1:15" s="46" customFormat="1" x14ac:dyDescent="0.3">
      <c r="A62" s="47"/>
      <c r="B62" s="48"/>
      <c r="D62" s="49"/>
      <c r="E62" s="49"/>
      <c r="F62" s="50"/>
      <c r="G62" s="49"/>
      <c r="H62" s="51"/>
      <c r="I62" s="49"/>
      <c r="J62" s="53"/>
      <c r="N62" s="52"/>
      <c r="O62" s="48"/>
    </row>
    <row r="63" spans="1:15" s="46" customFormat="1" x14ac:dyDescent="0.3">
      <c r="A63" s="47"/>
      <c r="B63" s="48"/>
      <c r="D63" s="49"/>
      <c r="E63" s="49"/>
      <c r="F63" s="50"/>
      <c r="G63" s="49"/>
      <c r="H63" s="51"/>
      <c r="I63" s="49"/>
      <c r="J63" s="53"/>
      <c r="N63" s="52"/>
      <c r="O63" s="48"/>
    </row>
    <row r="64" spans="1:15" s="46" customFormat="1" x14ac:dyDescent="0.3">
      <c r="A64" s="47"/>
      <c r="B64" s="48"/>
      <c r="D64" s="49"/>
      <c r="E64" s="49"/>
      <c r="F64" s="50"/>
      <c r="G64" s="49"/>
      <c r="H64" s="51"/>
      <c r="I64" s="49"/>
      <c r="J64" s="53"/>
      <c r="N64" s="52"/>
      <c r="O64" s="48"/>
    </row>
    <row r="65" spans="1:15" s="46" customFormat="1" x14ac:dyDescent="0.3">
      <c r="A65" s="47"/>
      <c r="B65" s="48"/>
      <c r="D65" s="49"/>
      <c r="E65" s="49"/>
      <c r="F65" s="50"/>
      <c r="G65" s="49"/>
      <c r="H65" s="51"/>
      <c r="I65" s="49"/>
      <c r="J65" s="53"/>
      <c r="N65" s="52"/>
      <c r="O65" s="48"/>
    </row>
    <row r="66" spans="1:15" s="46" customFormat="1" x14ac:dyDescent="0.3">
      <c r="A66" s="47"/>
      <c r="B66" s="48"/>
      <c r="D66" s="49"/>
      <c r="E66" s="49"/>
      <c r="F66" s="50"/>
      <c r="G66" s="49"/>
      <c r="H66" s="51"/>
      <c r="I66" s="49"/>
      <c r="J66" s="53"/>
      <c r="N66" s="52"/>
      <c r="O66" s="48"/>
    </row>
    <row r="67" spans="1:15" s="46" customFormat="1" x14ac:dyDescent="0.3">
      <c r="A67" s="47"/>
      <c r="B67" s="48"/>
      <c r="D67" s="49"/>
      <c r="E67" s="49"/>
      <c r="F67" s="50"/>
      <c r="G67" s="49"/>
      <c r="H67" s="51"/>
      <c r="I67" s="49"/>
      <c r="J67" s="53"/>
      <c r="N67" s="52"/>
      <c r="O67" s="48"/>
    </row>
    <row r="68" spans="1:15" s="46" customFormat="1" x14ac:dyDescent="0.3">
      <c r="A68" s="47"/>
      <c r="B68" s="48"/>
      <c r="D68" s="49"/>
      <c r="E68" s="49"/>
      <c r="F68" s="50"/>
      <c r="G68" s="49"/>
      <c r="H68" s="51"/>
      <c r="I68" s="49"/>
      <c r="J68" s="53"/>
      <c r="N68" s="52"/>
      <c r="O68" s="48"/>
    </row>
    <row r="69" spans="1:15" s="46" customFormat="1" x14ac:dyDescent="0.3">
      <c r="A69" s="47"/>
      <c r="B69" s="48"/>
      <c r="D69" s="49"/>
      <c r="E69" s="49"/>
      <c r="F69" s="50"/>
      <c r="G69" s="49"/>
      <c r="H69" s="51"/>
      <c r="I69" s="49"/>
      <c r="J69" s="53"/>
      <c r="N69" s="52"/>
      <c r="O69" s="48"/>
    </row>
    <row r="70" spans="1:15" s="46" customFormat="1" x14ac:dyDescent="0.3">
      <c r="A70" s="47"/>
      <c r="B70" s="48"/>
      <c r="D70" s="49"/>
      <c r="E70" s="49"/>
      <c r="F70" s="50"/>
      <c r="G70" s="49"/>
      <c r="H70" s="51"/>
      <c r="I70" s="49"/>
      <c r="J70" s="53"/>
      <c r="N70" s="52"/>
      <c r="O70" s="48"/>
    </row>
    <row r="71" spans="1:15" s="46" customFormat="1" x14ac:dyDescent="0.3">
      <c r="A71" s="47"/>
      <c r="B71" s="48"/>
      <c r="D71" s="49"/>
      <c r="E71" s="49"/>
      <c r="F71" s="50"/>
      <c r="G71" s="49"/>
      <c r="H71" s="51"/>
      <c r="I71" s="49"/>
      <c r="J71" s="53"/>
      <c r="N71" s="52"/>
      <c r="O71" s="48"/>
    </row>
    <row r="72" spans="1:15" s="46" customFormat="1" x14ac:dyDescent="0.3">
      <c r="A72" s="47"/>
      <c r="B72" s="48"/>
      <c r="D72" s="49"/>
      <c r="E72" s="49"/>
      <c r="F72" s="50"/>
      <c r="G72" s="49"/>
      <c r="H72" s="51"/>
      <c r="I72" s="49"/>
      <c r="J72" s="53"/>
      <c r="N72" s="52"/>
      <c r="O72" s="48"/>
    </row>
    <row r="73" spans="1:15" s="46" customFormat="1" x14ac:dyDescent="0.3">
      <c r="A73" s="47"/>
      <c r="B73" s="48"/>
      <c r="D73" s="49"/>
      <c r="E73" s="49"/>
      <c r="F73" s="50"/>
      <c r="G73" s="49"/>
      <c r="H73" s="51"/>
      <c r="I73" s="49"/>
      <c r="J73" s="53"/>
      <c r="N73" s="52"/>
      <c r="O73" s="48"/>
    </row>
    <row r="74" spans="1:15" s="46" customFormat="1" x14ac:dyDescent="0.3">
      <c r="A74" s="47"/>
      <c r="B74" s="48"/>
      <c r="D74" s="49"/>
      <c r="E74" s="49"/>
      <c r="F74" s="50"/>
      <c r="G74" s="49"/>
      <c r="H74" s="51"/>
      <c r="I74" s="49"/>
      <c r="J74" s="53"/>
      <c r="N74" s="52"/>
      <c r="O74" s="48"/>
    </row>
    <row r="75" spans="1:15" s="46" customFormat="1" x14ac:dyDescent="0.3">
      <c r="A75" s="47"/>
      <c r="B75" s="48"/>
      <c r="D75" s="49"/>
      <c r="E75" s="49"/>
      <c r="F75" s="50"/>
      <c r="G75" s="49"/>
      <c r="H75" s="51"/>
      <c r="I75" s="49"/>
      <c r="J75" s="53"/>
      <c r="N75" s="52"/>
      <c r="O75" s="48"/>
    </row>
    <row r="76" spans="1:15" s="46" customFormat="1" x14ac:dyDescent="0.3">
      <c r="A76" s="47"/>
      <c r="B76" s="48"/>
      <c r="D76" s="49"/>
      <c r="E76" s="49"/>
      <c r="F76" s="50"/>
      <c r="G76" s="49"/>
      <c r="H76" s="51"/>
      <c r="I76" s="49"/>
      <c r="J76" s="53"/>
      <c r="N76" s="52"/>
      <c r="O76" s="48"/>
    </row>
    <row r="77" spans="1:15" s="46" customFormat="1" x14ac:dyDescent="0.3">
      <c r="A77" s="47"/>
      <c r="B77" s="48"/>
      <c r="D77" s="49"/>
      <c r="E77" s="49"/>
      <c r="F77" s="50"/>
      <c r="G77" s="49"/>
      <c r="H77" s="51"/>
      <c r="I77" s="49"/>
      <c r="J77" s="53"/>
      <c r="N77" s="52"/>
      <c r="O77" s="48"/>
    </row>
    <row r="78" spans="1:15" s="46" customFormat="1" x14ac:dyDescent="0.3">
      <c r="A78" s="47"/>
      <c r="B78" s="48"/>
      <c r="D78" s="49"/>
      <c r="E78" s="49"/>
      <c r="F78" s="50"/>
      <c r="G78" s="49"/>
      <c r="H78" s="51"/>
      <c r="I78" s="49"/>
      <c r="J78" s="53"/>
      <c r="N78" s="52"/>
      <c r="O78" s="48"/>
    </row>
    <row r="79" spans="1:15" s="46" customFormat="1" x14ac:dyDescent="0.3">
      <c r="A79" s="47"/>
      <c r="B79" s="48"/>
      <c r="D79" s="49"/>
      <c r="E79" s="49"/>
      <c r="F79" s="50"/>
      <c r="G79" s="49"/>
      <c r="H79" s="51"/>
      <c r="I79" s="49"/>
      <c r="J79" s="53"/>
      <c r="N79" s="52"/>
      <c r="O79" s="48"/>
    </row>
    <row r="80" spans="1:15" s="46" customFormat="1" x14ac:dyDescent="0.3">
      <c r="A80" s="47"/>
      <c r="B80" s="48"/>
      <c r="D80" s="49"/>
      <c r="E80" s="49"/>
      <c r="F80" s="50"/>
      <c r="G80" s="49"/>
      <c r="H80" s="51"/>
      <c r="I80" s="49"/>
      <c r="J80" s="53"/>
      <c r="N80" s="52"/>
      <c r="O80" s="48"/>
    </row>
    <row r="81" spans="1:15" s="46" customFormat="1" x14ac:dyDescent="0.3">
      <c r="A81" s="47"/>
      <c r="B81" s="48"/>
      <c r="D81" s="49"/>
      <c r="E81" s="49"/>
      <c r="F81" s="50"/>
      <c r="G81" s="49"/>
      <c r="H81" s="51"/>
      <c r="I81" s="49"/>
      <c r="J81" s="53"/>
      <c r="N81" s="52"/>
      <c r="O81" s="48"/>
    </row>
    <row r="82" spans="1:15" s="46" customFormat="1" x14ac:dyDescent="0.3">
      <c r="A82" s="47"/>
      <c r="B82" s="48"/>
      <c r="D82" s="49"/>
      <c r="E82" s="49"/>
      <c r="F82" s="50"/>
      <c r="G82" s="49"/>
      <c r="H82" s="51"/>
      <c r="I82" s="49"/>
      <c r="J82" s="53"/>
      <c r="N82" s="52"/>
      <c r="O82" s="48"/>
    </row>
    <row r="83" spans="1:15" s="46" customFormat="1" x14ac:dyDescent="0.3">
      <c r="A83" s="47"/>
      <c r="B83" s="48"/>
      <c r="D83" s="49"/>
      <c r="E83" s="49"/>
      <c r="F83" s="50"/>
      <c r="G83" s="49"/>
      <c r="H83" s="51"/>
      <c r="I83" s="49"/>
      <c r="J83" s="53"/>
      <c r="N83" s="52"/>
      <c r="O83" s="48"/>
    </row>
    <row r="84" spans="1:15" s="46" customFormat="1" x14ac:dyDescent="0.3">
      <c r="A84" s="47"/>
      <c r="B84" s="48"/>
      <c r="D84" s="49"/>
      <c r="E84" s="49"/>
      <c r="F84" s="50"/>
      <c r="G84" s="49"/>
      <c r="H84" s="51"/>
      <c r="I84" s="49"/>
      <c r="J84" s="53"/>
      <c r="N84" s="52"/>
      <c r="O84" s="48"/>
    </row>
    <row r="85" spans="1:15" s="46" customFormat="1" x14ac:dyDescent="0.3">
      <c r="A85" s="47"/>
      <c r="B85" s="48"/>
      <c r="D85" s="49"/>
      <c r="E85" s="49"/>
      <c r="F85" s="50"/>
      <c r="G85" s="49"/>
      <c r="H85" s="51"/>
      <c r="I85" s="49"/>
      <c r="J85" s="53"/>
      <c r="N85" s="52"/>
      <c r="O85" s="48"/>
    </row>
    <row r="86" spans="1:15" s="46" customFormat="1" x14ac:dyDescent="0.3">
      <c r="A86" s="47"/>
      <c r="B86" s="48"/>
      <c r="D86" s="49"/>
      <c r="E86" s="49"/>
      <c r="F86" s="50"/>
      <c r="G86" s="49"/>
      <c r="H86" s="51"/>
      <c r="I86" s="49"/>
      <c r="J86" s="53"/>
      <c r="N86" s="52"/>
      <c r="O86" s="48"/>
    </row>
    <row r="87" spans="1:15" s="46" customFormat="1" x14ac:dyDescent="0.3">
      <c r="A87" s="47"/>
      <c r="B87" s="48"/>
      <c r="D87" s="49"/>
      <c r="E87" s="49"/>
      <c r="F87" s="50"/>
      <c r="G87" s="49"/>
      <c r="H87" s="51"/>
      <c r="I87" s="49"/>
      <c r="J87" s="53"/>
      <c r="N87" s="52"/>
      <c r="O87" s="48"/>
    </row>
    <row r="88" spans="1:15" s="46" customFormat="1" x14ac:dyDescent="0.3">
      <c r="A88" s="47"/>
      <c r="B88" s="48"/>
      <c r="D88" s="49"/>
      <c r="E88" s="49"/>
      <c r="F88" s="50"/>
      <c r="G88" s="49"/>
      <c r="H88" s="51"/>
      <c r="I88" s="49"/>
      <c r="J88" s="53"/>
      <c r="N88" s="52"/>
      <c r="O88" s="48"/>
    </row>
    <row r="89" spans="1:15" s="46" customFormat="1" x14ac:dyDescent="0.3">
      <c r="A89" s="47"/>
      <c r="B89" s="48"/>
      <c r="D89" s="49"/>
      <c r="E89" s="49"/>
      <c r="F89" s="50"/>
      <c r="G89" s="49"/>
      <c r="H89" s="51"/>
      <c r="I89" s="49"/>
      <c r="J89" s="53"/>
      <c r="N89" s="52"/>
      <c r="O89" s="48"/>
    </row>
    <row r="90" spans="1:15" s="46" customFormat="1" x14ac:dyDescent="0.3">
      <c r="A90" s="47"/>
      <c r="B90" s="48"/>
      <c r="D90" s="49"/>
      <c r="E90" s="49"/>
      <c r="F90" s="50"/>
      <c r="G90" s="49"/>
      <c r="H90" s="51"/>
      <c r="I90" s="49"/>
      <c r="J90" s="53"/>
      <c r="N90" s="52"/>
      <c r="O90" s="48"/>
    </row>
    <row r="91" spans="1:15" s="46" customFormat="1" x14ac:dyDescent="0.3">
      <c r="A91" s="47"/>
      <c r="B91" s="48"/>
      <c r="D91" s="49"/>
      <c r="E91" s="49"/>
      <c r="F91" s="50"/>
      <c r="G91" s="49"/>
      <c r="H91" s="51"/>
      <c r="I91" s="49"/>
      <c r="J91" s="53"/>
      <c r="N91" s="52"/>
      <c r="O91" s="48"/>
    </row>
    <row r="92" spans="1:15" s="46" customFormat="1" x14ac:dyDescent="0.3">
      <c r="A92" s="47"/>
      <c r="B92" s="48"/>
      <c r="D92" s="49"/>
      <c r="E92" s="49"/>
      <c r="F92" s="50"/>
      <c r="G92" s="49"/>
      <c r="H92" s="51"/>
      <c r="I92" s="49"/>
      <c r="J92" s="53"/>
      <c r="N92" s="52"/>
      <c r="O92" s="48"/>
    </row>
    <row r="93" spans="1:15" s="46" customFormat="1" x14ac:dyDescent="0.3">
      <c r="A93" s="47"/>
      <c r="B93" s="48"/>
      <c r="D93" s="49"/>
      <c r="E93" s="49"/>
      <c r="F93" s="50"/>
      <c r="G93" s="49"/>
      <c r="H93" s="51"/>
      <c r="I93" s="49"/>
      <c r="J93" s="53"/>
      <c r="N93" s="52"/>
      <c r="O93" s="48"/>
    </row>
    <row r="94" spans="1:15" s="46" customFormat="1" x14ac:dyDescent="0.3">
      <c r="A94" s="47"/>
      <c r="B94" s="48"/>
      <c r="D94" s="49"/>
      <c r="E94" s="49"/>
      <c r="F94" s="50"/>
      <c r="G94" s="49"/>
      <c r="H94" s="51"/>
      <c r="I94" s="49"/>
      <c r="J94" s="53"/>
      <c r="N94" s="52"/>
      <c r="O94" s="48"/>
    </row>
    <row r="95" spans="1:15" s="46" customFormat="1" x14ac:dyDescent="0.3">
      <c r="A95" s="47"/>
      <c r="B95" s="48"/>
      <c r="D95" s="49"/>
      <c r="E95" s="49"/>
      <c r="F95" s="50"/>
      <c r="G95" s="49"/>
      <c r="H95" s="51"/>
      <c r="I95" s="49"/>
      <c r="J95" s="53"/>
      <c r="N95" s="52"/>
      <c r="O95" s="48"/>
    </row>
    <row r="96" spans="1:15" s="46" customFormat="1" x14ac:dyDescent="0.3">
      <c r="A96" s="47"/>
      <c r="B96" s="48"/>
      <c r="D96" s="49"/>
      <c r="E96" s="49"/>
      <c r="F96" s="50"/>
      <c r="G96" s="49"/>
      <c r="H96" s="51"/>
      <c r="I96" s="49"/>
      <c r="J96" s="53"/>
      <c r="N96" s="52"/>
      <c r="O96" s="48"/>
    </row>
    <row r="97" spans="1:15" s="46" customFormat="1" x14ac:dyDescent="0.3">
      <c r="A97" s="47"/>
      <c r="B97" s="48"/>
      <c r="D97" s="49"/>
      <c r="E97" s="49"/>
      <c r="F97" s="50"/>
      <c r="G97" s="49"/>
      <c r="H97" s="51"/>
      <c r="I97" s="49"/>
      <c r="J97" s="53"/>
      <c r="N97" s="52"/>
      <c r="O97" s="48"/>
    </row>
    <row r="98" spans="1:15" s="46" customFormat="1" x14ac:dyDescent="0.3">
      <c r="A98" s="47"/>
      <c r="B98" s="48"/>
      <c r="D98" s="49"/>
      <c r="E98" s="49"/>
      <c r="F98" s="50"/>
      <c r="G98" s="49"/>
      <c r="H98" s="51"/>
      <c r="I98" s="49"/>
      <c r="J98" s="53"/>
      <c r="N98" s="52"/>
      <c r="O98" s="48"/>
    </row>
    <row r="99" spans="1:15" s="46" customFormat="1" x14ac:dyDescent="0.3">
      <c r="A99" s="47"/>
      <c r="B99" s="48"/>
      <c r="D99" s="49"/>
      <c r="E99" s="49"/>
      <c r="F99" s="50"/>
      <c r="G99" s="49"/>
      <c r="H99" s="51"/>
      <c r="I99" s="49"/>
      <c r="J99" s="53"/>
      <c r="N99" s="52"/>
      <c r="O99" s="48"/>
    </row>
    <row r="100" spans="1:15" s="46" customFormat="1" x14ac:dyDescent="0.3">
      <c r="A100" s="47"/>
      <c r="B100" s="48"/>
      <c r="D100" s="49"/>
      <c r="E100" s="49"/>
      <c r="F100" s="50"/>
      <c r="G100" s="49"/>
      <c r="H100" s="51"/>
      <c r="I100" s="49"/>
      <c r="J100" s="53"/>
      <c r="N100" s="52"/>
      <c r="O100" s="48"/>
    </row>
    <row r="101" spans="1:15" s="46" customFormat="1" x14ac:dyDescent="0.3">
      <c r="A101" s="47"/>
      <c r="B101" s="48"/>
      <c r="D101" s="49"/>
      <c r="E101" s="49"/>
      <c r="F101" s="50"/>
      <c r="G101" s="49"/>
      <c r="H101" s="51"/>
      <c r="I101" s="49"/>
      <c r="J101" s="53"/>
      <c r="N101" s="52"/>
      <c r="O101" s="48"/>
    </row>
    <row r="102" spans="1:15" s="46" customFormat="1" x14ac:dyDescent="0.3">
      <c r="A102" s="47"/>
      <c r="B102" s="48"/>
      <c r="D102" s="49"/>
      <c r="E102" s="49"/>
      <c r="F102" s="50"/>
      <c r="G102" s="49"/>
      <c r="H102" s="51"/>
      <c r="I102" s="49"/>
      <c r="J102" s="53"/>
      <c r="N102" s="52"/>
      <c r="O102" s="48"/>
    </row>
    <row r="103" spans="1:15" s="46" customFormat="1" x14ac:dyDescent="0.3">
      <c r="A103" s="47"/>
      <c r="B103" s="48"/>
      <c r="D103" s="49"/>
      <c r="E103" s="49"/>
      <c r="F103" s="50"/>
      <c r="G103" s="49"/>
      <c r="H103" s="51"/>
      <c r="I103" s="49"/>
      <c r="J103" s="53"/>
      <c r="N103" s="52"/>
      <c r="O103" s="48"/>
    </row>
    <row r="104" spans="1:15" s="46" customFormat="1" x14ac:dyDescent="0.3">
      <c r="A104" s="47"/>
      <c r="B104" s="48"/>
      <c r="D104" s="49"/>
      <c r="E104" s="49"/>
      <c r="F104" s="50"/>
      <c r="G104" s="49"/>
      <c r="H104" s="51"/>
      <c r="I104" s="49"/>
      <c r="J104" s="53"/>
      <c r="N104" s="52"/>
      <c r="O104" s="48"/>
    </row>
    <row r="105" spans="1:15" s="46" customFormat="1" x14ac:dyDescent="0.3">
      <c r="A105" s="47"/>
      <c r="B105" s="48"/>
      <c r="D105" s="49"/>
      <c r="E105" s="49"/>
      <c r="F105" s="50"/>
      <c r="G105" s="49"/>
      <c r="H105" s="51"/>
      <c r="I105" s="49"/>
      <c r="J105" s="53"/>
      <c r="N105" s="52"/>
      <c r="O105" s="48"/>
    </row>
    <row r="106" spans="1:15" s="46" customFormat="1" x14ac:dyDescent="0.3">
      <c r="A106" s="47"/>
      <c r="B106" s="48"/>
      <c r="D106" s="49"/>
      <c r="E106" s="49"/>
      <c r="F106" s="50"/>
      <c r="G106" s="49"/>
      <c r="H106" s="51"/>
      <c r="I106" s="49"/>
      <c r="J106" s="53"/>
      <c r="N106" s="52"/>
      <c r="O106" s="48"/>
    </row>
    <row r="107" spans="1:15" s="46" customFormat="1" x14ac:dyDescent="0.3">
      <c r="A107" s="47"/>
      <c r="B107" s="48"/>
      <c r="D107" s="49"/>
      <c r="E107" s="49"/>
      <c r="F107" s="50"/>
      <c r="G107" s="49"/>
      <c r="H107" s="51"/>
      <c r="I107" s="49"/>
      <c r="J107" s="53"/>
      <c r="N107" s="52"/>
      <c r="O107" s="48"/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479" priority="45" operator="containsText" text="I">
      <formula>NOT(ISERROR(SEARCH("I",N7)))</formula>
    </cfRule>
    <cfRule type="containsText" dxfId="478" priority="46" operator="containsText" text="NJ">
      <formula>NOT(ISERROR(SEARCH("NJ",N7)))</formula>
    </cfRule>
    <cfRule type="containsText" dxfId="477" priority="47" operator="containsText" text="F">
      <formula>NOT(ISERROR(SEARCH("F",N7)))</formula>
    </cfRule>
    <cfRule type="containsText" dxfId="476" priority="48" operator="containsText" text="T">
      <formula>NOT(ISERROR(SEARCH("T",N7)))</formula>
    </cfRule>
  </conditionalFormatting>
  <conditionalFormatting sqref="N2:N8 N19:N1048576 N16">
    <cfRule type="containsText" dxfId="475" priority="43" operator="containsText" text="EC">
      <formula>NOT(ISERROR(SEARCH("EC",N2)))</formula>
    </cfRule>
    <cfRule type="containsText" dxfId="474" priority="44" operator="containsText" text="CR">
      <formula>NOT(ISERROR(SEARCH("CR",N2)))</formula>
    </cfRule>
  </conditionalFormatting>
  <conditionalFormatting sqref="N15">
    <cfRule type="containsText" dxfId="473" priority="39" operator="containsText" text="I">
      <formula>NOT(ISERROR(SEARCH("I",N15)))</formula>
    </cfRule>
    <cfRule type="containsText" dxfId="472" priority="40" operator="containsText" text="NJ">
      <formula>NOT(ISERROR(SEARCH("NJ",N15)))</formula>
    </cfRule>
    <cfRule type="containsText" dxfId="471" priority="41" operator="containsText" text="F">
      <formula>NOT(ISERROR(SEARCH("F",N15)))</formula>
    </cfRule>
    <cfRule type="containsText" dxfId="470" priority="42" operator="containsText" text="T">
      <formula>NOT(ISERROR(SEARCH("T",N15)))</formula>
    </cfRule>
  </conditionalFormatting>
  <conditionalFormatting sqref="N15">
    <cfRule type="containsText" dxfId="469" priority="37" operator="containsText" text="EC">
      <formula>NOT(ISERROR(SEARCH("EC",N15)))</formula>
    </cfRule>
    <cfRule type="containsText" dxfId="468" priority="38" operator="containsText" text="CR">
      <formula>NOT(ISERROR(SEARCH("CR",N15)))</formula>
    </cfRule>
  </conditionalFormatting>
  <conditionalFormatting sqref="N14">
    <cfRule type="containsText" dxfId="467" priority="33" operator="containsText" text="I">
      <formula>NOT(ISERROR(SEARCH("I",N14)))</formula>
    </cfRule>
    <cfRule type="containsText" dxfId="466" priority="34" operator="containsText" text="NJ">
      <formula>NOT(ISERROR(SEARCH("NJ",N14)))</formula>
    </cfRule>
    <cfRule type="containsText" dxfId="465" priority="35" operator="containsText" text="F">
      <formula>NOT(ISERROR(SEARCH("F",N14)))</formula>
    </cfRule>
    <cfRule type="containsText" dxfId="464" priority="36" operator="containsText" text="T">
      <formula>NOT(ISERROR(SEARCH("T",N14)))</formula>
    </cfRule>
  </conditionalFormatting>
  <conditionalFormatting sqref="N14">
    <cfRule type="containsText" dxfId="463" priority="31" operator="containsText" text="EC">
      <formula>NOT(ISERROR(SEARCH("EC",N14)))</formula>
    </cfRule>
    <cfRule type="containsText" dxfId="462" priority="32" operator="containsText" text="CR">
      <formula>NOT(ISERROR(SEARCH("CR",N14)))</formula>
    </cfRule>
  </conditionalFormatting>
  <conditionalFormatting sqref="N13">
    <cfRule type="containsText" dxfId="461" priority="27" operator="containsText" text="I">
      <formula>NOT(ISERROR(SEARCH("I",N13)))</formula>
    </cfRule>
    <cfRule type="containsText" dxfId="460" priority="28" operator="containsText" text="NJ">
      <formula>NOT(ISERROR(SEARCH("NJ",N13)))</formula>
    </cfRule>
    <cfRule type="containsText" dxfId="459" priority="29" operator="containsText" text="F">
      <formula>NOT(ISERROR(SEARCH("F",N13)))</formula>
    </cfRule>
    <cfRule type="containsText" dxfId="458" priority="30" operator="containsText" text="T">
      <formula>NOT(ISERROR(SEARCH("T",N13)))</formula>
    </cfRule>
  </conditionalFormatting>
  <conditionalFormatting sqref="N13">
    <cfRule type="containsText" dxfId="457" priority="25" operator="containsText" text="EC">
      <formula>NOT(ISERROR(SEARCH("EC",N13)))</formula>
    </cfRule>
    <cfRule type="containsText" dxfId="456" priority="26" operator="containsText" text="CR">
      <formula>NOT(ISERROR(SEARCH("CR",N13)))</formula>
    </cfRule>
  </conditionalFormatting>
  <conditionalFormatting sqref="N12">
    <cfRule type="containsText" dxfId="455" priority="21" operator="containsText" text="I">
      <formula>NOT(ISERROR(SEARCH("I",N12)))</formula>
    </cfRule>
    <cfRule type="containsText" dxfId="454" priority="22" operator="containsText" text="NJ">
      <formula>NOT(ISERROR(SEARCH("NJ",N12)))</formula>
    </cfRule>
    <cfRule type="containsText" dxfId="453" priority="23" operator="containsText" text="F">
      <formula>NOT(ISERROR(SEARCH("F",N12)))</formula>
    </cfRule>
    <cfRule type="containsText" dxfId="452" priority="24" operator="containsText" text="T">
      <formula>NOT(ISERROR(SEARCH("T",N12)))</formula>
    </cfRule>
  </conditionalFormatting>
  <conditionalFormatting sqref="N12">
    <cfRule type="containsText" dxfId="451" priority="19" operator="containsText" text="EC">
      <formula>NOT(ISERROR(SEARCH("EC",N12)))</formula>
    </cfRule>
    <cfRule type="containsText" dxfId="450" priority="20" operator="containsText" text="CR">
      <formula>NOT(ISERROR(SEARCH("CR",N12)))</formula>
    </cfRule>
  </conditionalFormatting>
  <conditionalFormatting sqref="N11">
    <cfRule type="containsText" dxfId="449" priority="15" operator="containsText" text="I">
      <formula>NOT(ISERROR(SEARCH("I",N11)))</formula>
    </cfRule>
    <cfRule type="containsText" dxfId="448" priority="16" operator="containsText" text="NJ">
      <formula>NOT(ISERROR(SEARCH("NJ",N11)))</formula>
    </cfRule>
    <cfRule type="containsText" dxfId="447" priority="17" operator="containsText" text="F">
      <formula>NOT(ISERROR(SEARCH("F",N11)))</formula>
    </cfRule>
    <cfRule type="containsText" dxfId="446" priority="18" operator="containsText" text="T">
      <formula>NOT(ISERROR(SEARCH("T",N11)))</formula>
    </cfRule>
  </conditionalFormatting>
  <conditionalFormatting sqref="N11">
    <cfRule type="containsText" dxfId="445" priority="13" operator="containsText" text="EC">
      <formula>NOT(ISERROR(SEARCH("EC",N11)))</formula>
    </cfRule>
    <cfRule type="containsText" dxfId="444" priority="14" operator="containsText" text="CR">
      <formula>NOT(ISERROR(SEARCH("CR",N11)))</formula>
    </cfRule>
  </conditionalFormatting>
  <conditionalFormatting sqref="N10">
    <cfRule type="containsText" dxfId="443" priority="9" operator="containsText" text="I">
      <formula>NOT(ISERROR(SEARCH("I",N10)))</formula>
    </cfRule>
    <cfRule type="containsText" dxfId="442" priority="10" operator="containsText" text="NJ">
      <formula>NOT(ISERROR(SEARCH("NJ",N10)))</formula>
    </cfRule>
    <cfRule type="containsText" dxfId="441" priority="11" operator="containsText" text="F">
      <formula>NOT(ISERROR(SEARCH("F",N10)))</formula>
    </cfRule>
    <cfRule type="containsText" dxfId="440" priority="12" operator="containsText" text="T">
      <formula>NOT(ISERROR(SEARCH("T",N10)))</formula>
    </cfRule>
  </conditionalFormatting>
  <conditionalFormatting sqref="N10">
    <cfRule type="containsText" dxfId="439" priority="7" operator="containsText" text="EC">
      <formula>NOT(ISERROR(SEARCH("EC",N10)))</formula>
    </cfRule>
    <cfRule type="containsText" dxfId="438" priority="8" operator="containsText" text="CR">
      <formula>NOT(ISERROR(SEARCH("CR",N10)))</formula>
    </cfRule>
  </conditionalFormatting>
  <conditionalFormatting sqref="N9">
    <cfRule type="containsText" dxfId="437" priority="3" operator="containsText" text="I">
      <formula>NOT(ISERROR(SEARCH("I",N9)))</formula>
    </cfRule>
    <cfRule type="containsText" dxfId="436" priority="4" operator="containsText" text="NJ">
      <formula>NOT(ISERROR(SEARCH("NJ",N9)))</formula>
    </cfRule>
    <cfRule type="containsText" dxfId="435" priority="5" operator="containsText" text="F">
      <formula>NOT(ISERROR(SEARCH("F",N9)))</formula>
    </cfRule>
    <cfRule type="containsText" dxfId="434" priority="6" operator="containsText" text="T">
      <formula>NOT(ISERROR(SEARCH("T",N9)))</formula>
    </cfRule>
  </conditionalFormatting>
  <conditionalFormatting sqref="N9">
    <cfRule type="containsText" dxfId="433" priority="1" operator="containsText" text="EC">
      <formula>NOT(ISERROR(SEARCH("EC",N9)))</formula>
    </cfRule>
    <cfRule type="containsText" dxfId="432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0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400-000001000000}">
          <x14:formula1>
            <xm:f>'Paramètres tableau'!$A$4:$A$24</xm:f>
          </x14:formula1>
          <xm:sqref>K33:K1048576</xm:sqref>
        </x14:dataValidation>
        <x14:dataValidation type="list" showInputMessage="1" showErrorMessage="1" xr:uid="{00000000-0002-0000-0400-000002000000}">
          <x14:formula1>
            <xm:f>'Paramètres tableau'!$A$4:$A$26</xm:f>
          </x14:formula1>
          <xm:sqref>K20:K32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74"/>
  <sheetViews>
    <sheetView topLeftCell="I15" zoomScale="85" zoomScaleNormal="85" workbookViewId="0">
      <selection activeCell="L38" sqref="L38"/>
    </sheetView>
  </sheetViews>
  <sheetFormatPr baseColWidth="10" defaultRowHeight="14" x14ac:dyDescent="0.3"/>
  <cols>
    <col min="1" max="1" width="20.58203125" style="60" bestFit="1" customWidth="1"/>
    <col min="2" max="2" width="18.83203125" style="3" bestFit="1" customWidth="1"/>
    <col min="3" max="3" width="19.08203125" bestFit="1" customWidth="1"/>
    <col min="4" max="4" width="18.5" style="8" bestFit="1" customWidth="1"/>
    <col min="5" max="5" width="18.58203125" style="8" bestFit="1" customWidth="1"/>
    <col min="6" max="6" width="6.08203125" style="14" bestFit="1" customWidth="1"/>
    <col min="7" max="7" width="15.58203125" style="8" bestFit="1" customWidth="1"/>
    <col min="8" max="8" width="13.08203125" style="57" bestFit="1" customWidth="1"/>
    <col min="9" max="9" width="18.33203125" style="8" customWidth="1"/>
    <col min="10" max="10" width="10.25" style="58" bestFit="1" customWidth="1"/>
    <col min="11" max="11" width="16.83203125" style="1" bestFit="1" customWidth="1"/>
    <col min="12" max="12" width="58.25" bestFit="1" customWidth="1"/>
    <col min="13" max="13" width="20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K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55</v>
      </c>
      <c r="B2" s="98"/>
      <c r="D2" s="89" t="s">
        <v>53</v>
      </c>
      <c r="E2" s="89"/>
      <c r="F2" s="90"/>
      <c r="G2" s="90"/>
      <c r="H2" s="90"/>
      <c r="I2" s="90"/>
      <c r="J2" s="90"/>
      <c r="K2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K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K4"/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1</v>
      </c>
      <c r="I5" s="68" t="s">
        <v>24</v>
      </c>
      <c r="J5" s="74">
        <f>COUNTIF(K20:K70,I5)</f>
        <v>0</v>
      </c>
      <c r="K5"/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K6"/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9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K7"/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1</v>
      </c>
      <c r="I8" s="68" t="s">
        <v>38</v>
      </c>
      <c r="J8" s="74">
        <f>COUNTIF(K20:K73,I8)</f>
        <v>0</v>
      </c>
      <c r="K8"/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1</v>
      </c>
      <c r="I9" s="68" t="s">
        <v>37</v>
      </c>
      <c r="J9" s="74">
        <f>COUNTIF(K20:K74,I9)</f>
        <v>0</v>
      </c>
      <c r="K9"/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2</v>
      </c>
      <c r="K10"/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  <c r="K11"/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1</v>
      </c>
      <c r="I12" s="68" t="s">
        <v>92</v>
      </c>
      <c r="J12" s="74">
        <f>COUNTIF(K20:K77,I12)</f>
        <v>0</v>
      </c>
      <c r="K12"/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93</v>
      </c>
      <c r="J13" s="74">
        <f>COUNTIF(K20:K78,I13)</f>
        <v>0</v>
      </c>
      <c r="K13"/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  <c r="K14"/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3</v>
      </c>
      <c r="I15" s="68"/>
      <c r="J15" s="74"/>
      <c r="K15"/>
    </row>
    <row r="16" spans="1:17" ht="14.5" thickBot="1" x14ac:dyDescent="0.35">
      <c r="A16" s="3"/>
      <c r="D16"/>
      <c r="E16"/>
      <c r="F16" s="13"/>
      <c r="G16"/>
      <c r="H16" s="10"/>
      <c r="I16"/>
      <c r="J16"/>
      <c r="K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s="46" customFormat="1" x14ac:dyDescent="0.3">
      <c r="A20" s="59">
        <v>43559</v>
      </c>
      <c r="B20" s="48" t="s">
        <v>0</v>
      </c>
      <c r="C20" s="46" t="s">
        <v>86</v>
      </c>
      <c r="D20" s="49"/>
      <c r="E20" s="49"/>
      <c r="F20" s="50"/>
      <c r="G20" s="49"/>
      <c r="H20" s="56"/>
      <c r="I20" s="49"/>
      <c r="J20" s="58"/>
      <c r="K20" s="1" t="s">
        <v>22</v>
      </c>
      <c r="M20" s="1"/>
      <c r="N20" s="1" t="s">
        <v>16</v>
      </c>
      <c r="O20" s="55">
        <v>43559</v>
      </c>
      <c r="P20" s="1" t="s">
        <v>78</v>
      </c>
      <c r="Q20" s="46">
        <v>7</v>
      </c>
    </row>
    <row r="21" spans="1:17" s="46" customFormat="1" x14ac:dyDescent="0.3">
      <c r="A21" s="59">
        <v>43566</v>
      </c>
      <c r="B21" s="48" t="s">
        <v>0</v>
      </c>
      <c r="C21" s="46" t="s">
        <v>86</v>
      </c>
      <c r="D21" s="49"/>
      <c r="E21" s="49"/>
      <c r="F21" s="50"/>
      <c r="G21" s="49"/>
      <c r="H21" s="56"/>
      <c r="I21" s="49"/>
      <c r="J21" s="58"/>
      <c r="K21" s="1" t="s">
        <v>36</v>
      </c>
      <c r="M21" s="1"/>
      <c r="N21" s="1" t="s">
        <v>13</v>
      </c>
      <c r="O21" s="55">
        <v>43567</v>
      </c>
      <c r="P21" s="1" t="s">
        <v>78</v>
      </c>
      <c r="Q21" s="46">
        <v>1</v>
      </c>
    </row>
    <row r="22" spans="1:17" s="46" customFormat="1" x14ac:dyDescent="0.3">
      <c r="A22" s="59">
        <v>43563</v>
      </c>
      <c r="B22" s="48" t="s">
        <v>0</v>
      </c>
      <c r="C22" s="46" t="s">
        <v>86</v>
      </c>
      <c r="D22" s="49"/>
      <c r="E22" s="49"/>
      <c r="F22" s="50"/>
      <c r="G22" s="49"/>
      <c r="H22" s="56"/>
      <c r="I22" s="49"/>
      <c r="J22" s="58"/>
      <c r="K22" s="1" t="s">
        <v>20</v>
      </c>
      <c r="M22" s="1"/>
      <c r="N22" s="1" t="s">
        <v>13</v>
      </c>
      <c r="O22" s="55">
        <v>43567</v>
      </c>
      <c r="P22" s="1" t="s">
        <v>78</v>
      </c>
      <c r="Q22" s="46">
        <v>4</v>
      </c>
    </row>
    <row r="23" spans="1:17" s="46" customFormat="1" x14ac:dyDescent="0.3">
      <c r="A23" s="59">
        <v>43565</v>
      </c>
      <c r="B23" s="48" t="s">
        <v>0</v>
      </c>
      <c r="C23" s="46" t="s">
        <v>86</v>
      </c>
      <c r="D23" s="49"/>
      <c r="E23" s="49"/>
      <c r="F23" s="50"/>
      <c r="G23" s="49"/>
      <c r="H23" s="56"/>
      <c r="I23" s="49"/>
      <c r="J23" s="58"/>
      <c r="K23" s="1" t="s">
        <v>23</v>
      </c>
      <c r="M23" s="1"/>
      <c r="N23" s="1" t="s">
        <v>13</v>
      </c>
      <c r="O23" s="55">
        <v>43567</v>
      </c>
      <c r="P23" s="1" t="s">
        <v>78</v>
      </c>
      <c r="Q23" s="46">
        <v>5</v>
      </c>
    </row>
    <row r="24" spans="1:17" s="46" customFormat="1" x14ac:dyDescent="0.3">
      <c r="A24" s="59">
        <v>43563</v>
      </c>
      <c r="B24" s="48" t="s">
        <v>0</v>
      </c>
      <c r="C24" s="46" t="s">
        <v>86</v>
      </c>
      <c r="D24" s="49"/>
      <c r="E24" s="49"/>
      <c r="F24" s="50"/>
      <c r="G24" s="49"/>
      <c r="H24" s="56"/>
      <c r="I24" s="49"/>
      <c r="J24" s="58"/>
      <c r="K24" s="1" t="s">
        <v>36</v>
      </c>
      <c r="M24" s="1"/>
      <c r="N24" s="1" t="s">
        <v>12</v>
      </c>
      <c r="O24" s="55">
        <v>43567</v>
      </c>
      <c r="P24" s="1" t="s">
        <v>78</v>
      </c>
      <c r="Q24" s="46">
        <v>2</v>
      </c>
    </row>
    <row r="25" spans="1:17" s="46" customFormat="1" x14ac:dyDescent="0.3">
      <c r="A25" s="59">
        <v>43564</v>
      </c>
      <c r="B25" s="48" t="s">
        <v>0</v>
      </c>
      <c r="C25" s="46" t="s">
        <v>86</v>
      </c>
      <c r="D25" s="49"/>
      <c r="E25" s="49"/>
      <c r="F25" s="50"/>
      <c r="G25" s="49"/>
      <c r="H25" s="56"/>
      <c r="I25" s="49"/>
      <c r="J25" s="58"/>
      <c r="K25" s="1" t="s">
        <v>20</v>
      </c>
      <c r="M25" s="1"/>
      <c r="N25" s="1" t="s">
        <v>13</v>
      </c>
      <c r="O25" s="55">
        <v>43567</v>
      </c>
      <c r="P25" s="1" t="s">
        <v>78</v>
      </c>
      <c r="Q25" s="46">
        <v>6</v>
      </c>
    </row>
    <row r="26" spans="1:17" s="46" customFormat="1" x14ac:dyDescent="0.3">
      <c r="A26" s="59">
        <v>43561</v>
      </c>
      <c r="B26" s="48" t="s">
        <v>0</v>
      </c>
      <c r="C26" s="46" t="s">
        <v>86</v>
      </c>
      <c r="D26" s="49"/>
      <c r="E26" s="49"/>
      <c r="F26" s="50"/>
      <c r="G26" s="49"/>
      <c r="H26" s="56"/>
      <c r="I26" s="49"/>
      <c r="J26" s="58"/>
      <c r="K26" s="1" t="s">
        <v>32</v>
      </c>
      <c r="M26" s="1"/>
      <c r="N26" s="1" t="s">
        <v>49</v>
      </c>
      <c r="O26" s="55"/>
      <c r="P26" s="1"/>
      <c r="Q26" s="46">
        <v>6</v>
      </c>
    </row>
    <row r="27" spans="1:17" s="46" customFormat="1" x14ac:dyDescent="0.3">
      <c r="A27" s="59">
        <v>43571</v>
      </c>
      <c r="B27" s="48" t="s">
        <v>0</v>
      </c>
      <c r="C27" s="46" t="s">
        <v>86</v>
      </c>
      <c r="D27" s="49"/>
      <c r="E27" s="49"/>
      <c r="F27" s="50"/>
      <c r="G27" s="49"/>
      <c r="H27" s="56"/>
      <c r="I27" s="49"/>
      <c r="J27" s="58"/>
      <c r="K27" s="1" t="s">
        <v>29</v>
      </c>
      <c r="M27" s="1"/>
      <c r="N27" s="1" t="s">
        <v>13</v>
      </c>
      <c r="O27" s="55">
        <v>43572</v>
      </c>
      <c r="P27" s="1" t="s">
        <v>78</v>
      </c>
      <c r="Q27" s="46">
        <v>2</v>
      </c>
    </row>
    <row r="28" spans="1:17" s="46" customFormat="1" x14ac:dyDescent="0.3">
      <c r="A28" s="59">
        <v>43571</v>
      </c>
      <c r="B28" s="48" t="s">
        <v>0</v>
      </c>
      <c r="C28" s="46" t="s">
        <v>86</v>
      </c>
      <c r="D28" s="49"/>
      <c r="E28" s="49"/>
      <c r="F28" s="50"/>
      <c r="G28" s="49"/>
      <c r="H28" s="56"/>
      <c r="I28" s="49"/>
      <c r="J28" s="58"/>
      <c r="K28" s="1" t="s">
        <v>20</v>
      </c>
      <c r="M28" s="1"/>
      <c r="N28" s="1" t="s">
        <v>13</v>
      </c>
      <c r="O28" s="55">
        <v>43572</v>
      </c>
      <c r="P28" s="1" t="s">
        <v>78</v>
      </c>
      <c r="Q28" s="46">
        <v>6</v>
      </c>
    </row>
    <row r="29" spans="1:17" s="46" customFormat="1" x14ac:dyDescent="0.3">
      <c r="A29" s="59"/>
      <c r="B29" s="48"/>
      <c r="D29" s="49"/>
      <c r="E29" s="49"/>
      <c r="F29" s="50"/>
      <c r="G29" s="49"/>
      <c r="H29" s="56"/>
      <c r="I29" s="49"/>
      <c r="J29" s="58"/>
      <c r="K29" s="1"/>
      <c r="M29" s="1"/>
      <c r="N29" s="1"/>
      <c r="O29" s="55"/>
      <c r="P29" s="1"/>
    </row>
    <row r="30" spans="1:17" s="46" customFormat="1" x14ac:dyDescent="0.3">
      <c r="A30" s="59"/>
      <c r="B30" s="48"/>
      <c r="D30" s="49"/>
      <c r="E30" s="49"/>
      <c r="F30" s="50"/>
      <c r="G30" s="49"/>
      <c r="H30" s="56"/>
      <c r="I30" s="49"/>
      <c r="J30" s="58"/>
      <c r="K30" s="1"/>
      <c r="M30" s="1"/>
      <c r="N30" s="1"/>
      <c r="O30" s="55"/>
      <c r="P30" s="1"/>
    </row>
    <row r="31" spans="1:17" s="46" customFormat="1" x14ac:dyDescent="0.3">
      <c r="A31" s="59"/>
      <c r="B31" s="48"/>
      <c r="D31" s="49"/>
      <c r="E31" s="49"/>
      <c r="F31" s="50"/>
      <c r="G31" s="49"/>
      <c r="H31" s="56"/>
      <c r="I31" s="49"/>
      <c r="J31" s="58"/>
      <c r="K31" s="1"/>
      <c r="M31" s="1"/>
      <c r="N31" s="1"/>
      <c r="O31" s="55"/>
      <c r="P31" s="1"/>
    </row>
    <row r="32" spans="1:17" s="46" customFormat="1" x14ac:dyDescent="0.3">
      <c r="A32" s="59"/>
      <c r="B32" s="48"/>
      <c r="D32" s="49"/>
      <c r="E32" s="49"/>
      <c r="F32" s="50"/>
      <c r="G32" s="49"/>
      <c r="H32" s="56"/>
      <c r="I32" s="49"/>
      <c r="J32" s="58"/>
      <c r="K32" s="1"/>
      <c r="M32" s="1"/>
      <c r="N32" s="1"/>
      <c r="O32" s="55"/>
      <c r="P32" s="1"/>
    </row>
    <row r="33" spans="1:16" s="46" customFormat="1" x14ac:dyDescent="0.3">
      <c r="A33" s="59"/>
      <c r="B33" s="48"/>
      <c r="D33" s="49"/>
      <c r="E33" s="49"/>
      <c r="F33" s="50"/>
      <c r="G33" s="49"/>
      <c r="H33" s="56"/>
      <c r="I33" s="49"/>
      <c r="J33" s="58"/>
      <c r="K33" s="1"/>
      <c r="M33" s="1"/>
      <c r="N33" s="1"/>
      <c r="O33" s="55"/>
      <c r="P33" s="1"/>
    </row>
    <row r="34" spans="1:16" s="46" customFormat="1" x14ac:dyDescent="0.3">
      <c r="A34" s="59"/>
      <c r="B34" s="48"/>
      <c r="D34" s="49"/>
      <c r="E34" s="49"/>
      <c r="F34" s="50"/>
      <c r="G34" s="49"/>
      <c r="H34" s="56"/>
      <c r="I34" s="49"/>
      <c r="J34" s="58"/>
      <c r="K34" s="1"/>
      <c r="M34" s="1"/>
      <c r="N34" s="1"/>
      <c r="O34" s="55"/>
      <c r="P34" s="1"/>
    </row>
    <row r="35" spans="1:16" s="46" customFormat="1" x14ac:dyDescent="0.3">
      <c r="A35" s="59"/>
      <c r="B35" s="48"/>
      <c r="D35" s="49"/>
      <c r="E35" s="49"/>
      <c r="F35" s="50"/>
      <c r="G35" s="49"/>
      <c r="H35" s="56"/>
      <c r="I35" s="49"/>
      <c r="J35" s="58"/>
      <c r="K35" s="1"/>
      <c r="M35" s="1"/>
      <c r="N35" s="1"/>
      <c r="O35" s="55"/>
      <c r="P35" s="1"/>
    </row>
    <row r="36" spans="1:16" s="46" customFormat="1" x14ac:dyDescent="0.3">
      <c r="A36" s="59"/>
      <c r="B36" s="48"/>
      <c r="D36" s="49"/>
      <c r="E36" s="49"/>
      <c r="F36" s="50"/>
      <c r="G36" s="49"/>
      <c r="H36" s="56"/>
      <c r="I36" s="49"/>
      <c r="J36" s="58"/>
      <c r="K36" s="1"/>
      <c r="M36" s="1"/>
      <c r="N36" s="1"/>
      <c r="O36" s="55"/>
      <c r="P36" s="1"/>
    </row>
    <row r="37" spans="1:16" s="46" customFormat="1" x14ac:dyDescent="0.3">
      <c r="A37" s="59"/>
      <c r="B37" s="48"/>
      <c r="D37" s="49"/>
      <c r="E37" s="49"/>
      <c r="F37" s="50"/>
      <c r="G37" s="49"/>
      <c r="H37" s="56"/>
      <c r="I37" s="49"/>
      <c r="J37" s="58"/>
      <c r="K37" s="1"/>
      <c r="M37" s="1"/>
      <c r="N37" s="1"/>
      <c r="O37" s="55"/>
      <c r="P37" s="1"/>
    </row>
    <row r="38" spans="1:16" s="46" customFormat="1" x14ac:dyDescent="0.3">
      <c r="A38" s="59"/>
      <c r="B38" s="48"/>
      <c r="D38" s="49"/>
      <c r="E38" s="49"/>
      <c r="F38" s="50"/>
      <c r="G38" s="49"/>
      <c r="H38" s="56"/>
      <c r="I38" s="49"/>
      <c r="J38" s="58"/>
      <c r="K38" s="1"/>
      <c r="M38" s="1"/>
      <c r="N38" s="1"/>
      <c r="O38" s="55"/>
      <c r="P38" s="1"/>
    </row>
    <row r="39" spans="1:16" s="46" customFormat="1" x14ac:dyDescent="0.3">
      <c r="A39" s="59"/>
      <c r="B39" s="48"/>
      <c r="D39" s="49"/>
      <c r="E39" s="49"/>
      <c r="F39" s="50"/>
      <c r="G39" s="49"/>
      <c r="H39" s="56"/>
      <c r="I39" s="49"/>
      <c r="J39" s="58"/>
      <c r="K39" s="1"/>
      <c r="M39" s="1"/>
      <c r="N39" s="1"/>
      <c r="O39" s="55"/>
      <c r="P39" s="1"/>
    </row>
    <row r="40" spans="1:16" s="46" customFormat="1" x14ac:dyDescent="0.3">
      <c r="A40" s="59"/>
      <c r="B40" s="48"/>
      <c r="D40" s="49"/>
      <c r="E40" s="49"/>
      <c r="F40" s="50"/>
      <c r="G40" s="49"/>
      <c r="H40" s="56"/>
      <c r="I40" s="49"/>
      <c r="J40" s="58"/>
      <c r="K40" s="1"/>
      <c r="M40" s="1"/>
      <c r="N40" s="1"/>
      <c r="O40" s="55"/>
      <c r="P40" s="1"/>
    </row>
    <row r="41" spans="1:16" s="46" customFormat="1" x14ac:dyDescent="0.3">
      <c r="A41" s="59"/>
      <c r="B41" s="48"/>
      <c r="D41" s="49"/>
      <c r="E41" s="49"/>
      <c r="F41" s="50"/>
      <c r="G41" s="49"/>
      <c r="H41" s="56"/>
      <c r="I41" s="49"/>
      <c r="J41" s="58"/>
      <c r="K41" s="1"/>
      <c r="M41" s="1"/>
      <c r="N41" s="1"/>
      <c r="O41" s="55"/>
      <c r="P41" s="1"/>
    </row>
    <row r="42" spans="1:16" s="46" customFormat="1" x14ac:dyDescent="0.3">
      <c r="A42" s="59"/>
      <c r="B42" s="48"/>
      <c r="D42" s="49"/>
      <c r="E42" s="49"/>
      <c r="F42" s="50"/>
      <c r="G42" s="49"/>
      <c r="H42" s="56"/>
      <c r="I42" s="49"/>
      <c r="J42" s="58"/>
      <c r="K42" s="1"/>
      <c r="M42" s="1"/>
      <c r="N42" s="1"/>
      <c r="O42" s="55"/>
      <c r="P42" s="1"/>
    </row>
    <row r="43" spans="1:16" s="46" customFormat="1" x14ac:dyDescent="0.3">
      <c r="A43" s="59"/>
      <c r="B43" s="48"/>
      <c r="D43" s="49"/>
      <c r="E43" s="49"/>
      <c r="F43" s="50"/>
      <c r="G43" s="49"/>
      <c r="H43" s="56"/>
      <c r="I43" s="49"/>
      <c r="J43" s="58"/>
      <c r="K43" s="1"/>
      <c r="M43" s="1"/>
      <c r="N43" s="1"/>
      <c r="O43" s="55"/>
      <c r="P43" s="1"/>
    </row>
    <row r="44" spans="1:16" s="46" customFormat="1" x14ac:dyDescent="0.3">
      <c r="A44" s="59"/>
      <c r="B44" s="48"/>
      <c r="D44" s="49"/>
      <c r="E44" s="49"/>
      <c r="F44" s="50"/>
      <c r="G44" s="49"/>
      <c r="H44" s="56"/>
      <c r="I44" s="49"/>
      <c r="J44" s="58"/>
      <c r="K44" s="1"/>
      <c r="M44" s="1"/>
      <c r="N44" s="1"/>
      <c r="O44" s="55"/>
      <c r="P44" s="1"/>
    </row>
    <row r="45" spans="1:16" s="46" customFormat="1" x14ac:dyDescent="0.3">
      <c r="A45" s="59"/>
      <c r="B45" s="48"/>
      <c r="D45" s="49"/>
      <c r="E45" s="49"/>
      <c r="F45" s="50"/>
      <c r="G45" s="49"/>
      <c r="H45" s="56"/>
      <c r="I45" s="49"/>
      <c r="J45" s="58"/>
      <c r="K45" s="1"/>
      <c r="M45" s="1"/>
      <c r="N45" s="1"/>
      <c r="O45" s="55"/>
      <c r="P45" s="1"/>
    </row>
    <row r="46" spans="1:16" s="46" customFormat="1" x14ac:dyDescent="0.3">
      <c r="A46" s="59"/>
      <c r="B46" s="48"/>
      <c r="D46" s="49"/>
      <c r="E46" s="49"/>
      <c r="F46" s="50"/>
      <c r="G46" s="49"/>
      <c r="H46" s="56"/>
      <c r="I46" s="49"/>
      <c r="J46" s="58"/>
      <c r="K46" s="1"/>
      <c r="M46" s="1"/>
      <c r="N46" s="1"/>
      <c r="O46" s="55"/>
      <c r="P46" s="1"/>
    </row>
    <row r="47" spans="1:16" s="46" customFormat="1" x14ac:dyDescent="0.3">
      <c r="A47" s="59"/>
      <c r="B47" s="48"/>
      <c r="D47" s="49"/>
      <c r="E47" s="49"/>
      <c r="F47" s="50"/>
      <c r="G47" s="49"/>
      <c r="H47" s="56"/>
      <c r="I47" s="49"/>
      <c r="J47" s="58"/>
      <c r="K47" s="1"/>
      <c r="M47" s="1"/>
      <c r="N47" s="1"/>
      <c r="O47" s="55"/>
      <c r="P47" s="1"/>
    </row>
    <row r="48" spans="1:16" s="46" customFormat="1" x14ac:dyDescent="0.3">
      <c r="A48" s="59"/>
      <c r="B48" s="48"/>
      <c r="D48" s="49"/>
      <c r="E48" s="49"/>
      <c r="F48" s="50"/>
      <c r="G48" s="49"/>
      <c r="H48" s="56"/>
      <c r="I48" s="49"/>
      <c r="J48" s="58"/>
      <c r="K48" s="1"/>
      <c r="M48" s="1"/>
      <c r="N48" s="1"/>
      <c r="O48" s="55"/>
      <c r="P48" s="1"/>
    </row>
    <row r="49" spans="1:16" s="46" customFormat="1" x14ac:dyDescent="0.3">
      <c r="A49" s="59"/>
      <c r="B49" s="48"/>
      <c r="D49" s="49"/>
      <c r="E49" s="49"/>
      <c r="F49" s="50"/>
      <c r="G49" s="49"/>
      <c r="H49" s="56"/>
      <c r="I49" s="49"/>
      <c r="J49" s="58"/>
      <c r="K49" s="1"/>
      <c r="M49" s="1"/>
      <c r="N49" s="1"/>
      <c r="O49" s="55"/>
      <c r="P49" s="1"/>
    </row>
    <row r="50" spans="1:16" s="46" customFormat="1" x14ac:dyDescent="0.3">
      <c r="A50" s="59"/>
      <c r="B50" s="48"/>
      <c r="D50" s="49"/>
      <c r="E50" s="49"/>
      <c r="F50" s="50"/>
      <c r="G50" s="49"/>
      <c r="H50" s="56"/>
      <c r="I50" s="49"/>
      <c r="J50" s="58"/>
      <c r="K50" s="1"/>
      <c r="M50" s="1"/>
      <c r="N50" s="1"/>
      <c r="O50" s="55"/>
      <c r="P50" s="1"/>
    </row>
    <row r="51" spans="1:16" s="46" customFormat="1" x14ac:dyDescent="0.3">
      <c r="A51" s="59"/>
      <c r="B51" s="48"/>
      <c r="D51" s="49"/>
      <c r="E51" s="49"/>
      <c r="F51" s="50"/>
      <c r="G51" s="49"/>
      <c r="H51" s="56"/>
      <c r="I51" s="49"/>
      <c r="J51" s="58"/>
      <c r="K51" s="1"/>
      <c r="M51" s="1"/>
      <c r="N51" s="1"/>
      <c r="O51" s="55"/>
      <c r="P51" s="1"/>
    </row>
    <row r="52" spans="1:16" s="46" customFormat="1" x14ac:dyDescent="0.3">
      <c r="A52" s="59"/>
      <c r="B52" s="48"/>
      <c r="D52" s="49"/>
      <c r="E52" s="49"/>
      <c r="F52" s="50"/>
      <c r="G52" s="49"/>
      <c r="H52" s="56"/>
      <c r="I52" s="49"/>
      <c r="J52" s="58"/>
      <c r="K52" s="1"/>
      <c r="M52" s="1"/>
      <c r="N52" s="1"/>
      <c r="O52" s="55"/>
      <c r="P52" s="1"/>
    </row>
    <row r="53" spans="1:16" s="46" customFormat="1" x14ac:dyDescent="0.3">
      <c r="A53" s="59"/>
      <c r="B53" s="48"/>
      <c r="D53" s="49"/>
      <c r="E53" s="49"/>
      <c r="F53" s="50"/>
      <c r="G53" s="49"/>
      <c r="H53" s="56"/>
      <c r="I53" s="49"/>
      <c r="J53" s="58"/>
      <c r="K53" s="1"/>
      <c r="M53" s="1"/>
      <c r="N53" s="1"/>
      <c r="O53" s="55"/>
      <c r="P53" s="1"/>
    </row>
    <row r="54" spans="1:16" s="46" customFormat="1" x14ac:dyDescent="0.3">
      <c r="A54" s="59"/>
      <c r="B54" s="48"/>
      <c r="D54" s="49"/>
      <c r="E54" s="49"/>
      <c r="F54" s="50"/>
      <c r="G54" s="49"/>
      <c r="H54" s="56"/>
      <c r="I54" s="49"/>
      <c r="J54" s="58"/>
      <c r="K54" s="1"/>
      <c r="M54" s="1"/>
      <c r="N54" s="1"/>
      <c r="O54" s="55"/>
      <c r="P54" s="1"/>
    </row>
    <row r="55" spans="1:16" s="46" customFormat="1" x14ac:dyDescent="0.3">
      <c r="A55" s="59"/>
      <c r="B55" s="48"/>
      <c r="D55" s="49"/>
      <c r="E55" s="49"/>
      <c r="F55" s="50"/>
      <c r="G55" s="49"/>
      <c r="H55" s="56"/>
      <c r="I55" s="49"/>
      <c r="J55" s="58"/>
      <c r="K55" s="1"/>
      <c r="M55" s="1"/>
      <c r="N55" s="1"/>
      <c r="O55" s="55"/>
      <c r="P55" s="1"/>
    </row>
    <row r="56" spans="1:16" s="46" customFormat="1" x14ac:dyDescent="0.3">
      <c r="A56" s="59"/>
      <c r="B56" s="48"/>
      <c r="D56" s="49"/>
      <c r="E56" s="49"/>
      <c r="F56" s="50"/>
      <c r="G56" s="49"/>
      <c r="H56" s="56"/>
      <c r="I56" s="49"/>
      <c r="J56" s="58"/>
      <c r="K56" s="1"/>
      <c r="M56" s="1"/>
      <c r="N56" s="1"/>
      <c r="O56" s="55"/>
      <c r="P56" s="1"/>
    </row>
    <row r="57" spans="1:16" s="46" customFormat="1" x14ac:dyDescent="0.3">
      <c r="A57" s="59"/>
      <c r="B57" s="48"/>
      <c r="D57" s="49"/>
      <c r="E57" s="49"/>
      <c r="F57" s="50"/>
      <c r="G57" s="49"/>
      <c r="H57" s="56"/>
      <c r="I57" s="49"/>
      <c r="J57" s="58"/>
      <c r="K57" s="1"/>
      <c r="M57" s="1"/>
      <c r="N57" s="1"/>
      <c r="O57" s="55"/>
      <c r="P57" s="1"/>
    </row>
    <row r="58" spans="1:16" s="46" customFormat="1" x14ac:dyDescent="0.3">
      <c r="A58" s="59"/>
      <c r="B58" s="48"/>
      <c r="D58" s="49"/>
      <c r="E58" s="49"/>
      <c r="F58" s="50"/>
      <c r="G58" s="49"/>
      <c r="H58" s="56"/>
      <c r="I58" s="49"/>
      <c r="J58" s="58"/>
      <c r="K58" s="1"/>
      <c r="M58" s="1"/>
      <c r="N58" s="1"/>
      <c r="O58" s="55"/>
      <c r="P58" s="1"/>
    </row>
    <row r="59" spans="1:16" s="46" customFormat="1" x14ac:dyDescent="0.3">
      <c r="A59" s="59"/>
      <c r="B59" s="48"/>
      <c r="D59" s="49"/>
      <c r="E59" s="49"/>
      <c r="F59" s="50"/>
      <c r="G59" s="49"/>
      <c r="H59" s="56"/>
      <c r="I59" s="49"/>
      <c r="J59" s="58"/>
      <c r="K59" s="1"/>
      <c r="M59" s="1"/>
      <c r="N59" s="1"/>
      <c r="O59" s="55"/>
      <c r="P59" s="1"/>
    </row>
    <row r="60" spans="1:16" s="46" customFormat="1" x14ac:dyDescent="0.3">
      <c r="A60" s="59"/>
      <c r="B60" s="48"/>
      <c r="D60" s="49"/>
      <c r="E60" s="49"/>
      <c r="F60" s="50"/>
      <c r="G60" s="49"/>
      <c r="H60" s="56"/>
      <c r="I60" s="49"/>
      <c r="J60" s="58"/>
      <c r="K60" s="1"/>
      <c r="M60" s="1"/>
      <c r="N60" s="1"/>
      <c r="O60" s="55"/>
      <c r="P60" s="1"/>
    </row>
    <row r="61" spans="1:16" s="46" customFormat="1" x14ac:dyDescent="0.3">
      <c r="A61" s="59"/>
      <c r="B61" s="48"/>
      <c r="D61" s="49"/>
      <c r="E61" s="49"/>
      <c r="F61" s="50"/>
      <c r="G61" s="49"/>
      <c r="H61" s="56"/>
      <c r="I61" s="49"/>
      <c r="J61" s="58"/>
      <c r="K61" s="1"/>
      <c r="N61" s="52"/>
      <c r="O61" s="48"/>
    </row>
    <row r="62" spans="1:16" s="46" customFormat="1" x14ac:dyDescent="0.3">
      <c r="A62" s="59"/>
      <c r="B62" s="48"/>
      <c r="D62" s="49"/>
      <c r="E62" s="49"/>
      <c r="F62" s="50"/>
      <c r="G62" s="49"/>
      <c r="H62" s="56"/>
      <c r="I62" s="49"/>
      <c r="J62" s="58"/>
      <c r="K62" s="1"/>
      <c r="N62" s="52"/>
      <c r="O62" s="48"/>
    </row>
    <row r="63" spans="1:16" s="46" customFormat="1" x14ac:dyDescent="0.3">
      <c r="A63" s="59"/>
      <c r="B63" s="48"/>
      <c r="D63" s="49"/>
      <c r="E63" s="49"/>
      <c r="F63" s="50"/>
      <c r="G63" s="49"/>
      <c r="H63" s="56"/>
      <c r="I63" s="49"/>
      <c r="J63" s="58"/>
      <c r="K63" s="1"/>
      <c r="N63" s="52"/>
      <c r="O63" s="48"/>
    </row>
    <row r="64" spans="1:16" s="46" customFormat="1" x14ac:dyDescent="0.3">
      <c r="A64" s="59"/>
      <c r="B64" s="48"/>
      <c r="D64" s="49"/>
      <c r="E64" s="49"/>
      <c r="F64" s="50"/>
      <c r="G64" s="49"/>
      <c r="H64" s="56"/>
      <c r="I64" s="49"/>
      <c r="J64" s="58"/>
      <c r="K64" s="1"/>
      <c r="N64" s="52"/>
      <c r="O64" s="48"/>
    </row>
    <row r="65" spans="1:15" s="46" customFormat="1" x14ac:dyDescent="0.3">
      <c r="A65" s="59"/>
      <c r="B65" s="48"/>
      <c r="D65" s="49"/>
      <c r="E65" s="49"/>
      <c r="F65" s="50"/>
      <c r="G65" s="49"/>
      <c r="H65" s="56"/>
      <c r="I65" s="49"/>
      <c r="J65" s="58"/>
      <c r="K65" s="1"/>
      <c r="N65" s="52"/>
      <c r="O65" s="48"/>
    </row>
    <row r="66" spans="1:15" s="46" customFormat="1" x14ac:dyDescent="0.3">
      <c r="A66" s="59"/>
      <c r="B66" s="48"/>
      <c r="D66" s="49"/>
      <c r="E66" s="49"/>
      <c r="F66" s="50"/>
      <c r="G66" s="49"/>
      <c r="H66" s="56"/>
      <c r="I66" s="49"/>
      <c r="J66" s="58"/>
      <c r="K66" s="1"/>
      <c r="N66" s="52"/>
      <c r="O66" s="48"/>
    </row>
    <row r="67" spans="1:15" s="46" customFormat="1" x14ac:dyDescent="0.3">
      <c r="A67" s="59"/>
      <c r="B67" s="48"/>
      <c r="D67" s="49"/>
      <c r="E67" s="49"/>
      <c r="F67" s="50"/>
      <c r="G67" s="49"/>
      <c r="H67" s="56"/>
      <c r="I67" s="49"/>
      <c r="J67" s="58"/>
      <c r="K67" s="1"/>
      <c r="N67" s="52"/>
      <c r="O67" s="48"/>
    </row>
    <row r="68" spans="1:15" s="46" customFormat="1" x14ac:dyDescent="0.3">
      <c r="A68" s="59"/>
      <c r="B68" s="48"/>
      <c r="D68" s="49"/>
      <c r="E68" s="49"/>
      <c r="F68" s="50"/>
      <c r="G68" s="49"/>
      <c r="H68" s="56"/>
      <c r="I68" s="49"/>
      <c r="J68" s="58"/>
      <c r="K68" s="1"/>
      <c r="N68" s="52"/>
      <c r="O68" s="48"/>
    </row>
    <row r="69" spans="1:15" s="46" customFormat="1" x14ac:dyDescent="0.3">
      <c r="A69" s="59"/>
      <c r="B69" s="48"/>
      <c r="D69" s="49"/>
      <c r="E69" s="49"/>
      <c r="F69" s="50"/>
      <c r="G69" s="49"/>
      <c r="H69" s="56"/>
      <c r="I69" s="49"/>
      <c r="J69" s="58"/>
      <c r="K69" s="1"/>
      <c r="N69" s="52"/>
      <c r="O69" s="48"/>
    </row>
    <row r="70" spans="1:15" s="46" customFormat="1" x14ac:dyDescent="0.3">
      <c r="A70" s="59"/>
      <c r="B70" s="48"/>
      <c r="D70" s="49"/>
      <c r="E70" s="49"/>
      <c r="F70" s="50"/>
      <c r="G70" s="49"/>
      <c r="H70" s="56"/>
      <c r="I70" s="49"/>
      <c r="J70" s="58"/>
      <c r="K70" s="1"/>
      <c r="N70" s="52"/>
      <c r="O70" s="48"/>
    </row>
    <row r="71" spans="1:15" s="46" customFormat="1" x14ac:dyDescent="0.3">
      <c r="A71" s="59"/>
      <c r="B71" s="48"/>
      <c r="D71" s="49"/>
      <c r="E71" s="49"/>
      <c r="F71" s="50"/>
      <c r="G71" s="49"/>
      <c r="H71" s="56"/>
      <c r="I71" s="49"/>
      <c r="J71" s="58"/>
      <c r="K71" s="1"/>
      <c r="N71" s="52"/>
      <c r="O71" s="48"/>
    </row>
    <row r="72" spans="1:15" s="46" customFormat="1" x14ac:dyDescent="0.3">
      <c r="A72" s="59"/>
      <c r="B72" s="48"/>
      <c r="D72" s="49"/>
      <c r="E72" s="49"/>
      <c r="F72" s="50"/>
      <c r="G72" s="49"/>
      <c r="H72" s="56"/>
      <c r="I72" s="49"/>
      <c r="J72" s="58"/>
      <c r="K72" s="1"/>
      <c r="N72" s="52"/>
      <c r="O72" s="48"/>
    </row>
    <row r="73" spans="1:15" s="46" customFormat="1" x14ac:dyDescent="0.3">
      <c r="A73" s="59"/>
      <c r="B73" s="48"/>
      <c r="D73" s="49"/>
      <c r="E73" s="49"/>
      <c r="F73" s="50"/>
      <c r="G73" s="49"/>
      <c r="H73" s="56"/>
      <c r="I73" s="49"/>
      <c r="J73" s="58"/>
      <c r="K73" s="1"/>
      <c r="N73" s="52"/>
      <c r="O73" s="48"/>
    </row>
    <row r="74" spans="1:15" s="46" customFormat="1" x14ac:dyDescent="0.3">
      <c r="A74" s="59"/>
      <c r="B74" s="48"/>
      <c r="D74" s="49"/>
      <c r="E74" s="49"/>
      <c r="F74" s="50"/>
      <c r="G74" s="49"/>
      <c r="H74" s="56"/>
      <c r="I74" s="49"/>
      <c r="J74" s="58"/>
      <c r="K74" s="1"/>
      <c r="N74" s="52"/>
      <c r="O74" s="48"/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431" priority="45" operator="containsText" text="I">
      <formula>NOT(ISERROR(SEARCH("I",N7)))</formula>
    </cfRule>
    <cfRule type="containsText" dxfId="430" priority="46" operator="containsText" text="NJ">
      <formula>NOT(ISERROR(SEARCH("NJ",N7)))</formula>
    </cfRule>
    <cfRule type="containsText" dxfId="429" priority="47" operator="containsText" text="F">
      <formula>NOT(ISERROR(SEARCH("F",N7)))</formula>
    </cfRule>
    <cfRule type="containsText" dxfId="428" priority="48" operator="containsText" text="T">
      <formula>NOT(ISERROR(SEARCH("T",N7)))</formula>
    </cfRule>
  </conditionalFormatting>
  <conditionalFormatting sqref="N2:N8 N19:N1048576 N16">
    <cfRule type="containsText" dxfId="427" priority="43" operator="containsText" text="EC">
      <formula>NOT(ISERROR(SEARCH("EC",N2)))</formula>
    </cfRule>
    <cfRule type="containsText" dxfId="426" priority="44" operator="containsText" text="CR">
      <formula>NOT(ISERROR(SEARCH("CR",N2)))</formula>
    </cfRule>
  </conditionalFormatting>
  <conditionalFormatting sqref="N15">
    <cfRule type="containsText" dxfId="425" priority="39" operator="containsText" text="I">
      <formula>NOT(ISERROR(SEARCH("I",N15)))</formula>
    </cfRule>
    <cfRule type="containsText" dxfId="424" priority="40" operator="containsText" text="NJ">
      <formula>NOT(ISERROR(SEARCH("NJ",N15)))</formula>
    </cfRule>
    <cfRule type="containsText" dxfId="423" priority="41" operator="containsText" text="F">
      <formula>NOT(ISERROR(SEARCH("F",N15)))</formula>
    </cfRule>
    <cfRule type="containsText" dxfId="422" priority="42" operator="containsText" text="T">
      <formula>NOT(ISERROR(SEARCH("T",N15)))</formula>
    </cfRule>
  </conditionalFormatting>
  <conditionalFormatting sqref="N15">
    <cfRule type="containsText" dxfId="421" priority="37" operator="containsText" text="EC">
      <formula>NOT(ISERROR(SEARCH("EC",N15)))</formula>
    </cfRule>
    <cfRule type="containsText" dxfId="420" priority="38" operator="containsText" text="CR">
      <formula>NOT(ISERROR(SEARCH("CR",N15)))</formula>
    </cfRule>
  </conditionalFormatting>
  <conditionalFormatting sqref="N14">
    <cfRule type="containsText" dxfId="419" priority="33" operator="containsText" text="I">
      <formula>NOT(ISERROR(SEARCH("I",N14)))</formula>
    </cfRule>
    <cfRule type="containsText" dxfId="418" priority="34" operator="containsText" text="NJ">
      <formula>NOT(ISERROR(SEARCH("NJ",N14)))</formula>
    </cfRule>
    <cfRule type="containsText" dxfId="417" priority="35" operator="containsText" text="F">
      <formula>NOT(ISERROR(SEARCH("F",N14)))</formula>
    </cfRule>
    <cfRule type="containsText" dxfId="416" priority="36" operator="containsText" text="T">
      <formula>NOT(ISERROR(SEARCH("T",N14)))</formula>
    </cfRule>
  </conditionalFormatting>
  <conditionalFormatting sqref="N14">
    <cfRule type="containsText" dxfId="415" priority="31" operator="containsText" text="EC">
      <formula>NOT(ISERROR(SEARCH("EC",N14)))</formula>
    </cfRule>
    <cfRule type="containsText" dxfId="414" priority="32" operator="containsText" text="CR">
      <formula>NOT(ISERROR(SEARCH("CR",N14)))</formula>
    </cfRule>
  </conditionalFormatting>
  <conditionalFormatting sqref="N13">
    <cfRule type="containsText" dxfId="413" priority="27" operator="containsText" text="I">
      <formula>NOT(ISERROR(SEARCH("I",N13)))</formula>
    </cfRule>
    <cfRule type="containsText" dxfId="412" priority="28" operator="containsText" text="NJ">
      <formula>NOT(ISERROR(SEARCH("NJ",N13)))</formula>
    </cfRule>
    <cfRule type="containsText" dxfId="411" priority="29" operator="containsText" text="F">
      <formula>NOT(ISERROR(SEARCH("F",N13)))</formula>
    </cfRule>
    <cfRule type="containsText" dxfId="410" priority="30" operator="containsText" text="T">
      <formula>NOT(ISERROR(SEARCH("T",N13)))</formula>
    </cfRule>
  </conditionalFormatting>
  <conditionalFormatting sqref="N13">
    <cfRule type="containsText" dxfId="409" priority="25" operator="containsText" text="EC">
      <formula>NOT(ISERROR(SEARCH("EC",N13)))</formula>
    </cfRule>
    <cfRule type="containsText" dxfId="408" priority="26" operator="containsText" text="CR">
      <formula>NOT(ISERROR(SEARCH("CR",N13)))</formula>
    </cfRule>
  </conditionalFormatting>
  <conditionalFormatting sqref="N12">
    <cfRule type="containsText" dxfId="407" priority="21" operator="containsText" text="I">
      <formula>NOT(ISERROR(SEARCH("I",N12)))</formula>
    </cfRule>
    <cfRule type="containsText" dxfId="406" priority="22" operator="containsText" text="NJ">
      <formula>NOT(ISERROR(SEARCH("NJ",N12)))</formula>
    </cfRule>
    <cfRule type="containsText" dxfId="405" priority="23" operator="containsText" text="F">
      <formula>NOT(ISERROR(SEARCH("F",N12)))</formula>
    </cfRule>
    <cfRule type="containsText" dxfId="404" priority="24" operator="containsText" text="T">
      <formula>NOT(ISERROR(SEARCH("T",N12)))</formula>
    </cfRule>
  </conditionalFormatting>
  <conditionalFormatting sqref="N12">
    <cfRule type="containsText" dxfId="403" priority="19" operator="containsText" text="EC">
      <formula>NOT(ISERROR(SEARCH("EC",N12)))</formula>
    </cfRule>
    <cfRule type="containsText" dxfId="402" priority="20" operator="containsText" text="CR">
      <formula>NOT(ISERROR(SEARCH("CR",N12)))</formula>
    </cfRule>
  </conditionalFormatting>
  <conditionalFormatting sqref="N11">
    <cfRule type="containsText" dxfId="401" priority="15" operator="containsText" text="I">
      <formula>NOT(ISERROR(SEARCH("I",N11)))</formula>
    </cfRule>
    <cfRule type="containsText" dxfId="400" priority="16" operator="containsText" text="NJ">
      <formula>NOT(ISERROR(SEARCH("NJ",N11)))</formula>
    </cfRule>
    <cfRule type="containsText" dxfId="399" priority="17" operator="containsText" text="F">
      <formula>NOT(ISERROR(SEARCH("F",N11)))</formula>
    </cfRule>
    <cfRule type="containsText" dxfId="398" priority="18" operator="containsText" text="T">
      <formula>NOT(ISERROR(SEARCH("T",N11)))</formula>
    </cfRule>
  </conditionalFormatting>
  <conditionalFormatting sqref="N11">
    <cfRule type="containsText" dxfId="397" priority="13" operator="containsText" text="EC">
      <formula>NOT(ISERROR(SEARCH("EC",N11)))</formula>
    </cfRule>
    <cfRule type="containsText" dxfId="396" priority="14" operator="containsText" text="CR">
      <formula>NOT(ISERROR(SEARCH("CR",N11)))</formula>
    </cfRule>
  </conditionalFormatting>
  <conditionalFormatting sqref="N10">
    <cfRule type="containsText" dxfId="395" priority="9" operator="containsText" text="I">
      <formula>NOT(ISERROR(SEARCH("I",N10)))</formula>
    </cfRule>
    <cfRule type="containsText" dxfId="394" priority="10" operator="containsText" text="NJ">
      <formula>NOT(ISERROR(SEARCH("NJ",N10)))</formula>
    </cfRule>
    <cfRule type="containsText" dxfId="393" priority="11" operator="containsText" text="F">
      <formula>NOT(ISERROR(SEARCH("F",N10)))</formula>
    </cfRule>
    <cfRule type="containsText" dxfId="392" priority="12" operator="containsText" text="T">
      <formula>NOT(ISERROR(SEARCH("T",N10)))</formula>
    </cfRule>
  </conditionalFormatting>
  <conditionalFormatting sqref="N10">
    <cfRule type="containsText" dxfId="391" priority="7" operator="containsText" text="EC">
      <formula>NOT(ISERROR(SEARCH("EC",N10)))</formula>
    </cfRule>
    <cfRule type="containsText" dxfId="390" priority="8" operator="containsText" text="CR">
      <formula>NOT(ISERROR(SEARCH("CR",N10)))</formula>
    </cfRule>
  </conditionalFormatting>
  <conditionalFormatting sqref="N9">
    <cfRule type="containsText" dxfId="389" priority="3" operator="containsText" text="I">
      <formula>NOT(ISERROR(SEARCH("I",N9)))</formula>
    </cfRule>
    <cfRule type="containsText" dxfId="388" priority="4" operator="containsText" text="NJ">
      <formula>NOT(ISERROR(SEARCH("NJ",N9)))</formula>
    </cfRule>
    <cfRule type="containsText" dxfId="387" priority="5" operator="containsText" text="F">
      <formula>NOT(ISERROR(SEARCH("F",N9)))</formula>
    </cfRule>
    <cfRule type="containsText" dxfId="386" priority="6" operator="containsText" text="T">
      <formula>NOT(ISERROR(SEARCH("T",N9)))</formula>
    </cfRule>
  </conditionalFormatting>
  <conditionalFormatting sqref="N9">
    <cfRule type="containsText" dxfId="385" priority="1" operator="containsText" text="EC">
      <formula>NOT(ISERROR(SEARCH("EC",N9)))</formula>
    </cfRule>
    <cfRule type="containsText" dxfId="384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500-000000000000}">
          <x14:formula1>
            <xm:f>'Paramètres tableau'!$A$4:$A$26</xm:f>
          </x14:formula1>
          <xm:sqref>K20:K1048576</xm:sqref>
        </x14:dataValidation>
        <x14:dataValidation type="list" allowBlank="1" showInputMessage="1" showErrorMessage="1" xr:uid="{00000000-0002-0000-05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20"/>
  <sheetViews>
    <sheetView topLeftCell="D13" zoomScale="85" zoomScaleNormal="85" workbookViewId="0">
      <selection activeCell="N26" sqref="N26:Q31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59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383" priority="45" operator="containsText" text="I">
      <formula>NOT(ISERROR(SEARCH("I",N7)))</formula>
    </cfRule>
    <cfRule type="containsText" dxfId="382" priority="46" operator="containsText" text="NJ">
      <formula>NOT(ISERROR(SEARCH("NJ",N7)))</formula>
    </cfRule>
    <cfRule type="containsText" dxfId="381" priority="47" operator="containsText" text="F">
      <formula>NOT(ISERROR(SEARCH("F",N7)))</formula>
    </cfRule>
    <cfRule type="containsText" dxfId="380" priority="48" operator="containsText" text="T">
      <formula>NOT(ISERROR(SEARCH("T",N7)))</formula>
    </cfRule>
  </conditionalFormatting>
  <conditionalFormatting sqref="N2:N8 N19:N1048576 N16">
    <cfRule type="containsText" dxfId="379" priority="43" operator="containsText" text="EC">
      <formula>NOT(ISERROR(SEARCH("EC",N2)))</formula>
    </cfRule>
    <cfRule type="containsText" dxfId="378" priority="44" operator="containsText" text="CR">
      <formula>NOT(ISERROR(SEARCH("CR",N2)))</formula>
    </cfRule>
  </conditionalFormatting>
  <conditionalFormatting sqref="N15">
    <cfRule type="containsText" dxfId="377" priority="39" operator="containsText" text="I">
      <formula>NOT(ISERROR(SEARCH("I",N15)))</formula>
    </cfRule>
    <cfRule type="containsText" dxfId="376" priority="40" operator="containsText" text="NJ">
      <formula>NOT(ISERROR(SEARCH("NJ",N15)))</formula>
    </cfRule>
    <cfRule type="containsText" dxfId="375" priority="41" operator="containsText" text="F">
      <formula>NOT(ISERROR(SEARCH("F",N15)))</formula>
    </cfRule>
    <cfRule type="containsText" dxfId="374" priority="42" operator="containsText" text="T">
      <formula>NOT(ISERROR(SEARCH("T",N15)))</formula>
    </cfRule>
  </conditionalFormatting>
  <conditionalFormatting sqref="N15">
    <cfRule type="containsText" dxfId="373" priority="37" operator="containsText" text="EC">
      <formula>NOT(ISERROR(SEARCH("EC",N15)))</formula>
    </cfRule>
    <cfRule type="containsText" dxfId="372" priority="38" operator="containsText" text="CR">
      <formula>NOT(ISERROR(SEARCH("CR",N15)))</formula>
    </cfRule>
  </conditionalFormatting>
  <conditionalFormatting sqref="N14">
    <cfRule type="containsText" dxfId="371" priority="33" operator="containsText" text="I">
      <formula>NOT(ISERROR(SEARCH("I",N14)))</formula>
    </cfRule>
    <cfRule type="containsText" dxfId="370" priority="34" operator="containsText" text="NJ">
      <formula>NOT(ISERROR(SEARCH("NJ",N14)))</formula>
    </cfRule>
    <cfRule type="containsText" dxfId="369" priority="35" operator="containsText" text="F">
      <formula>NOT(ISERROR(SEARCH("F",N14)))</formula>
    </cfRule>
    <cfRule type="containsText" dxfId="368" priority="36" operator="containsText" text="T">
      <formula>NOT(ISERROR(SEARCH("T",N14)))</formula>
    </cfRule>
  </conditionalFormatting>
  <conditionalFormatting sqref="N14">
    <cfRule type="containsText" dxfId="367" priority="31" operator="containsText" text="EC">
      <formula>NOT(ISERROR(SEARCH("EC",N14)))</formula>
    </cfRule>
    <cfRule type="containsText" dxfId="366" priority="32" operator="containsText" text="CR">
      <formula>NOT(ISERROR(SEARCH("CR",N14)))</formula>
    </cfRule>
  </conditionalFormatting>
  <conditionalFormatting sqref="N13">
    <cfRule type="containsText" dxfId="365" priority="27" operator="containsText" text="I">
      <formula>NOT(ISERROR(SEARCH("I",N13)))</formula>
    </cfRule>
    <cfRule type="containsText" dxfId="364" priority="28" operator="containsText" text="NJ">
      <formula>NOT(ISERROR(SEARCH("NJ",N13)))</formula>
    </cfRule>
    <cfRule type="containsText" dxfId="363" priority="29" operator="containsText" text="F">
      <formula>NOT(ISERROR(SEARCH("F",N13)))</formula>
    </cfRule>
    <cfRule type="containsText" dxfId="362" priority="30" operator="containsText" text="T">
      <formula>NOT(ISERROR(SEARCH("T",N13)))</formula>
    </cfRule>
  </conditionalFormatting>
  <conditionalFormatting sqref="N13">
    <cfRule type="containsText" dxfId="361" priority="25" operator="containsText" text="EC">
      <formula>NOT(ISERROR(SEARCH("EC",N13)))</formula>
    </cfRule>
    <cfRule type="containsText" dxfId="360" priority="26" operator="containsText" text="CR">
      <formula>NOT(ISERROR(SEARCH("CR",N13)))</formula>
    </cfRule>
  </conditionalFormatting>
  <conditionalFormatting sqref="N12">
    <cfRule type="containsText" dxfId="359" priority="21" operator="containsText" text="I">
      <formula>NOT(ISERROR(SEARCH("I",N12)))</formula>
    </cfRule>
    <cfRule type="containsText" dxfId="358" priority="22" operator="containsText" text="NJ">
      <formula>NOT(ISERROR(SEARCH("NJ",N12)))</formula>
    </cfRule>
    <cfRule type="containsText" dxfId="357" priority="23" operator="containsText" text="F">
      <formula>NOT(ISERROR(SEARCH("F",N12)))</formula>
    </cfRule>
    <cfRule type="containsText" dxfId="356" priority="24" operator="containsText" text="T">
      <formula>NOT(ISERROR(SEARCH("T",N12)))</formula>
    </cfRule>
  </conditionalFormatting>
  <conditionalFormatting sqref="N12">
    <cfRule type="containsText" dxfId="355" priority="19" operator="containsText" text="EC">
      <formula>NOT(ISERROR(SEARCH("EC",N12)))</formula>
    </cfRule>
    <cfRule type="containsText" dxfId="354" priority="20" operator="containsText" text="CR">
      <formula>NOT(ISERROR(SEARCH("CR",N12)))</formula>
    </cfRule>
  </conditionalFormatting>
  <conditionalFormatting sqref="N11">
    <cfRule type="containsText" dxfId="353" priority="15" operator="containsText" text="I">
      <formula>NOT(ISERROR(SEARCH("I",N11)))</formula>
    </cfRule>
    <cfRule type="containsText" dxfId="352" priority="16" operator="containsText" text="NJ">
      <formula>NOT(ISERROR(SEARCH("NJ",N11)))</formula>
    </cfRule>
    <cfRule type="containsText" dxfId="351" priority="17" operator="containsText" text="F">
      <formula>NOT(ISERROR(SEARCH("F",N11)))</formula>
    </cfRule>
    <cfRule type="containsText" dxfId="350" priority="18" operator="containsText" text="T">
      <formula>NOT(ISERROR(SEARCH("T",N11)))</formula>
    </cfRule>
  </conditionalFormatting>
  <conditionalFormatting sqref="N11">
    <cfRule type="containsText" dxfId="349" priority="13" operator="containsText" text="EC">
      <formula>NOT(ISERROR(SEARCH("EC",N11)))</formula>
    </cfRule>
    <cfRule type="containsText" dxfId="348" priority="14" operator="containsText" text="CR">
      <formula>NOT(ISERROR(SEARCH("CR",N11)))</formula>
    </cfRule>
  </conditionalFormatting>
  <conditionalFormatting sqref="N10">
    <cfRule type="containsText" dxfId="347" priority="9" operator="containsText" text="I">
      <formula>NOT(ISERROR(SEARCH("I",N10)))</formula>
    </cfRule>
    <cfRule type="containsText" dxfId="346" priority="10" operator="containsText" text="NJ">
      <formula>NOT(ISERROR(SEARCH("NJ",N10)))</formula>
    </cfRule>
    <cfRule type="containsText" dxfId="345" priority="11" operator="containsText" text="F">
      <formula>NOT(ISERROR(SEARCH("F",N10)))</formula>
    </cfRule>
    <cfRule type="containsText" dxfId="344" priority="12" operator="containsText" text="T">
      <formula>NOT(ISERROR(SEARCH("T",N10)))</formula>
    </cfRule>
  </conditionalFormatting>
  <conditionalFormatting sqref="N10">
    <cfRule type="containsText" dxfId="343" priority="7" operator="containsText" text="EC">
      <formula>NOT(ISERROR(SEARCH("EC",N10)))</formula>
    </cfRule>
    <cfRule type="containsText" dxfId="342" priority="8" operator="containsText" text="CR">
      <formula>NOT(ISERROR(SEARCH("CR",N10)))</formula>
    </cfRule>
  </conditionalFormatting>
  <conditionalFormatting sqref="N9">
    <cfRule type="containsText" dxfId="341" priority="3" operator="containsText" text="I">
      <formula>NOT(ISERROR(SEARCH("I",N9)))</formula>
    </cfRule>
    <cfRule type="containsText" dxfId="340" priority="4" operator="containsText" text="NJ">
      <formula>NOT(ISERROR(SEARCH("NJ",N9)))</formula>
    </cfRule>
    <cfRule type="containsText" dxfId="339" priority="5" operator="containsText" text="F">
      <formula>NOT(ISERROR(SEARCH("F",N9)))</formula>
    </cfRule>
    <cfRule type="containsText" dxfId="338" priority="6" operator="containsText" text="T">
      <formula>NOT(ISERROR(SEARCH("T",N9)))</formula>
    </cfRule>
  </conditionalFormatting>
  <conditionalFormatting sqref="N9">
    <cfRule type="containsText" dxfId="337" priority="1" operator="containsText" text="EC">
      <formula>NOT(ISERROR(SEARCH("EC",N9)))</formula>
    </cfRule>
    <cfRule type="containsText" dxfId="336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0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600-000001000000}">
          <x14:formula1>
            <xm:f>'Paramètres tableau'!$A$4:$A$26</xm:f>
          </x14:formula1>
          <xm:sqref>K20:K1048576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0"/>
  <sheetViews>
    <sheetView topLeftCell="A4" zoomScale="85" zoomScaleNormal="85" workbookViewId="0">
      <selection activeCell="N22" sqref="N22:S33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60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335" priority="45" operator="containsText" text="I">
      <formula>NOT(ISERROR(SEARCH("I",N7)))</formula>
    </cfRule>
    <cfRule type="containsText" dxfId="334" priority="46" operator="containsText" text="NJ">
      <formula>NOT(ISERROR(SEARCH("NJ",N7)))</formula>
    </cfRule>
    <cfRule type="containsText" dxfId="333" priority="47" operator="containsText" text="F">
      <formula>NOT(ISERROR(SEARCH("F",N7)))</formula>
    </cfRule>
    <cfRule type="containsText" dxfId="332" priority="48" operator="containsText" text="T">
      <formula>NOT(ISERROR(SEARCH("T",N7)))</formula>
    </cfRule>
  </conditionalFormatting>
  <conditionalFormatting sqref="N2:N8 N19:N1048576 N16">
    <cfRule type="containsText" dxfId="331" priority="43" operator="containsText" text="EC">
      <formula>NOT(ISERROR(SEARCH("EC",N2)))</formula>
    </cfRule>
    <cfRule type="containsText" dxfId="330" priority="44" operator="containsText" text="CR">
      <formula>NOT(ISERROR(SEARCH("CR",N2)))</formula>
    </cfRule>
  </conditionalFormatting>
  <conditionalFormatting sqref="N15">
    <cfRule type="containsText" dxfId="329" priority="39" operator="containsText" text="I">
      <formula>NOT(ISERROR(SEARCH("I",N15)))</formula>
    </cfRule>
    <cfRule type="containsText" dxfId="328" priority="40" operator="containsText" text="NJ">
      <formula>NOT(ISERROR(SEARCH("NJ",N15)))</formula>
    </cfRule>
    <cfRule type="containsText" dxfId="327" priority="41" operator="containsText" text="F">
      <formula>NOT(ISERROR(SEARCH("F",N15)))</formula>
    </cfRule>
    <cfRule type="containsText" dxfId="326" priority="42" operator="containsText" text="T">
      <formula>NOT(ISERROR(SEARCH("T",N15)))</formula>
    </cfRule>
  </conditionalFormatting>
  <conditionalFormatting sqref="N15">
    <cfRule type="containsText" dxfId="325" priority="37" operator="containsText" text="EC">
      <formula>NOT(ISERROR(SEARCH("EC",N15)))</formula>
    </cfRule>
    <cfRule type="containsText" dxfId="324" priority="38" operator="containsText" text="CR">
      <formula>NOT(ISERROR(SEARCH("CR",N15)))</formula>
    </cfRule>
  </conditionalFormatting>
  <conditionalFormatting sqref="N14">
    <cfRule type="containsText" dxfId="323" priority="33" operator="containsText" text="I">
      <formula>NOT(ISERROR(SEARCH("I",N14)))</formula>
    </cfRule>
    <cfRule type="containsText" dxfId="322" priority="34" operator="containsText" text="NJ">
      <formula>NOT(ISERROR(SEARCH("NJ",N14)))</formula>
    </cfRule>
    <cfRule type="containsText" dxfId="321" priority="35" operator="containsText" text="F">
      <formula>NOT(ISERROR(SEARCH("F",N14)))</formula>
    </cfRule>
    <cfRule type="containsText" dxfId="320" priority="36" operator="containsText" text="T">
      <formula>NOT(ISERROR(SEARCH("T",N14)))</formula>
    </cfRule>
  </conditionalFormatting>
  <conditionalFormatting sqref="N14">
    <cfRule type="containsText" dxfId="319" priority="31" operator="containsText" text="EC">
      <formula>NOT(ISERROR(SEARCH("EC",N14)))</formula>
    </cfRule>
    <cfRule type="containsText" dxfId="318" priority="32" operator="containsText" text="CR">
      <formula>NOT(ISERROR(SEARCH("CR",N14)))</formula>
    </cfRule>
  </conditionalFormatting>
  <conditionalFormatting sqref="N13">
    <cfRule type="containsText" dxfId="317" priority="27" operator="containsText" text="I">
      <formula>NOT(ISERROR(SEARCH("I",N13)))</formula>
    </cfRule>
    <cfRule type="containsText" dxfId="316" priority="28" operator="containsText" text="NJ">
      <formula>NOT(ISERROR(SEARCH("NJ",N13)))</formula>
    </cfRule>
    <cfRule type="containsText" dxfId="315" priority="29" operator="containsText" text="F">
      <formula>NOT(ISERROR(SEARCH("F",N13)))</formula>
    </cfRule>
    <cfRule type="containsText" dxfId="314" priority="30" operator="containsText" text="T">
      <formula>NOT(ISERROR(SEARCH("T",N13)))</formula>
    </cfRule>
  </conditionalFormatting>
  <conditionalFormatting sqref="N13">
    <cfRule type="containsText" dxfId="313" priority="25" operator="containsText" text="EC">
      <formula>NOT(ISERROR(SEARCH("EC",N13)))</formula>
    </cfRule>
    <cfRule type="containsText" dxfId="312" priority="26" operator="containsText" text="CR">
      <formula>NOT(ISERROR(SEARCH("CR",N13)))</formula>
    </cfRule>
  </conditionalFormatting>
  <conditionalFormatting sqref="N12">
    <cfRule type="containsText" dxfId="311" priority="21" operator="containsText" text="I">
      <formula>NOT(ISERROR(SEARCH("I",N12)))</formula>
    </cfRule>
    <cfRule type="containsText" dxfId="310" priority="22" operator="containsText" text="NJ">
      <formula>NOT(ISERROR(SEARCH("NJ",N12)))</formula>
    </cfRule>
    <cfRule type="containsText" dxfId="309" priority="23" operator="containsText" text="F">
      <formula>NOT(ISERROR(SEARCH("F",N12)))</formula>
    </cfRule>
    <cfRule type="containsText" dxfId="308" priority="24" operator="containsText" text="T">
      <formula>NOT(ISERROR(SEARCH("T",N12)))</formula>
    </cfRule>
  </conditionalFormatting>
  <conditionalFormatting sqref="N12">
    <cfRule type="containsText" dxfId="307" priority="19" operator="containsText" text="EC">
      <formula>NOT(ISERROR(SEARCH("EC",N12)))</formula>
    </cfRule>
    <cfRule type="containsText" dxfId="306" priority="20" operator="containsText" text="CR">
      <formula>NOT(ISERROR(SEARCH("CR",N12)))</formula>
    </cfRule>
  </conditionalFormatting>
  <conditionalFormatting sqref="N11">
    <cfRule type="containsText" dxfId="305" priority="15" operator="containsText" text="I">
      <formula>NOT(ISERROR(SEARCH("I",N11)))</formula>
    </cfRule>
    <cfRule type="containsText" dxfId="304" priority="16" operator="containsText" text="NJ">
      <formula>NOT(ISERROR(SEARCH("NJ",N11)))</formula>
    </cfRule>
    <cfRule type="containsText" dxfId="303" priority="17" operator="containsText" text="F">
      <formula>NOT(ISERROR(SEARCH("F",N11)))</formula>
    </cfRule>
    <cfRule type="containsText" dxfId="302" priority="18" operator="containsText" text="T">
      <formula>NOT(ISERROR(SEARCH("T",N11)))</formula>
    </cfRule>
  </conditionalFormatting>
  <conditionalFormatting sqref="N11">
    <cfRule type="containsText" dxfId="301" priority="13" operator="containsText" text="EC">
      <formula>NOT(ISERROR(SEARCH("EC",N11)))</formula>
    </cfRule>
    <cfRule type="containsText" dxfId="300" priority="14" operator="containsText" text="CR">
      <formula>NOT(ISERROR(SEARCH("CR",N11)))</formula>
    </cfRule>
  </conditionalFormatting>
  <conditionalFormatting sqref="N10">
    <cfRule type="containsText" dxfId="299" priority="9" operator="containsText" text="I">
      <formula>NOT(ISERROR(SEARCH("I",N10)))</formula>
    </cfRule>
    <cfRule type="containsText" dxfId="298" priority="10" operator="containsText" text="NJ">
      <formula>NOT(ISERROR(SEARCH("NJ",N10)))</formula>
    </cfRule>
    <cfRule type="containsText" dxfId="297" priority="11" operator="containsText" text="F">
      <formula>NOT(ISERROR(SEARCH("F",N10)))</formula>
    </cfRule>
    <cfRule type="containsText" dxfId="296" priority="12" operator="containsText" text="T">
      <formula>NOT(ISERROR(SEARCH("T",N10)))</formula>
    </cfRule>
  </conditionalFormatting>
  <conditionalFormatting sqref="N10">
    <cfRule type="containsText" dxfId="295" priority="7" operator="containsText" text="EC">
      <formula>NOT(ISERROR(SEARCH("EC",N10)))</formula>
    </cfRule>
    <cfRule type="containsText" dxfId="294" priority="8" operator="containsText" text="CR">
      <formula>NOT(ISERROR(SEARCH("CR",N10)))</formula>
    </cfRule>
  </conditionalFormatting>
  <conditionalFormatting sqref="N9">
    <cfRule type="containsText" dxfId="293" priority="3" operator="containsText" text="I">
      <formula>NOT(ISERROR(SEARCH("I",N9)))</formula>
    </cfRule>
    <cfRule type="containsText" dxfId="292" priority="4" operator="containsText" text="NJ">
      <formula>NOT(ISERROR(SEARCH("NJ",N9)))</formula>
    </cfRule>
    <cfRule type="containsText" dxfId="291" priority="5" operator="containsText" text="F">
      <formula>NOT(ISERROR(SEARCH("F",N9)))</formula>
    </cfRule>
    <cfRule type="containsText" dxfId="290" priority="6" operator="containsText" text="T">
      <formula>NOT(ISERROR(SEARCH("T",N9)))</formula>
    </cfRule>
  </conditionalFormatting>
  <conditionalFormatting sqref="N9">
    <cfRule type="containsText" dxfId="289" priority="1" operator="containsText" text="EC">
      <formula>NOT(ISERROR(SEARCH("EC",N9)))</formula>
    </cfRule>
    <cfRule type="containsText" dxfId="288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700-000000000000}">
          <x14:formula1>
            <xm:f>'Paramètres tableau'!$A$4:$A$26</xm:f>
          </x14:formula1>
          <xm:sqref>K20:K1048576</xm:sqref>
        </x14:dataValidation>
        <x14:dataValidation type="list" allowBlank="1" showInputMessage="1" showErrorMessage="1" xr:uid="{00000000-0002-0000-07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0"/>
  <sheetViews>
    <sheetView topLeftCell="A4" zoomScale="85" zoomScaleNormal="85" workbookViewId="0">
      <selection activeCell="O4" sqref="O4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61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COUNTIF(B108:B140,"remontée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287" priority="45" operator="containsText" text="I">
      <formula>NOT(ISERROR(SEARCH("I",N7)))</formula>
    </cfRule>
    <cfRule type="containsText" dxfId="286" priority="46" operator="containsText" text="NJ">
      <formula>NOT(ISERROR(SEARCH("NJ",N7)))</formula>
    </cfRule>
    <cfRule type="containsText" dxfId="285" priority="47" operator="containsText" text="F">
      <formula>NOT(ISERROR(SEARCH("F",N7)))</formula>
    </cfRule>
    <cfRule type="containsText" dxfId="284" priority="48" operator="containsText" text="T">
      <formula>NOT(ISERROR(SEARCH("T",N7)))</formula>
    </cfRule>
  </conditionalFormatting>
  <conditionalFormatting sqref="N2:N8 N19:N1048576 N16">
    <cfRule type="containsText" dxfId="283" priority="43" operator="containsText" text="EC">
      <formula>NOT(ISERROR(SEARCH("EC",N2)))</formula>
    </cfRule>
    <cfRule type="containsText" dxfId="282" priority="44" operator="containsText" text="CR">
      <formula>NOT(ISERROR(SEARCH("CR",N2)))</formula>
    </cfRule>
  </conditionalFormatting>
  <conditionalFormatting sqref="N15">
    <cfRule type="containsText" dxfId="281" priority="39" operator="containsText" text="I">
      <formula>NOT(ISERROR(SEARCH("I",N15)))</formula>
    </cfRule>
    <cfRule type="containsText" dxfId="280" priority="40" operator="containsText" text="NJ">
      <formula>NOT(ISERROR(SEARCH("NJ",N15)))</formula>
    </cfRule>
    <cfRule type="containsText" dxfId="279" priority="41" operator="containsText" text="F">
      <formula>NOT(ISERROR(SEARCH("F",N15)))</formula>
    </cfRule>
    <cfRule type="containsText" dxfId="278" priority="42" operator="containsText" text="T">
      <formula>NOT(ISERROR(SEARCH("T",N15)))</formula>
    </cfRule>
  </conditionalFormatting>
  <conditionalFormatting sqref="N15">
    <cfRule type="containsText" dxfId="277" priority="37" operator="containsText" text="EC">
      <formula>NOT(ISERROR(SEARCH("EC",N15)))</formula>
    </cfRule>
    <cfRule type="containsText" dxfId="276" priority="38" operator="containsText" text="CR">
      <formula>NOT(ISERROR(SEARCH("CR",N15)))</formula>
    </cfRule>
  </conditionalFormatting>
  <conditionalFormatting sqref="N14">
    <cfRule type="containsText" dxfId="275" priority="33" operator="containsText" text="I">
      <formula>NOT(ISERROR(SEARCH("I",N14)))</formula>
    </cfRule>
    <cfRule type="containsText" dxfId="274" priority="34" operator="containsText" text="NJ">
      <formula>NOT(ISERROR(SEARCH("NJ",N14)))</formula>
    </cfRule>
    <cfRule type="containsText" dxfId="273" priority="35" operator="containsText" text="F">
      <formula>NOT(ISERROR(SEARCH("F",N14)))</formula>
    </cfRule>
    <cfRule type="containsText" dxfId="272" priority="36" operator="containsText" text="T">
      <formula>NOT(ISERROR(SEARCH("T",N14)))</formula>
    </cfRule>
  </conditionalFormatting>
  <conditionalFormatting sqref="N14">
    <cfRule type="containsText" dxfId="271" priority="31" operator="containsText" text="EC">
      <formula>NOT(ISERROR(SEARCH("EC",N14)))</formula>
    </cfRule>
    <cfRule type="containsText" dxfId="270" priority="32" operator="containsText" text="CR">
      <formula>NOT(ISERROR(SEARCH("CR",N14)))</formula>
    </cfRule>
  </conditionalFormatting>
  <conditionalFormatting sqref="N13">
    <cfRule type="containsText" dxfId="269" priority="27" operator="containsText" text="I">
      <formula>NOT(ISERROR(SEARCH("I",N13)))</formula>
    </cfRule>
    <cfRule type="containsText" dxfId="268" priority="28" operator="containsText" text="NJ">
      <formula>NOT(ISERROR(SEARCH("NJ",N13)))</formula>
    </cfRule>
    <cfRule type="containsText" dxfId="267" priority="29" operator="containsText" text="F">
      <formula>NOT(ISERROR(SEARCH("F",N13)))</formula>
    </cfRule>
    <cfRule type="containsText" dxfId="266" priority="30" operator="containsText" text="T">
      <formula>NOT(ISERROR(SEARCH("T",N13)))</formula>
    </cfRule>
  </conditionalFormatting>
  <conditionalFormatting sqref="N13">
    <cfRule type="containsText" dxfId="265" priority="25" operator="containsText" text="EC">
      <formula>NOT(ISERROR(SEARCH("EC",N13)))</formula>
    </cfRule>
    <cfRule type="containsText" dxfId="264" priority="26" operator="containsText" text="CR">
      <formula>NOT(ISERROR(SEARCH("CR",N13)))</formula>
    </cfRule>
  </conditionalFormatting>
  <conditionalFormatting sqref="N12">
    <cfRule type="containsText" dxfId="263" priority="21" operator="containsText" text="I">
      <formula>NOT(ISERROR(SEARCH("I",N12)))</formula>
    </cfRule>
    <cfRule type="containsText" dxfId="262" priority="22" operator="containsText" text="NJ">
      <formula>NOT(ISERROR(SEARCH("NJ",N12)))</formula>
    </cfRule>
    <cfRule type="containsText" dxfId="261" priority="23" operator="containsText" text="F">
      <formula>NOT(ISERROR(SEARCH("F",N12)))</formula>
    </cfRule>
    <cfRule type="containsText" dxfId="260" priority="24" operator="containsText" text="T">
      <formula>NOT(ISERROR(SEARCH("T",N12)))</formula>
    </cfRule>
  </conditionalFormatting>
  <conditionalFormatting sqref="N12">
    <cfRule type="containsText" dxfId="259" priority="19" operator="containsText" text="EC">
      <formula>NOT(ISERROR(SEARCH("EC",N12)))</formula>
    </cfRule>
    <cfRule type="containsText" dxfId="258" priority="20" operator="containsText" text="CR">
      <formula>NOT(ISERROR(SEARCH("CR",N12)))</formula>
    </cfRule>
  </conditionalFormatting>
  <conditionalFormatting sqref="N11">
    <cfRule type="containsText" dxfId="257" priority="15" operator="containsText" text="I">
      <formula>NOT(ISERROR(SEARCH("I",N11)))</formula>
    </cfRule>
    <cfRule type="containsText" dxfId="256" priority="16" operator="containsText" text="NJ">
      <formula>NOT(ISERROR(SEARCH("NJ",N11)))</formula>
    </cfRule>
    <cfRule type="containsText" dxfId="255" priority="17" operator="containsText" text="F">
      <formula>NOT(ISERROR(SEARCH("F",N11)))</formula>
    </cfRule>
    <cfRule type="containsText" dxfId="254" priority="18" operator="containsText" text="T">
      <formula>NOT(ISERROR(SEARCH("T",N11)))</formula>
    </cfRule>
  </conditionalFormatting>
  <conditionalFormatting sqref="N11">
    <cfRule type="containsText" dxfId="253" priority="13" operator="containsText" text="EC">
      <formula>NOT(ISERROR(SEARCH("EC",N11)))</formula>
    </cfRule>
    <cfRule type="containsText" dxfId="252" priority="14" operator="containsText" text="CR">
      <formula>NOT(ISERROR(SEARCH("CR",N11)))</formula>
    </cfRule>
  </conditionalFormatting>
  <conditionalFormatting sqref="N10">
    <cfRule type="containsText" dxfId="251" priority="9" operator="containsText" text="I">
      <formula>NOT(ISERROR(SEARCH("I",N10)))</formula>
    </cfRule>
    <cfRule type="containsText" dxfId="250" priority="10" operator="containsText" text="NJ">
      <formula>NOT(ISERROR(SEARCH("NJ",N10)))</formula>
    </cfRule>
    <cfRule type="containsText" dxfId="249" priority="11" operator="containsText" text="F">
      <formula>NOT(ISERROR(SEARCH("F",N10)))</formula>
    </cfRule>
    <cfRule type="containsText" dxfId="248" priority="12" operator="containsText" text="T">
      <formula>NOT(ISERROR(SEARCH("T",N10)))</formula>
    </cfRule>
  </conditionalFormatting>
  <conditionalFormatting sqref="N10">
    <cfRule type="containsText" dxfId="247" priority="7" operator="containsText" text="EC">
      <formula>NOT(ISERROR(SEARCH("EC",N10)))</formula>
    </cfRule>
    <cfRule type="containsText" dxfId="246" priority="8" operator="containsText" text="CR">
      <formula>NOT(ISERROR(SEARCH("CR",N10)))</formula>
    </cfRule>
  </conditionalFormatting>
  <conditionalFormatting sqref="N9">
    <cfRule type="containsText" dxfId="245" priority="3" operator="containsText" text="I">
      <formula>NOT(ISERROR(SEARCH("I",N9)))</formula>
    </cfRule>
    <cfRule type="containsText" dxfId="244" priority="4" operator="containsText" text="NJ">
      <formula>NOT(ISERROR(SEARCH("NJ",N9)))</formula>
    </cfRule>
    <cfRule type="containsText" dxfId="243" priority="5" operator="containsText" text="F">
      <formula>NOT(ISERROR(SEARCH("F",N9)))</formula>
    </cfRule>
    <cfRule type="containsText" dxfId="242" priority="6" operator="containsText" text="T">
      <formula>NOT(ISERROR(SEARCH("T",N9)))</formula>
    </cfRule>
  </conditionalFormatting>
  <conditionalFormatting sqref="N9">
    <cfRule type="containsText" dxfId="241" priority="1" operator="containsText" text="EC">
      <formula>NOT(ISERROR(SEARCH("EC",N9)))</formula>
    </cfRule>
    <cfRule type="containsText" dxfId="240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0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800-000001000000}">
          <x14:formula1>
            <xm:f>'Paramètres tableau'!$A$4:$A$26</xm:f>
          </x14:formula1>
          <xm:sqref>K20:K1048576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0"/>
  <sheetViews>
    <sheetView zoomScale="85" zoomScaleNormal="85" workbookViewId="0">
      <selection activeCell="N25" sqref="N25:Q32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62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239" priority="45" operator="containsText" text="I">
      <formula>NOT(ISERROR(SEARCH("I",N7)))</formula>
    </cfRule>
    <cfRule type="containsText" dxfId="238" priority="46" operator="containsText" text="NJ">
      <formula>NOT(ISERROR(SEARCH("NJ",N7)))</formula>
    </cfRule>
    <cfRule type="containsText" dxfId="237" priority="47" operator="containsText" text="F">
      <formula>NOT(ISERROR(SEARCH("F",N7)))</formula>
    </cfRule>
    <cfRule type="containsText" dxfId="236" priority="48" operator="containsText" text="T">
      <formula>NOT(ISERROR(SEARCH("T",N7)))</formula>
    </cfRule>
  </conditionalFormatting>
  <conditionalFormatting sqref="N2:N8 N19:N1048576 N16">
    <cfRule type="containsText" dxfId="235" priority="43" operator="containsText" text="EC">
      <formula>NOT(ISERROR(SEARCH("EC",N2)))</formula>
    </cfRule>
    <cfRule type="containsText" dxfId="234" priority="44" operator="containsText" text="CR">
      <formula>NOT(ISERROR(SEARCH("CR",N2)))</formula>
    </cfRule>
  </conditionalFormatting>
  <conditionalFormatting sqref="N15">
    <cfRule type="containsText" dxfId="233" priority="39" operator="containsText" text="I">
      <formula>NOT(ISERROR(SEARCH("I",N15)))</formula>
    </cfRule>
    <cfRule type="containsText" dxfId="232" priority="40" operator="containsText" text="NJ">
      <formula>NOT(ISERROR(SEARCH("NJ",N15)))</formula>
    </cfRule>
    <cfRule type="containsText" dxfId="231" priority="41" operator="containsText" text="F">
      <formula>NOT(ISERROR(SEARCH("F",N15)))</formula>
    </cfRule>
    <cfRule type="containsText" dxfId="230" priority="42" operator="containsText" text="T">
      <formula>NOT(ISERROR(SEARCH("T",N15)))</formula>
    </cfRule>
  </conditionalFormatting>
  <conditionalFormatting sqref="N15">
    <cfRule type="containsText" dxfId="229" priority="37" operator="containsText" text="EC">
      <formula>NOT(ISERROR(SEARCH("EC",N15)))</formula>
    </cfRule>
    <cfRule type="containsText" dxfId="228" priority="38" operator="containsText" text="CR">
      <formula>NOT(ISERROR(SEARCH("CR",N15)))</formula>
    </cfRule>
  </conditionalFormatting>
  <conditionalFormatting sqref="N14">
    <cfRule type="containsText" dxfId="227" priority="33" operator="containsText" text="I">
      <formula>NOT(ISERROR(SEARCH("I",N14)))</formula>
    </cfRule>
    <cfRule type="containsText" dxfId="226" priority="34" operator="containsText" text="NJ">
      <formula>NOT(ISERROR(SEARCH("NJ",N14)))</formula>
    </cfRule>
    <cfRule type="containsText" dxfId="225" priority="35" operator="containsText" text="F">
      <formula>NOT(ISERROR(SEARCH("F",N14)))</formula>
    </cfRule>
    <cfRule type="containsText" dxfId="224" priority="36" operator="containsText" text="T">
      <formula>NOT(ISERROR(SEARCH("T",N14)))</formula>
    </cfRule>
  </conditionalFormatting>
  <conditionalFormatting sqref="N14">
    <cfRule type="containsText" dxfId="223" priority="31" operator="containsText" text="EC">
      <formula>NOT(ISERROR(SEARCH("EC",N14)))</formula>
    </cfRule>
    <cfRule type="containsText" dxfId="222" priority="32" operator="containsText" text="CR">
      <formula>NOT(ISERROR(SEARCH("CR",N14)))</formula>
    </cfRule>
  </conditionalFormatting>
  <conditionalFormatting sqref="N13">
    <cfRule type="containsText" dxfId="221" priority="27" operator="containsText" text="I">
      <formula>NOT(ISERROR(SEARCH("I",N13)))</formula>
    </cfRule>
    <cfRule type="containsText" dxfId="220" priority="28" operator="containsText" text="NJ">
      <formula>NOT(ISERROR(SEARCH("NJ",N13)))</formula>
    </cfRule>
    <cfRule type="containsText" dxfId="219" priority="29" operator="containsText" text="F">
      <formula>NOT(ISERROR(SEARCH("F",N13)))</formula>
    </cfRule>
    <cfRule type="containsText" dxfId="218" priority="30" operator="containsText" text="T">
      <formula>NOT(ISERROR(SEARCH("T",N13)))</formula>
    </cfRule>
  </conditionalFormatting>
  <conditionalFormatting sqref="N13">
    <cfRule type="containsText" dxfId="217" priority="25" operator="containsText" text="EC">
      <formula>NOT(ISERROR(SEARCH("EC",N13)))</formula>
    </cfRule>
    <cfRule type="containsText" dxfId="216" priority="26" operator="containsText" text="CR">
      <formula>NOT(ISERROR(SEARCH("CR",N13)))</formula>
    </cfRule>
  </conditionalFormatting>
  <conditionalFormatting sqref="N12">
    <cfRule type="containsText" dxfId="215" priority="21" operator="containsText" text="I">
      <formula>NOT(ISERROR(SEARCH("I",N12)))</formula>
    </cfRule>
    <cfRule type="containsText" dxfId="214" priority="22" operator="containsText" text="NJ">
      <formula>NOT(ISERROR(SEARCH("NJ",N12)))</formula>
    </cfRule>
    <cfRule type="containsText" dxfId="213" priority="23" operator="containsText" text="F">
      <formula>NOT(ISERROR(SEARCH("F",N12)))</formula>
    </cfRule>
    <cfRule type="containsText" dxfId="212" priority="24" operator="containsText" text="T">
      <formula>NOT(ISERROR(SEARCH("T",N12)))</formula>
    </cfRule>
  </conditionalFormatting>
  <conditionalFormatting sqref="N12">
    <cfRule type="containsText" dxfId="211" priority="19" operator="containsText" text="EC">
      <formula>NOT(ISERROR(SEARCH("EC",N12)))</formula>
    </cfRule>
    <cfRule type="containsText" dxfId="210" priority="20" operator="containsText" text="CR">
      <formula>NOT(ISERROR(SEARCH("CR",N12)))</formula>
    </cfRule>
  </conditionalFormatting>
  <conditionalFormatting sqref="N11">
    <cfRule type="containsText" dxfId="209" priority="15" operator="containsText" text="I">
      <formula>NOT(ISERROR(SEARCH("I",N11)))</formula>
    </cfRule>
    <cfRule type="containsText" dxfId="208" priority="16" operator="containsText" text="NJ">
      <formula>NOT(ISERROR(SEARCH("NJ",N11)))</formula>
    </cfRule>
    <cfRule type="containsText" dxfId="207" priority="17" operator="containsText" text="F">
      <formula>NOT(ISERROR(SEARCH("F",N11)))</formula>
    </cfRule>
    <cfRule type="containsText" dxfId="206" priority="18" operator="containsText" text="T">
      <formula>NOT(ISERROR(SEARCH("T",N11)))</formula>
    </cfRule>
  </conditionalFormatting>
  <conditionalFormatting sqref="N11">
    <cfRule type="containsText" dxfId="205" priority="13" operator="containsText" text="EC">
      <formula>NOT(ISERROR(SEARCH("EC",N11)))</formula>
    </cfRule>
    <cfRule type="containsText" dxfId="204" priority="14" operator="containsText" text="CR">
      <formula>NOT(ISERROR(SEARCH("CR",N11)))</formula>
    </cfRule>
  </conditionalFormatting>
  <conditionalFormatting sqref="N10">
    <cfRule type="containsText" dxfId="203" priority="9" operator="containsText" text="I">
      <formula>NOT(ISERROR(SEARCH("I",N10)))</formula>
    </cfRule>
    <cfRule type="containsText" dxfId="202" priority="10" operator="containsText" text="NJ">
      <formula>NOT(ISERROR(SEARCH("NJ",N10)))</formula>
    </cfRule>
    <cfRule type="containsText" dxfId="201" priority="11" operator="containsText" text="F">
      <formula>NOT(ISERROR(SEARCH("F",N10)))</formula>
    </cfRule>
    <cfRule type="containsText" dxfId="200" priority="12" operator="containsText" text="T">
      <formula>NOT(ISERROR(SEARCH("T",N10)))</formula>
    </cfRule>
  </conditionalFormatting>
  <conditionalFormatting sqref="N10">
    <cfRule type="containsText" dxfId="199" priority="7" operator="containsText" text="EC">
      <formula>NOT(ISERROR(SEARCH("EC",N10)))</formula>
    </cfRule>
    <cfRule type="containsText" dxfId="198" priority="8" operator="containsText" text="CR">
      <formula>NOT(ISERROR(SEARCH("CR",N10)))</formula>
    </cfRule>
  </conditionalFormatting>
  <conditionalFormatting sqref="N9">
    <cfRule type="containsText" dxfId="197" priority="3" operator="containsText" text="I">
      <formula>NOT(ISERROR(SEARCH("I",N9)))</formula>
    </cfRule>
    <cfRule type="containsText" dxfId="196" priority="4" operator="containsText" text="NJ">
      <formula>NOT(ISERROR(SEARCH("NJ",N9)))</formula>
    </cfRule>
    <cfRule type="containsText" dxfId="195" priority="5" operator="containsText" text="F">
      <formula>NOT(ISERROR(SEARCH("F",N9)))</formula>
    </cfRule>
    <cfRule type="containsText" dxfId="194" priority="6" operator="containsText" text="T">
      <formula>NOT(ISERROR(SEARCH("T",N9)))</formula>
    </cfRule>
  </conditionalFormatting>
  <conditionalFormatting sqref="N9">
    <cfRule type="containsText" dxfId="193" priority="1" operator="containsText" text="EC">
      <formula>NOT(ISERROR(SEARCH("EC",N9)))</formula>
    </cfRule>
    <cfRule type="containsText" dxfId="192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900-000000000000}">
          <x14:formula1>
            <xm:f>'Paramètres tableau'!$A$4:$A$26</xm:f>
          </x14:formula1>
          <xm:sqref>K20:K1048576</xm:sqref>
        </x14:dataValidation>
        <x14:dataValidation type="list" allowBlank="1" showInputMessage="1" showErrorMessage="1" xr:uid="{00000000-0002-0000-09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20"/>
  <sheetViews>
    <sheetView zoomScale="85" zoomScaleNormal="85" workbookViewId="0">
      <selection activeCell="N25" sqref="N25:Q32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63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191" priority="45" operator="containsText" text="I">
      <formula>NOT(ISERROR(SEARCH("I",N7)))</formula>
    </cfRule>
    <cfRule type="containsText" dxfId="190" priority="46" operator="containsText" text="NJ">
      <formula>NOT(ISERROR(SEARCH("NJ",N7)))</formula>
    </cfRule>
    <cfRule type="containsText" dxfId="189" priority="47" operator="containsText" text="F">
      <formula>NOT(ISERROR(SEARCH("F",N7)))</formula>
    </cfRule>
    <cfRule type="containsText" dxfId="188" priority="48" operator="containsText" text="T">
      <formula>NOT(ISERROR(SEARCH("T",N7)))</formula>
    </cfRule>
  </conditionalFormatting>
  <conditionalFormatting sqref="N2:N8 N19:N1048576 N16">
    <cfRule type="containsText" dxfId="187" priority="43" operator="containsText" text="EC">
      <formula>NOT(ISERROR(SEARCH("EC",N2)))</formula>
    </cfRule>
    <cfRule type="containsText" dxfId="186" priority="44" operator="containsText" text="CR">
      <formula>NOT(ISERROR(SEARCH("CR",N2)))</formula>
    </cfRule>
  </conditionalFormatting>
  <conditionalFormatting sqref="N15">
    <cfRule type="containsText" dxfId="185" priority="39" operator="containsText" text="I">
      <formula>NOT(ISERROR(SEARCH("I",N15)))</formula>
    </cfRule>
    <cfRule type="containsText" dxfId="184" priority="40" operator="containsText" text="NJ">
      <formula>NOT(ISERROR(SEARCH("NJ",N15)))</formula>
    </cfRule>
    <cfRule type="containsText" dxfId="183" priority="41" operator="containsText" text="F">
      <formula>NOT(ISERROR(SEARCH("F",N15)))</formula>
    </cfRule>
    <cfRule type="containsText" dxfId="182" priority="42" operator="containsText" text="T">
      <formula>NOT(ISERROR(SEARCH("T",N15)))</formula>
    </cfRule>
  </conditionalFormatting>
  <conditionalFormatting sqref="N15">
    <cfRule type="containsText" dxfId="181" priority="37" operator="containsText" text="EC">
      <formula>NOT(ISERROR(SEARCH("EC",N15)))</formula>
    </cfRule>
    <cfRule type="containsText" dxfId="180" priority="38" operator="containsText" text="CR">
      <formula>NOT(ISERROR(SEARCH("CR",N15)))</formula>
    </cfRule>
  </conditionalFormatting>
  <conditionalFormatting sqref="N14">
    <cfRule type="containsText" dxfId="179" priority="33" operator="containsText" text="I">
      <formula>NOT(ISERROR(SEARCH("I",N14)))</formula>
    </cfRule>
    <cfRule type="containsText" dxfId="178" priority="34" operator="containsText" text="NJ">
      <formula>NOT(ISERROR(SEARCH("NJ",N14)))</formula>
    </cfRule>
    <cfRule type="containsText" dxfId="177" priority="35" operator="containsText" text="F">
      <formula>NOT(ISERROR(SEARCH("F",N14)))</formula>
    </cfRule>
    <cfRule type="containsText" dxfId="176" priority="36" operator="containsText" text="T">
      <formula>NOT(ISERROR(SEARCH("T",N14)))</formula>
    </cfRule>
  </conditionalFormatting>
  <conditionalFormatting sqref="N14">
    <cfRule type="containsText" dxfId="175" priority="31" operator="containsText" text="EC">
      <formula>NOT(ISERROR(SEARCH("EC",N14)))</formula>
    </cfRule>
    <cfRule type="containsText" dxfId="174" priority="32" operator="containsText" text="CR">
      <formula>NOT(ISERROR(SEARCH("CR",N14)))</formula>
    </cfRule>
  </conditionalFormatting>
  <conditionalFormatting sqref="N13">
    <cfRule type="containsText" dxfId="173" priority="27" operator="containsText" text="I">
      <formula>NOT(ISERROR(SEARCH("I",N13)))</formula>
    </cfRule>
    <cfRule type="containsText" dxfId="172" priority="28" operator="containsText" text="NJ">
      <formula>NOT(ISERROR(SEARCH("NJ",N13)))</formula>
    </cfRule>
    <cfRule type="containsText" dxfId="171" priority="29" operator="containsText" text="F">
      <formula>NOT(ISERROR(SEARCH("F",N13)))</formula>
    </cfRule>
    <cfRule type="containsText" dxfId="170" priority="30" operator="containsText" text="T">
      <formula>NOT(ISERROR(SEARCH("T",N13)))</formula>
    </cfRule>
  </conditionalFormatting>
  <conditionalFormatting sqref="N13">
    <cfRule type="containsText" dxfId="169" priority="25" operator="containsText" text="EC">
      <formula>NOT(ISERROR(SEARCH("EC",N13)))</formula>
    </cfRule>
    <cfRule type="containsText" dxfId="168" priority="26" operator="containsText" text="CR">
      <formula>NOT(ISERROR(SEARCH("CR",N13)))</formula>
    </cfRule>
  </conditionalFormatting>
  <conditionalFormatting sqref="N12">
    <cfRule type="containsText" dxfId="167" priority="21" operator="containsText" text="I">
      <formula>NOT(ISERROR(SEARCH("I",N12)))</formula>
    </cfRule>
    <cfRule type="containsText" dxfId="166" priority="22" operator="containsText" text="NJ">
      <formula>NOT(ISERROR(SEARCH("NJ",N12)))</formula>
    </cfRule>
    <cfRule type="containsText" dxfId="165" priority="23" operator="containsText" text="F">
      <formula>NOT(ISERROR(SEARCH("F",N12)))</formula>
    </cfRule>
    <cfRule type="containsText" dxfId="164" priority="24" operator="containsText" text="T">
      <formula>NOT(ISERROR(SEARCH("T",N12)))</formula>
    </cfRule>
  </conditionalFormatting>
  <conditionalFormatting sqref="N12">
    <cfRule type="containsText" dxfId="163" priority="19" operator="containsText" text="EC">
      <formula>NOT(ISERROR(SEARCH("EC",N12)))</formula>
    </cfRule>
    <cfRule type="containsText" dxfId="162" priority="20" operator="containsText" text="CR">
      <formula>NOT(ISERROR(SEARCH("CR",N12)))</formula>
    </cfRule>
  </conditionalFormatting>
  <conditionalFormatting sqref="N11">
    <cfRule type="containsText" dxfId="161" priority="15" operator="containsText" text="I">
      <formula>NOT(ISERROR(SEARCH("I",N11)))</formula>
    </cfRule>
    <cfRule type="containsText" dxfId="160" priority="16" operator="containsText" text="NJ">
      <formula>NOT(ISERROR(SEARCH("NJ",N11)))</formula>
    </cfRule>
    <cfRule type="containsText" dxfId="159" priority="17" operator="containsText" text="F">
      <formula>NOT(ISERROR(SEARCH("F",N11)))</formula>
    </cfRule>
    <cfRule type="containsText" dxfId="158" priority="18" operator="containsText" text="T">
      <formula>NOT(ISERROR(SEARCH("T",N11)))</formula>
    </cfRule>
  </conditionalFormatting>
  <conditionalFormatting sqref="N11">
    <cfRule type="containsText" dxfId="157" priority="13" operator="containsText" text="EC">
      <formula>NOT(ISERROR(SEARCH("EC",N11)))</formula>
    </cfRule>
    <cfRule type="containsText" dxfId="156" priority="14" operator="containsText" text="CR">
      <formula>NOT(ISERROR(SEARCH("CR",N11)))</formula>
    </cfRule>
  </conditionalFormatting>
  <conditionalFormatting sqref="N10">
    <cfRule type="containsText" dxfId="155" priority="9" operator="containsText" text="I">
      <formula>NOT(ISERROR(SEARCH("I",N10)))</formula>
    </cfRule>
    <cfRule type="containsText" dxfId="154" priority="10" operator="containsText" text="NJ">
      <formula>NOT(ISERROR(SEARCH("NJ",N10)))</formula>
    </cfRule>
    <cfRule type="containsText" dxfId="153" priority="11" operator="containsText" text="F">
      <formula>NOT(ISERROR(SEARCH("F",N10)))</formula>
    </cfRule>
    <cfRule type="containsText" dxfId="152" priority="12" operator="containsText" text="T">
      <formula>NOT(ISERROR(SEARCH("T",N10)))</formula>
    </cfRule>
  </conditionalFormatting>
  <conditionalFormatting sqref="N10">
    <cfRule type="containsText" dxfId="151" priority="7" operator="containsText" text="EC">
      <formula>NOT(ISERROR(SEARCH("EC",N10)))</formula>
    </cfRule>
    <cfRule type="containsText" dxfId="150" priority="8" operator="containsText" text="CR">
      <formula>NOT(ISERROR(SEARCH("CR",N10)))</formula>
    </cfRule>
  </conditionalFormatting>
  <conditionalFormatting sqref="N9">
    <cfRule type="containsText" dxfId="149" priority="3" operator="containsText" text="I">
      <formula>NOT(ISERROR(SEARCH("I",N9)))</formula>
    </cfRule>
    <cfRule type="containsText" dxfId="148" priority="4" operator="containsText" text="NJ">
      <formula>NOT(ISERROR(SEARCH("NJ",N9)))</formula>
    </cfRule>
    <cfRule type="containsText" dxfId="147" priority="5" operator="containsText" text="F">
      <formula>NOT(ISERROR(SEARCH("F",N9)))</formula>
    </cfRule>
    <cfRule type="containsText" dxfId="146" priority="6" operator="containsText" text="T">
      <formula>NOT(ISERROR(SEARCH("T",N9)))</formula>
    </cfRule>
  </conditionalFormatting>
  <conditionalFormatting sqref="N9">
    <cfRule type="containsText" dxfId="145" priority="1" operator="containsText" text="EC">
      <formula>NOT(ISERROR(SEARCH("EC",N9)))</formula>
    </cfRule>
    <cfRule type="containsText" dxfId="144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0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A00-000001000000}">
          <x14:formula1>
            <xm:f>'Paramètres tableau'!$A$4:$A$26</xm:f>
          </x14:formula1>
          <xm:sqref>K20:K1048576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20"/>
  <sheetViews>
    <sheetView topLeftCell="A4" zoomScale="85" zoomScaleNormal="85" workbookViewId="0">
      <selection activeCell="M26" sqref="M26:R29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64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143" priority="45" operator="containsText" text="I">
      <formula>NOT(ISERROR(SEARCH("I",N7)))</formula>
    </cfRule>
    <cfRule type="containsText" dxfId="142" priority="46" operator="containsText" text="NJ">
      <formula>NOT(ISERROR(SEARCH("NJ",N7)))</formula>
    </cfRule>
    <cfRule type="containsText" dxfId="141" priority="47" operator="containsText" text="F">
      <formula>NOT(ISERROR(SEARCH("F",N7)))</formula>
    </cfRule>
    <cfRule type="containsText" dxfId="140" priority="48" operator="containsText" text="T">
      <formula>NOT(ISERROR(SEARCH("T",N7)))</formula>
    </cfRule>
  </conditionalFormatting>
  <conditionalFormatting sqref="N2:N8 N19:N1048576 N16">
    <cfRule type="containsText" dxfId="139" priority="43" operator="containsText" text="EC">
      <formula>NOT(ISERROR(SEARCH("EC",N2)))</formula>
    </cfRule>
    <cfRule type="containsText" dxfId="138" priority="44" operator="containsText" text="CR">
      <formula>NOT(ISERROR(SEARCH("CR",N2)))</formula>
    </cfRule>
  </conditionalFormatting>
  <conditionalFormatting sqref="N15">
    <cfRule type="containsText" dxfId="137" priority="39" operator="containsText" text="I">
      <formula>NOT(ISERROR(SEARCH("I",N15)))</formula>
    </cfRule>
    <cfRule type="containsText" dxfId="136" priority="40" operator="containsText" text="NJ">
      <formula>NOT(ISERROR(SEARCH("NJ",N15)))</formula>
    </cfRule>
    <cfRule type="containsText" dxfId="135" priority="41" operator="containsText" text="F">
      <formula>NOT(ISERROR(SEARCH("F",N15)))</formula>
    </cfRule>
    <cfRule type="containsText" dxfId="134" priority="42" operator="containsText" text="T">
      <formula>NOT(ISERROR(SEARCH("T",N15)))</formula>
    </cfRule>
  </conditionalFormatting>
  <conditionalFormatting sqref="N15">
    <cfRule type="containsText" dxfId="133" priority="37" operator="containsText" text="EC">
      <formula>NOT(ISERROR(SEARCH("EC",N15)))</formula>
    </cfRule>
    <cfRule type="containsText" dxfId="132" priority="38" operator="containsText" text="CR">
      <formula>NOT(ISERROR(SEARCH("CR",N15)))</formula>
    </cfRule>
  </conditionalFormatting>
  <conditionalFormatting sqref="N14">
    <cfRule type="containsText" dxfId="131" priority="33" operator="containsText" text="I">
      <formula>NOT(ISERROR(SEARCH("I",N14)))</formula>
    </cfRule>
    <cfRule type="containsText" dxfId="130" priority="34" operator="containsText" text="NJ">
      <formula>NOT(ISERROR(SEARCH("NJ",N14)))</formula>
    </cfRule>
    <cfRule type="containsText" dxfId="129" priority="35" operator="containsText" text="F">
      <formula>NOT(ISERROR(SEARCH("F",N14)))</formula>
    </cfRule>
    <cfRule type="containsText" dxfId="128" priority="36" operator="containsText" text="T">
      <formula>NOT(ISERROR(SEARCH("T",N14)))</formula>
    </cfRule>
  </conditionalFormatting>
  <conditionalFormatting sqref="N14">
    <cfRule type="containsText" dxfId="127" priority="31" operator="containsText" text="EC">
      <formula>NOT(ISERROR(SEARCH("EC",N14)))</formula>
    </cfRule>
    <cfRule type="containsText" dxfId="126" priority="32" operator="containsText" text="CR">
      <formula>NOT(ISERROR(SEARCH("CR",N14)))</formula>
    </cfRule>
  </conditionalFormatting>
  <conditionalFormatting sqref="N13">
    <cfRule type="containsText" dxfId="125" priority="27" operator="containsText" text="I">
      <formula>NOT(ISERROR(SEARCH("I",N13)))</formula>
    </cfRule>
    <cfRule type="containsText" dxfId="124" priority="28" operator="containsText" text="NJ">
      <formula>NOT(ISERROR(SEARCH("NJ",N13)))</formula>
    </cfRule>
    <cfRule type="containsText" dxfId="123" priority="29" operator="containsText" text="F">
      <formula>NOT(ISERROR(SEARCH("F",N13)))</formula>
    </cfRule>
    <cfRule type="containsText" dxfId="122" priority="30" operator="containsText" text="T">
      <formula>NOT(ISERROR(SEARCH("T",N13)))</formula>
    </cfRule>
  </conditionalFormatting>
  <conditionalFormatting sqref="N13">
    <cfRule type="containsText" dxfId="121" priority="25" operator="containsText" text="EC">
      <formula>NOT(ISERROR(SEARCH("EC",N13)))</formula>
    </cfRule>
    <cfRule type="containsText" dxfId="120" priority="26" operator="containsText" text="CR">
      <formula>NOT(ISERROR(SEARCH("CR",N13)))</formula>
    </cfRule>
  </conditionalFormatting>
  <conditionalFormatting sqref="N12">
    <cfRule type="containsText" dxfId="119" priority="21" operator="containsText" text="I">
      <formula>NOT(ISERROR(SEARCH("I",N12)))</formula>
    </cfRule>
    <cfRule type="containsText" dxfId="118" priority="22" operator="containsText" text="NJ">
      <formula>NOT(ISERROR(SEARCH("NJ",N12)))</formula>
    </cfRule>
    <cfRule type="containsText" dxfId="117" priority="23" operator="containsText" text="F">
      <formula>NOT(ISERROR(SEARCH("F",N12)))</formula>
    </cfRule>
    <cfRule type="containsText" dxfId="116" priority="24" operator="containsText" text="T">
      <formula>NOT(ISERROR(SEARCH("T",N12)))</formula>
    </cfRule>
  </conditionalFormatting>
  <conditionalFormatting sqref="N12">
    <cfRule type="containsText" dxfId="115" priority="19" operator="containsText" text="EC">
      <formula>NOT(ISERROR(SEARCH("EC",N12)))</formula>
    </cfRule>
    <cfRule type="containsText" dxfId="114" priority="20" operator="containsText" text="CR">
      <formula>NOT(ISERROR(SEARCH("CR",N12)))</formula>
    </cfRule>
  </conditionalFormatting>
  <conditionalFormatting sqref="N11">
    <cfRule type="containsText" dxfId="113" priority="15" operator="containsText" text="I">
      <formula>NOT(ISERROR(SEARCH("I",N11)))</formula>
    </cfRule>
    <cfRule type="containsText" dxfId="112" priority="16" operator="containsText" text="NJ">
      <formula>NOT(ISERROR(SEARCH("NJ",N11)))</formula>
    </cfRule>
    <cfRule type="containsText" dxfId="111" priority="17" operator="containsText" text="F">
      <formula>NOT(ISERROR(SEARCH("F",N11)))</formula>
    </cfRule>
    <cfRule type="containsText" dxfId="110" priority="18" operator="containsText" text="T">
      <formula>NOT(ISERROR(SEARCH("T",N11)))</formula>
    </cfRule>
  </conditionalFormatting>
  <conditionalFormatting sqref="N11">
    <cfRule type="containsText" dxfId="109" priority="13" operator="containsText" text="EC">
      <formula>NOT(ISERROR(SEARCH("EC",N11)))</formula>
    </cfRule>
    <cfRule type="containsText" dxfId="108" priority="14" operator="containsText" text="CR">
      <formula>NOT(ISERROR(SEARCH("CR",N11)))</formula>
    </cfRule>
  </conditionalFormatting>
  <conditionalFormatting sqref="N10">
    <cfRule type="containsText" dxfId="107" priority="9" operator="containsText" text="I">
      <formula>NOT(ISERROR(SEARCH("I",N10)))</formula>
    </cfRule>
    <cfRule type="containsText" dxfId="106" priority="10" operator="containsText" text="NJ">
      <formula>NOT(ISERROR(SEARCH("NJ",N10)))</formula>
    </cfRule>
    <cfRule type="containsText" dxfId="105" priority="11" operator="containsText" text="F">
      <formula>NOT(ISERROR(SEARCH("F",N10)))</formula>
    </cfRule>
    <cfRule type="containsText" dxfId="104" priority="12" operator="containsText" text="T">
      <formula>NOT(ISERROR(SEARCH("T",N10)))</formula>
    </cfRule>
  </conditionalFormatting>
  <conditionalFormatting sqref="N10">
    <cfRule type="containsText" dxfId="103" priority="7" operator="containsText" text="EC">
      <formula>NOT(ISERROR(SEARCH("EC",N10)))</formula>
    </cfRule>
    <cfRule type="containsText" dxfId="102" priority="8" operator="containsText" text="CR">
      <formula>NOT(ISERROR(SEARCH("CR",N10)))</formula>
    </cfRule>
  </conditionalFormatting>
  <conditionalFormatting sqref="N9">
    <cfRule type="containsText" dxfId="101" priority="3" operator="containsText" text="I">
      <formula>NOT(ISERROR(SEARCH("I",N9)))</formula>
    </cfRule>
    <cfRule type="containsText" dxfId="100" priority="4" operator="containsText" text="NJ">
      <formula>NOT(ISERROR(SEARCH("NJ",N9)))</formula>
    </cfRule>
    <cfRule type="containsText" dxfId="99" priority="5" operator="containsText" text="F">
      <formula>NOT(ISERROR(SEARCH("F",N9)))</formula>
    </cfRule>
    <cfRule type="containsText" dxfId="98" priority="6" operator="containsText" text="T">
      <formula>NOT(ISERROR(SEARCH("T",N9)))</formula>
    </cfRule>
  </conditionalFormatting>
  <conditionalFormatting sqref="N9">
    <cfRule type="containsText" dxfId="97" priority="1" operator="containsText" text="EC">
      <formula>NOT(ISERROR(SEARCH("EC",N9)))</formula>
    </cfRule>
    <cfRule type="containsText" dxfId="96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B00-000000000000}">
          <x14:formula1>
            <xm:f>'Paramètres tableau'!$A$4:$A$26</xm:f>
          </x14:formula1>
          <xm:sqref>K20:K1048576</xm:sqref>
        </x14:dataValidation>
        <x14:dataValidation type="list" allowBlank="1" showInputMessage="1" showErrorMessage="1" xr:uid="{00000000-0002-0000-0B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20"/>
  <sheetViews>
    <sheetView topLeftCell="A4" zoomScale="85" zoomScaleNormal="85" workbookViewId="0">
      <selection activeCell="N26" sqref="N26:R29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65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16" t="s">
        <v>70</v>
      </c>
      <c r="O17" s="117"/>
      <c r="P17" s="117"/>
      <c r="Q17" s="88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6"/>
      <c r="O18" s="117"/>
      <c r="P18" s="117"/>
      <c r="Q18" s="88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16" t="s">
        <v>9</v>
      </c>
      <c r="O19" s="15" t="s">
        <v>3</v>
      </c>
      <c r="P19" s="16" t="s">
        <v>10</v>
      </c>
      <c r="Q19" s="1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95" priority="45" operator="containsText" text="I">
      <formula>NOT(ISERROR(SEARCH("I",N7)))</formula>
    </cfRule>
    <cfRule type="containsText" dxfId="94" priority="46" operator="containsText" text="NJ">
      <formula>NOT(ISERROR(SEARCH("NJ",N7)))</formula>
    </cfRule>
    <cfRule type="containsText" dxfId="93" priority="47" operator="containsText" text="F">
      <formula>NOT(ISERROR(SEARCH("F",N7)))</formula>
    </cfRule>
    <cfRule type="containsText" dxfId="92" priority="48" operator="containsText" text="T">
      <formula>NOT(ISERROR(SEARCH("T",N7)))</formula>
    </cfRule>
  </conditionalFormatting>
  <conditionalFormatting sqref="N2:N8 N19:N1048576 N16">
    <cfRule type="containsText" dxfId="91" priority="43" operator="containsText" text="EC">
      <formula>NOT(ISERROR(SEARCH("EC",N2)))</formula>
    </cfRule>
    <cfRule type="containsText" dxfId="90" priority="44" operator="containsText" text="CR">
      <formula>NOT(ISERROR(SEARCH("CR",N2)))</formula>
    </cfRule>
  </conditionalFormatting>
  <conditionalFormatting sqref="N15">
    <cfRule type="containsText" dxfId="89" priority="39" operator="containsText" text="I">
      <formula>NOT(ISERROR(SEARCH("I",N15)))</formula>
    </cfRule>
    <cfRule type="containsText" dxfId="88" priority="40" operator="containsText" text="NJ">
      <formula>NOT(ISERROR(SEARCH("NJ",N15)))</formula>
    </cfRule>
    <cfRule type="containsText" dxfId="87" priority="41" operator="containsText" text="F">
      <formula>NOT(ISERROR(SEARCH("F",N15)))</formula>
    </cfRule>
    <cfRule type="containsText" dxfId="86" priority="42" operator="containsText" text="T">
      <formula>NOT(ISERROR(SEARCH("T",N15)))</formula>
    </cfRule>
  </conditionalFormatting>
  <conditionalFormatting sqref="N15">
    <cfRule type="containsText" dxfId="85" priority="37" operator="containsText" text="EC">
      <formula>NOT(ISERROR(SEARCH("EC",N15)))</formula>
    </cfRule>
    <cfRule type="containsText" dxfId="84" priority="38" operator="containsText" text="CR">
      <formula>NOT(ISERROR(SEARCH("CR",N15)))</formula>
    </cfRule>
  </conditionalFormatting>
  <conditionalFormatting sqref="N14">
    <cfRule type="containsText" dxfId="83" priority="33" operator="containsText" text="I">
      <formula>NOT(ISERROR(SEARCH("I",N14)))</formula>
    </cfRule>
    <cfRule type="containsText" dxfId="82" priority="34" operator="containsText" text="NJ">
      <formula>NOT(ISERROR(SEARCH("NJ",N14)))</formula>
    </cfRule>
    <cfRule type="containsText" dxfId="81" priority="35" operator="containsText" text="F">
      <formula>NOT(ISERROR(SEARCH("F",N14)))</formula>
    </cfRule>
    <cfRule type="containsText" dxfId="80" priority="36" operator="containsText" text="T">
      <formula>NOT(ISERROR(SEARCH("T",N14)))</formula>
    </cfRule>
  </conditionalFormatting>
  <conditionalFormatting sqref="N14">
    <cfRule type="containsText" dxfId="79" priority="31" operator="containsText" text="EC">
      <formula>NOT(ISERROR(SEARCH("EC",N14)))</formula>
    </cfRule>
    <cfRule type="containsText" dxfId="78" priority="32" operator="containsText" text="CR">
      <formula>NOT(ISERROR(SEARCH("CR",N14)))</formula>
    </cfRule>
  </conditionalFormatting>
  <conditionalFormatting sqref="N13">
    <cfRule type="containsText" dxfId="77" priority="27" operator="containsText" text="I">
      <formula>NOT(ISERROR(SEARCH("I",N13)))</formula>
    </cfRule>
    <cfRule type="containsText" dxfId="76" priority="28" operator="containsText" text="NJ">
      <formula>NOT(ISERROR(SEARCH("NJ",N13)))</formula>
    </cfRule>
    <cfRule type="containsText" dxfId="75" priority="29" operator="containsText" text="F">
      <formula>NOT(ISERROR(SEARCH("F",N13)))</formula>
    </cfRule>
    <cfRule type="containsText" dxfId="74" priority="30" operator="containsText" text="T">
      <formula>NOT(ISERROR(SEARCH("T",N13)))</formula>
    </cfRule>
  </conditionalFormatting>
  <conditionalFormatting sqref="N13">
    <cfRule type="containsText" dxfId="73" priority="25" operator="containsText" text="EC">
      <formula>NOT(ISERROR(SEARCH("EC",N13)))</formula>
    </cfRule>
    <cfRule type="containsText" dxfId="72" priority="26" operator="containsText" text="CR">
      <formula>NOT(ISERROR(SEARCH("CR",N13)))</formula>
    </cfRule>
  </conditionalFormatting>
  <conditionalFormatting sqref="N12">
    <cfRule type="containsText" dxfId="71" priority="21" operator="containsText" text="I">
      <formula>NOT(ISERROR(SEARCH("I",N12)))</formula>
    </cfRule>
    <cfRule type="containsText" dxfId="70" priority="22" operator="containsText" text="NJ">
      <formula>NOT(ISERROR(SEARCH("NJ",N12)))</formula>
    </cfRule>
    <cfRule type="containsText" dxfId="69" priority="23" operator="containsText" text="F">
      <formula>NOT(ISERROR(SEARCH("F",N12)))</formula>
    </cfRule>
    <cfRule type="containsText" dxfId="68" priority="24" operator="containsText" text="T">
      <formula>NOT(ISERROR(SEARCH("T",N12)))</formula>
    </cfRule>
  </conditionalFormatting>
  <conditionalFormatting sqref="N12">
    <cfRule type="containsText" dxfId="67" priority="19" operator="containsText" text="EC">
      <formula>NOT(ISERROR(SEARCH("EC",N12)))</formula>
    </cfRule>
    <cfRule type="containsText" dxfId="66" priority="20" operator="containsText" text="CR">
      <formula>NOT(ISERROR(SEARCH("CR",N12)))</formula>
    </cfRule>
  </conditionalFormatting>
  <conditionalFormatting sqref="N11">
    <cfRule type="containsText" dxfId="65" priority="15" operator="containsText" text="I">
      <formula>NOT(ISERROR(SEARCH("I",N11)))</formula>
    </cfRule>
    <cfRule type="containsText" dxfId="64" priority="16" operator="containsText" text="NJ">
      <formula>NOT(ISERROR(SEARCH("NJ",N11)))</formula>
    </cfRule>
    <cfRule type="containsText" dxfId="63" priority="17" operator="containsText" text="F">
      <formula>NOT(ISERROR(SEARCH("F",N11)))</formula>
    </cfRule>
    <cfRule type="containsText" dxfId="62" priority="18" operator="containsText" text="T">
      <formula>NOT(ISERROR(SEARCH("T",N11)))</formula>
    </cfRule>
  </conditionalFormatting>
  <conditionalFormatting sqref="N11">
    <cfRule type="containsText" dxfId="61" priority="13" operator="containsText" text="EC">
      <formula>NOT(ISERROR(SEARCH("EC",N11)))</formula>
    </cfRule>
    <cfRule type="containsText" dxfId="60" priority="14" operator="containsText" text="CR">
      <formula>NOT(ISERROR(SEARCH("CR",N11)))</formula>
    </cfRule>
  </conditionalFormatting>
  <conditionalFormatting sqref="N10">
    <cfRule type="containsText" dxfId="59" priority="9" operator="containsText" text="I">
      <formula>NOT(ISERROR(SEARCH("I",N10)))</formula>
    </cfRule>
    <cfRule type="containsText" dxfId="58" priority="10" operator="containsText" text="NJ">
      <formula>NOT(ISERROR(SEARCH("NJ",N10)))</formula>
    </cfRule>
    <cfRule type="containsText" dxfId="57" priority="11" operator="containsText" text="F">
      <formula>NOT(ISERROR(SEARCH("F",N10)))</formula>
    </cfRule>
    <cfRule type="containsText" dxfId="56" priority="12" operator="containsText" text="T">
      <formula>NOT(ISERROR(SEARCH("T",N10)))</formula>
    </cfRule>
  </conditionalFormatting>
  <conditionalFormatting sqref="N10">
    <cfRule type="containsText" dxfId="55" priority="7" operator="containsText" text="EC">
      <formula>NOT(ISERROR(SEARCH("EC",N10)))</formula>
    </cfRule>
    <cfRule type="containsText" dxfId="54" priority="8" operator="containsText" text="CR">
      <formula>NOT(ISERROR(SEARCH("CR",N10)))</formula>
    </cfRule>
  </conditionalFormatting>
  <conditionalFormatting sqref="N9">
    <cfRule type="containsText" dxfId="53" priority="3" operator="containsText" text="I">
      <formula>NOT(ISERROR(SEARCH("I",N9)))</formula>
    </cfRule>
    <cfRule type="containsText" dxfId="52" priority="4" operator="containsText" text="NJ">
      <formula>NOT(ISERROR(SEARCH("NJ",N9)))</formula>
    </cfRule>
    <cfRule type="containsText" dxfId="51" priority="5" operator="containsText" text="F">
      <formula>NOT(ISERROR(SEARCH("F",N9)))</formula>
    </cfRule>
    <cfRule type="containsText" dxfId="50" priority="6" operator="containsText" text="T">
      <formula>NOT(ISERROR(SEARCH("T",N9)))</formula>
    </cfRule>
  </conditionalFormatting>
  <conditionalFormatting sqref="N9">
    <cfRule type="containsText" dxfId="49" priority="1" operator="containsText" text="EC">
      <formula>NOT(ISERROR(SEARCH("EC",N9)))</formula>
    </cfRule>
    <cfRule type="containsText" dxfId="48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C00-000000000000}">
          <x14:formula1>
            <xm:f>'Paramètres tableau'!$C$4:$C$5</xm:f>
          </x14:formula1>
          <xm:sqref>B20:B1048576</xm:sqref>
        </x14:dataValidation>
        <x14:dataValidation type="list" showInputMessage="1" showErrorMessage="1" xr:uid="{00000000-0002-0000-0C00-000001000000}">
          <x14:formula1>
            <xm:f>'Paramètres tableau'!$A$4:$A$26</xm:f>
          </x14:formula1>
          <xm:sqref>K20:K1048576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20"/>
  <sheetViews>
    <sheetView topLeftCell="A7" zoomScale="85" zoomScaleNormal="85" workbookViewId="0">
      <selection activeCell="Q27" sqref="Q27"/>
    </sheetView>
  </sheetViews>
  <sheetFormatPr baseColWidth="10" defaultRowHeight="14" x14ac:dyDescent="0.3"/>
  <cols>
    <col min="1" max="1" width="20.58203125" style="12" bestFit="1" customWidth="1"/>
    <col min="2" max="2" width="18.83203125" style="3" bestFit="1" customWidth="1"/>
    <col min="3" max="3" width="9.83203125" bestFit="1" customWidth="1"/>
    <col min="4" max="4" width="12.25" style="8" bestFit="1" customWidth="1"/>
    <col min="5" max="5" width="8.08203125" style="8" bestFit="1" customWidth="1"/>
    <col min="6" max="6" width="3.5" style="14" bestFit="1" customWidth="1"/>
    <col min="7" max="7" width="15.58203125" style="8" bestFit="1" customWidth="1"/>
    <col min="8" max="8" width="10.5" style="11" bestFit="1" customWidth="1"/>
    <col min="9" max="9" width="18.33203125" style="8" customWidth="1"/>
    <col min="10" max="10" width="10.25" style="8" bestFit="1" customWidth="1"/>
    <col min="11" max="11" width="16.83203125" bestFit="1" customWidth="1"/>
    <col min="12" max="12" width="21.08203125" bestFit="1" customWidth="1"/>
    <col min="13" max="13" width="15.33203125" bestFit="1" customWidth="1"/>
    <col min="14" max="14" width="4.83203125" style="1" bestFit="1" customWidth="1"/>
    <col min="15" max="15" width="17.33203125" style="3" bestFit="1" customWidth="1"/>
    <col min="16" max="16" width="22.08203125" bestFit="1" customWidth="1"/>
    <col min="17" max="17" width="5.33203125" bestFit="1" customWidth="1"/>
  </cols>
  <sheetData>
    <row r="1" spans="1:17" x14ac:dyDescent="0.3">
      <c r="A1" s="3"/>
      <c r="D1"/>
      <c r="E1"/>
      <c r="F1" s="13"/>
      <c r="G1"/>
      <c r="H1" s="10"/>
      <c r="I1"/>
      <c r="J1"/>
      <c r="M1" s="100" t="s">
        <v>103</v>
      </c>
      <c r="N1" s="100"/>
      <c r="O1" s="100"/>
      <c r="P1" s="100"/>
      <c r="Q1" s="100"/>
    </row>
    <row r="2" spans="1:17" ht="30" customHeight="1" x14ac:dyDescent="0.3">
      <c r="A2" s="98" t="s">
        <v>66</v>
      </c>
      <c r="B2" s="98"/>
      <c r="D2" s="89" t="s">
        <v>53</v>
      </c>
      <c r="E2" s="89"/>
      <c r="F2" s="90"/>
      <c r="G2" s="90"/>
      <c r="H2" s="90"/>
      <c r="I2" s="90"/>
      <c r="J2" s="90"/>
      <c r="M2" s="100" t="s">
        <v>44</v>
      </c>
      <c r="N2" s="7" t="s">
        <v>13</v>
      </c>
      <c r="O2" s="3" t="s">
        <v>14</v>
      </c>
      <c r="P2" t="s">
        <v>97</v>
      </c>
      <c r="Q2" s="62">
        <v>1</v>
      </c>
    </row>
    <row r="3" spans="1:17" ht="14.25" customHeight="1" x14ac:dyDescent="0.3">
      <c r="A3" s="98"/>
      <c r="B3" s="98"/>
      <c r="C3" s="2"/>
      <c r="D3"/>
      <c r="E3"/>
      <c r="F3" s="13"/>
      <c r="G3"/>
      <c r="H3" s="10"/>
      <c r="I3"/>
      <c r="J3"/>
      <c r="M3" s="88"/>
      <c r="N3" s="6" t="s">
        <v>12</v>
      </c>
      <c r="O3" s="3" t="s">
        <v>15</v>
      </c>
      <c r="P3" t="s">
        <v>99</v>
      </c>
      <c r="Q3" s="62">
        <v>2</v>
      </c>
    </row>
    <row r="4" spans="1:17" ht="14.25" customHeight="1" x14ac:dyDescent="0.3">
      <c r="A4" s="98"/>
      <c r="B4" s="98"/>
      <c r="D4"/>
      <c r="E4" s="69"/>
      <c r="F4" s="70"/>
      <c r="G4" s="68" t="s">
        <v>33</v>
      </c>
      <c r="H4" s="74">
        <f>COUNTIF(K20:K69,G4)</f>
        <v>0</v>
      </c>
      <c r="I4" s="68" t="s">
        <v>35</v>
      </c>
      <c r="J4" s="74">
        <f>COUNTIF(K20:K69,I4)</f>
        <v>0</v>
      </c>
      <c r="M4" s="88"/>
      <c r="N4" s="5" t="s">
        <v>16</v>
      </c>
      <c r="O4" s="3" t="s">
        <v>117</v>
      </c>
      <c r="P4" t="s">
        <v>100</v>
      </c>
      <c r="Q4" s="62">
        <v>3</v>
      </c>
    </row>
    <row r="5" spans="1:17" ht="15" customHeight="1" x14ac:dyDescent="0.3">
      <c r="A5" s="98"/>
      <c r="B5" s="98"/>
      <c r="D5" s="69"/>
      <c r="E5" s="69"/>
      <c r="F5" s="70"/>
      <c r="G5" s="72" t="s">
        <v>22</v>
      </c>
      <c r="H5" s="74">
        <f>COUNTIF(K20:K70,G5)</f>
        <v>0</v>
      </c>
      <c r="I5" s="68" t="s">
        <v>24</v>
      </c>
      <c r="J5" s="74">
        <f>COUNTIF(K20:K70,I5)</f>
        <v>0</v>
      </c>
      <c r="M5" s="88"/>
      <c r="N5" s="4" t="s">
        <v>11</v>
      </c>
      <c r="O5" s="3" t="s">
        <v>17</v>
      </c>
      <c r="P5" t="s">
        <v>101</v>
      </c>
      <c r="Q5" s="62">
        <v>4</v>
      </c>
    </row>
    <row r="6" spans="1:17" x14ac:dyDescent="0.3">
      <c r="A6" s="3"/>
      <c r="D6" s="69"/>
      <c r="E6" s="69"/>
      <c r="F6" s="70"/>
      <c r="G6" s="72" t="s">
        <v>30</v>
      </c>
      <c r="H6" s="74">
        <f>COUNTIF(K20:K71,G6)</f>
        <v>0</v>
      </c>
      <c r="I6" s="68" t="s">
        <v>34</v>
      </c>
      <c r="J6" s="74">
        <f>COUNTIF(K20:K71,I6)</f>
        <v>0</v>
      </c>
      <c r="M6" s="88"/>
      <c r="N6" s="9" t="s">
        <v>18</v>
      </c>
      <c r="O6" s="3" t="s">
        <v>19</v>
      </c>
      <c r="P6" t="s">
        <v>102</v>
      </c>
      <c r="Q6" s="62">
        <v>5</v>
      </c>
    </row>
    <row r="7" spans="1:17" x14ac:dyDescent="0.3">
      <c r="A7" s="114" t="s">
        <v>56</v>
      </c>
      <c r="B7" s="114"/>
      <c r="C7" s="71">
        <f>COUNTIF(B20:B107,"réclamation client")</f>
        <v>0</v>
      </c>
      <c r="D7"/>
      <c r="E7" s="69"/>
      <c r="F7" s="70"/>
      <c r="G7" s="68" t="s">
        <v>21</v>
      </c>
      <c r="H7" s="74">
        <f>COUNTIF(K20:K72,G7)</f>
        <v>0</v>
      </c>
      <c r="I7" s="68" t="s">
        <v>26</v>
      </c>
      <c r="J7" s="74">
        <f>COUNTIF(K20:K72,I7)</f>
        <v>0</v>
      </c>
      <c r="M7" s="88"/>
      <c r="N7" s="1" t="s">
        <v>49</v>
      </c>
      <c r="O7" s="3" t="s">
        <v>50</v>
      </c>
      <c r="P7" t="s">
        <v>104</v>
      </c>
      <c r="Q7">
        <v>6</v>
      </c>
    </row>
    <row r="8" spans="1:17" x14ac:dyDescent="0.3">
      <c r="A8" s="115" t="s">
        <v>57</v>
      </c>
      <c r="B8" s="115"/>
      <c r="C8" s="71">
        <f>COUNTIF(B20:B108,"remontée centrale")</f>
        <v>0</v>
      </c>
      <c r="D8"/>
      <c r="E8" s="69"/>
      <c r="F8" s="70"/>
      <c r="G8" s="73" t="s">
        <v>29</v>
      </c>
      <c r="H8" s="74">
        <f>COUNTIF(K20:K73,G8)</f>
        <v>0</v>
      </c>
      <c r="I8" s="68" t="s">
        <v>38</v>
      </c>
      <c r="J8" s="74">
        <f>COUNTIF(K20:K73,I8)</f>
        <v>0</v>
      </c>
      <c r="P8" t="s">
        <v>109</v>
      </c>
      <c r="Q8">
        <v>7</v>
      </c>
    </row>
    <row r="9" spans="1:17" x14ac:dyDescent="0.3">
      <c r="A9" s="3"/>
      <c r="D9"/>
      <c r="E9" s="69"/>
      <c r="F9" s="70"/>
      <c r="G9" s="68" t="s">
        <v>32</v>
      </c>
      <c r="H9" s="74">
        <f>COUNTIF(K20:K74,G9)</f>
        <v>0</v>
      </c>
      <c r="I9" s="68" t="s">
        <v>37</v>
      </c>
      <c r="J9" s="74">
        <f>COUNTIF(K20:K74,I9)</f>
        <v>0</v>
      </c>
    </row>
    <row r="10" spans="1:17" x14ac:dyDescent="0.3">
      <c r="A10" s="3"/>
      <c r="D10"/>
      <c r="E10" s="69"/>
      <c r="F10" s="70"/>
      <c r="G10" s="68" t="s">
        <v>31</v>
      </c>
      <c r="H10" s="74">
        <f>COUNTIF(K20:K75,G10)</f>
        <v>0</v>
      </c>
      <c r="I10" s="68" t="s">
        <v>36</v>
      </c>
      <c r="J10" s="74">
        <f>COUNTIF(K20:K75,I10)</f>
        <v>0</v>
      </c>
    </row>
    <row r="11" spans="1:17" x14ac:dyDescent="0.3">
      <c r="A11" s="3"/>
      <c r="D11"/>
      <c r="E11" s="69"/>
      <c r="F11" s="70"/>
      <c r="G11" s="68" t="s">
        <v>25</v>
      </c>
      <c r="H11" s="74">
        <f t="shared" ref="H11" si="0">COUNTIF(K27:K76,G11)</f>
        <v>0</v>
      </c>
      <c r="I11" s="68" t="s">
        <v>94</v>
      </c>
      <c r="J11" s="74">
        <f>COUNTIF(K20:K76,I11)</f>
        <v>0</v>
      </c>
    </row>
    <row r="12" spans="1:17" x14ac:dyDescent="0.3">
      <c r="A12" s="3"/>
      <c r="D12"/>
      <c r="E12" s="69"/>
      <c r="F12" s="70"/>
      <c r="G12" s="68" t="s">
        <v>23</v>
      </c>
      <c r="H12" s="74">
        <f>COUNTIF(K20:K77,G12)</f>
        <v>0</v>
      </c>
      <c r="I12" s="68" t="s">
        <v>92</v>
      </c>
      <c r="J12" s="74">
        <f>COUNTIF(K20:K77,I12)</f>
        <v>0</v>
      </c>
    </row>
    <row r="13" spans="1:17" x14ac:dyDescent="0.3">
      <c r="A13" s="3"/>
      <c r="D13"/>
      <c r="E13" s="69"/>
      <c r="F13" s="70"/>
      <c r="G13" s="68" t="s">
        <v>27</v>
      </c>
      <c r="H13" s="74">
        <f>COUNTIF(K20:K78,G13)</f>
        <v>0</v>
      </c>
      <c r="I13" s="68" t="s">
        <v>95</v>
      </c>
      <c r="J13" s="74">
        <f>COUNTIF(K20:K78,I13)</f>
        <v>0</v>
      </c>
    </row>
    <row r="14" spans="1:17" x14ac:dyDescent="0.3">
      <c r="A14" s="3"/>
      <c r="D14"/>
      <c r="E14" s="69"/>
      <c r="F14" s="70"/>
      <c r="G14" s="68" t="s">
        <v>39</v>
      </c>
      <c r="H14" s="74">
        <f>COUNTIF(K20:K79,G14)</f>
        <v>0</v>
      </c>
      <c r="I14" s="68" t="s">
        <v>48</v>
      </c>
      <c r="J14" s="74">
        <f>COUNTIF(K20:K79,I14)</f>
        <v>0</v>
      </c>
    </row>
    <row r="15" spans="1:17" x14ac:dyDescent="0.3">
      <c r="A15" s="3"/>
      <c r="D15"/>
      <c r="E15" s="69"/>
      <c r="F15" s="70"/>
      <c r="G15" s="68" t="s">
        <v>20</v>
      </c>
      <c r="H15" s="74">
        <f>COUNTIF(K20:K80,G15)</f>
        <v>0</v>
      </c>
      <c r="I15" s="68"/>
      <c r="J15" s="74"/>
    </row>
    <row r="16" spans="1:17" ht="14.5" thickBot="1" x14ac:dyDescent="0.35">
      <c r="A16" s="3"/>
      <c r="D16"/>
      <c r="E16"/>
      <c r="F16" s="13"/>
      <c r="G16"/>
      <c r="H16" s="10"/>
      <c r="I16"/>
      <c r="J16"/>
    </row>
    <row r="17" spans="1:17" ht="14.25" customHeight="1" x14ac:dyDescent="0.3">
      <c r="A17" s="107" t="s">
        <v>72</v>
      </c>
      <c r="B17" s="108"/>
      <c r="C17" s="108"/>
      <c r="D17" s="107" t="s">
        <v>69</v>
      </c>
      <c r="E17" s="108"/>
      <c r="F17" s="108"/>
      <c r="G17" s="108"/>
      <c r="H17" s="108"/>
      <c r="I17" s="108"/>
      <c r="J17" s="109"/>
      <c r="K17" s="107" t="s">
        <v>71</v>
      </c>
      <c r="L17" s="108"/>
      <c r="M17" s="108"/>
      <c r="N17" s="107" t="s">
        <v>70</v>
      </c>
      <c r="O17" s="108"/>
      <c r="P17" s="108"/>
      <c r="Q17" s="103"/>
    </row>
    <row r="18" spans="1:17" ht="15" customHeight="1" thickBot="1" x14ac:dyDescent="0.35">
      <c r="A18" s="110"/>
      <c r="B18" s="111"/>
      <c r="C18" s="111"/>
      <c r="D18" s="110"/>
      <c r="E18" s="111"/>
      <c r="F18" s="111"/>
      <c r="G18" s="111"/>
      <c r="H18" s="111"/>
      <c r="I18" s="111"/>
      <c r="J18" s="112"/>
      <c r="K18" s="110"/>
      <c r="L18" s="111"/>
      <c r="M18" s="111"/>
      <c r="N18" s="110"/>
      <c r="O18" s="111"/>
      <c r="P18" s="111"/>
      <c r="Q18" s="106"/>
    </row>
    <row r="19" spans="1:17" s="20" customFormat="1" ht="57.75" customHeight="1" x14ac:dyDescent="0.3">
      <c r="A19" s="15" t="s">
        <v>1</v>
      </c>
      <c r="B19" s="15" t="s">
        <v>40</v>
      </c>
      <c r="C19" s="16" t="s">
        <v>8</v>
      </c>
      <c r="D19" s="17" t="s">
        <v>46</v>
      </c>
      <c r="E19" s="17" t="s">
        <v>2</v>
      </c>
      <c r="F19" s="18" t="s">
        <v>42</v>
      </c>
      <c r="G19" s="17" t="s">
        <v>43</v>
      </c>
      <c r="H19" s="19" t="s">
        <v>5</v>
      </c>
      <c r="I19" s="17" t="s">
        <v>6</v>
      </c>
      <c r="J19" s="17" t="s">
        <v>47</v>
      </c>
      <c r="K19" s="16" t="s">
        <v>4</v>
      </c>
      <c r="L19" s="16" t="s">
        <v>7</v>
      </c>
      <c r="M19" s="16" t="s">
        <v>45</v>
      </c>
      <c r="N19" s="66" t="s">
        <v>9</v>
      </c>
      <c r="O19" s="67" t="s">
        <v>3</v>
      </c>
      <c r="P19" s="66" t="s">
        <v>10</v>
      </c>
      <c r="Q19" s="66" t="s">
        <v>110</v>
      </c>
    </row>
    <row r="20" spans="1:17" x14ac:dyDescent="0.3">
      <c r="H20" s="11">
        <v>626222410</v>
      </c>
    </row>
  </sheetData>
  <mergeCells count="10">
    <mergeCell ref="M1:Q1"/>
    <mergeCell ref="N17:Q18"/>
    <mergeCell ref="A17:C18"/>
    <mergeCell ref="D17:J18"/>
    <mergeCell ref="K17:M18"/>
    <mergeCell ref="A2:B5"/>
    <mergeCell ref="D2:J2"/>
    <mergeCell ref="A7:B7"/>
    <mergeCell ref="A8:B8"/>
    <mergeCell ref="M2:M7"/>
  </mergeCells>
  <conditionalFormatting sqref="N20:N1048576 N7:N8 N16">
    <cfRule type="containsText" dxfId="47" priority="45" operator="containsText" text="I">
      <formula>NOT(ISERROR(SEARCH("I",N7)))</formula>
    </cfRule>
    <cfRule type="containsText" dxfId="46" priority="46" operator="containsText" text="NJ">
      <formula>NOT(ISERROR(SEARCH("NJ",N7)))</formula>
    </cfRule>
    <cfRule type="containsText" dxfId="45" priority="47" operator="containsText" text="F">
      <formula>NOT(ISERROR(SEARCH("F",N7)))</formula>
    </cfRule>
    <cfRule type="containsText" dxfId="44" priority="48" operator="containsText" text="T">
      <formula>NOT(ISERROR(SEARCH("T",N7)))</formula>
    </cfRule>
  </conditionalFormatting>
  <conditionalFormatting sqref="N2:N8 N19:N1048576 N16">
    <cfRule type="containsText" dxfId="43" priority="43" operator="containsText" text="EC">
      <formula>NOT(ISERROR(SEARCH("EC",N2)))</formula>
    </cfRule>
    <cfRule type="containsText" dxfId="42" priority="44" operator="containsText" text="CR">
      <formula>NOT(ISERROR(SEARCH("CR",N2)))</formula>
    </cfRule>
  </conditionalFormatting>
  <conditionalFormatting sqref="N15">
    <cfRule type="containsText" dxfId="41" priority="39" operator="containsText" text="I">
      <formula>NOT(ISERROR(SEARCH("I",N15)))</formula>
    </cfRule>
    <cfRule type="containsText" dxfId="40" priority="40" operator="containsText" text="NJ">
      <formula>NOT(ISERROR(SEARCH("NJ",N15)))</formula>
    </cfRule>
    <cfRule type="containsText" dxfId="39" priority="41" operator="containsText" text="F">
      <formula>NOT(ISERROR(SEARCH("F",N15)))</formula>
    </cfRule>
    <cfRule type="containsText" dxfId="38" priority="42" operator="containsText" text="T">
      <formula>NOT(ISERROR(SEARCH("T",N15)))</formula>
    </cfRule>
  </conditionalFormatting>
  <conditionalFormatting sqref="N15">
    <cfRule type="containsText" dxfId="37" priority="37" operator="containsText" text="EC">
      <formula>NOT(ISERROR(SEARCH("EC",N15)))</formula>
    </cfRule>
    <cfRule type="containsText" dxfId="36" priority="38" operator="containsText" text="CR">
      <formula>NOT(ISERROR(SEARCH("CR",N15)))</formula>
    </cfRule>
  </conditionalFormatting>
  <conditionalFormatting sqref="N14">
    <cfRule type="containsText" dxfId="35" priority="33" operator="containsText" text="I">
      <formula>NOT(ISERROR(SEARCH("I",N14)))</formula>
    </cfRule>
    <cfRule type="containsText" dxfId="34" priority="34" operator="containsText" text="NJ">
      <formula>NOT(ISERROR(SEARCH("NJ",N14)))</formula>
    </cfRule>
    <cfRule type="containsText" dxfId="33" priority="35" operator="containsText" text="F">
      <formula>NOT(ISERROR(SEARCH("F",N14)))</formula>
    </cfRule>
    <cfRule type="containsText" dxfId="32" priority="36" operator="containsText" text="T">
      <formula>NOT(ISERROR(SEARCH("T",N14)))</formula>
    </cfRule>
  </conditionalFormatting>
  <conditionalFormatting sqref="N14">
    <cfRule type="containsText" dxfId="31" priority="31" operator="containsText" text="EC">
      <formula>NOT(ISERROR(SEARCH("EC",N14)))</formula>
    </cfRule>
    <cfRule type="containsText" dxfId="30" priority="32" operator="containsText" text="CR">
      <formula>NOT(ISERROR(SEARCH("CR",N14)))</formula>
    </cfRule>
  </conditionalFormatting>
  <conditionalFormatting sqref="N13">
    <cfRule type="containsText" dxfId="29" priority="27" operator="containsText" text="I">
      <formula>NOT(ISERROR(SEARCH("I",N13)))</formula>
    </cfRule>
    <cfRule type="containsText" dxfId="28" priority="28" operator="containsText" text="NJ">
      <formula>NOT(ISERROR(SEARCH("NJ",N13)))</formula>
    </cfRule>
    <cfRule type="containsText" dxfId="27" priority="29" operator="containsText" text="F">
      <formula>NOT(ISERROR(SEARCH("F",N13)))</formula>
    </cfRule>
    <cfRule type="containsText" dxfId="26" priority="30" operator="containsText" text="T">
      <formula>NOT(ISERROR(SEARCH("T",N13)))</formula>
    </cfRule>
  </conditionalFormatting>
  <conditionalFormatting sqref="N13">
    <cfRule type="containsText" dxfId="25" priority="25" operator="containsText" text="EC">
      <formula>NOT(ISERROR(SEARCH("EC",N13)))</formula>
    </cfRule>
    <cfRule type="containsText" dxfId="24" priority="26" operator="containsText" text="CR">
      <formula>NOT(ISERROR(SEARCH("CR",N13)))</formula>
    </cfRule>
  </conditionalFormatting>
  <conditionalFormatting sqref="N12">
    <cfRule type="containsText" dxfId="23" priority="21" operator="containsText" text="I">
      <formula>NOT(ISERROR(SEARCH("I",N12)))</formula>
    </cfRule>
    <cfRule type="containsText" dxfId="22" priority="22" operator="containsText" text="NJ">
      <formula>NOT(ISERROR(SEARCH("NJ",N12)))</formula>
    </cfRule>
    <cfRule type="containsText" dxfId="21" priority="23" operator="containsText" text="F">
      <formula>NOT(ISERROR(SEARCH("F",N12)))</formula>
    </cfRule>
    <cfRule type="containsText" dxfId="20" priority="24" operator="containsText" text="T">
      <formula>NOT(ISERROR(SEARCH("T",N12)))</formula>
    </cfRule>
  </conditionalFormatting>
  <conditionalFormatting sqref="N12">
    <cfRule type="containsText" dxfId="19" priority="19" operator="containsText" text="EC">
      <formula>NOT(ISERROR(SEARCH("EC",N12)))</formula>
    </cfRule>
    <cfRule type="containsText" dxfId="18" priority="20" operator="containsText" text="CR">
      <formula>NOT(ISERROR(SEARCH("CR",N12)))</formula>
    </cfRule>
  </conditionalFormatting>
  <conditionalFormatting sqref="N11">
    <cfRule type="containsText" dxfId="17" priority="15" operator="containsText" text="I">
      <formula>NOT(ISERROR(SEARCH("I",N11)))</formula>
    </cfRule>
    <cfRule type="containsText" dxfId="16" priority="16" operator="containsText" text="NJ">
      <formula>NOT(ISERROR(SEARCH("NJ",N11)))</formula>
    </cfRule>
    <cfRule type="containsText" dxfId="15" priority="17" operator="containsText" text="F">
      <formula>NOT(ISERROR(SEARCH("F",N11)))</formula>
    </cfRule>
    <cfRule type="containsText" dxfId="14" priority="18" operator="containsText" text="T">
      <formula>NOT(ISERROR(SEARCH("T",N11)))</formula>
    </cfRule>
  </conditionalFormatting>
  <conditionalFormatting sqref="N11">
    <cfRule type="containsText" dxfId="13" priority="13" operator="containsText" text="EC">
      <formula>NOT(ISERROR(SEARCH("EC",N11)))</formula>
    </cfRule>
    <cfRule type="containsText" dxfId="12" priority="14" operator="containsText" text="CR">
      <formula>NOT(ISERROR(SEARCH("CR",N11)))</formula>
    </cfRule>
  </conditionalFormatting>
  <conditionalFormatting sqref="N10">
    <cfRule type="containsText" dxfId="11" priority="9" operator="containsText" text="I">
      <formula>NOT(ISERROR(SEARCH("I",N10)))</formula>
    </cfRule>
    <cfRule type="containsText" dxfId="10" priority="10" operator="containsText" text="NJ">
      <formula>NOT(ISERROR(SEARCH("NJ",N10)))</formula>
    </cfRule>
    <cfRule type="containsText" dxfId="9" priority="11" operator="containsText" text="F">
      <formula>NOT(ISERROR(SEARCH("F",N10)))</formula>
    </cfRule>
    <cfRule type="containsText" dxfId="8" priority="12" operator="containsText" text="T">
      <formula>NOT(ISERROR(SEARCH("T",N10)))</formula>
    </cfRule>
  </conditionalFormatting>
  <conditionalFormatting sqref="N10">
    <cfRule type="containsText" dxfId="7" priority="7" operator="containsText" text="EC">
      <formula>NOT(ISERROR(SEARCH("EC",N10)))</formula>
    </cfRule>
    <cfRule type="containsText" dxfId="6" priority="8" operator="containsText" text="CR">
      <formula>NOT(ISERROR(SEARCH("CR",N10)))</formula>
    </cfRule>
  </conditionalFormatting>
  <conditionalFormatting sqref="N9">
    <cfRule type="containsText" dxfId="5" priority="3" operator="containsText" text="I">
      <formula>NOT(ISERROR(SEARCH("I",N9)))</formula>
    </cfRule>
    <cfRule type="containsText" dxfId="4" priority="4" operator="containsText" text="NJ">
      <formula>NOT(ISERROR(SEARCH("NJ",N9)))</formula>
    </cfRule>
    <cfRule type="containsText" dxfId="3" priority="5" operator="containsText" text="F">
      <formula>NOT(ISERROR(SEARCH("F",N9)))</formula>
    </cfRule>
    <cfRule type="containsText" dxfId="2" priority="6" operator="containsText" text="T">
      <formula>NOT(ISERROR(SEARCH("T",N9)))</formula>
    </cfRule>
  </conditionalFormatting>
  <conditionalFormatting sqref="N9">
    <cfRule type="containsText" dxfId="1" priority="1" operator="containsText" text="EC">
      <formula>NOT(ISERROR(SEARCH("EC",N9)))</formula>
    </cfRule>
    <cfRule type="containsText" dxfId="0" priority="2" operator="containsText" text="CR">
      <formula>NOT(ISERROR(SEARCH("CR",N9)))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D00-000000000000}">
          <x14:formula1>
            <xm:f>'Paramètres tableau'!$A$4:$A$26</xm:f>
          </x14:formula1>
          <xm:sqref>K20:K1048576</xm:sqref>
        </x14:dataValidation>
        <x14:dataValidation type="list" allowBlank="1" showInputMessage="1" showErrorMessage="1" xr:uid="{00000000-0002-0000-0D00-000001000000}">
          <x14:formula1>
            <xm:f>'Paramètres tableau'!$C$4:$C$5</xm:f>
          </x14:formula1>
          <xm:sqref>B20:B1048576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Paramètres tableau</vt:lpstr>
      <vt:lpstr>TABLEAU DE BORD-SUIVI MENSUEL</vt:lpstr>
      <vt:lpstr>Janvier 2019</vt:lpstr>
      <vt:lpstr>Février 2019</vt:lpstr>
      <vt:lpstr>Mars 2019</vt:lpstr>
      <vt:lpstr>Avril 2019</vt:lpstr>
      <vt:lpstr>Mai 2019</vt:lpstr>
      <vt:lpstr>Juin 2019</vt:lpstr>
      <vt:lpstr>Juillet 2019</vt:lpstr>
      <vt:lpstr>Août 2019</vt:lpstr>
      <vt:lpstr>Septembre 2019</vt:lpstr>
      <vt:lpstr>Octobre 2019</vt:lpstr>
      <vt:lpstr>Novembre 2019</vt:lpstr>
      <vt:lpstr>Décembre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PELISSIER Julie</dc:creator>
  <cp:lastModifiedBy>Cindy DOLOMIEU</cp:lastModifiedBy>
  <cp:lastPrinted>2019-04-16T12:32:06Z</cp:lastPrinted>
  <dcterms:created xsi:type="dcterms:W3CDTF">2017-01-20T12:22:38Z</dcterms:created>
  <dcterms:modified xsi:type="dcterms:W3CDTF">2019-04-17T13:22:01Z</dcterms:modified>
</cp:coreProperties>
</file>