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08-1\"/>
    </mc:Choice>
  </mc:AlternateContent>
  <xr:revisionPtr revIDLastSave="0" documentId="13_ncr:1_{EF9CF230-974C-479B-BBC2-FD64F328E281}" xr6:coauthVersionLast="45" xr6:coauthVersionMax="45" xr10:uidLastSave="{00000000-0000-0000-0000-000000000000}"/>
  <bookViews>
    <workbookView xWindow="-110" yWindow="-110" windowWidth="19420" windowHeight="10420" xr2:uid="{DE708134-7F6B-4F43-BB0F-2664598816F8}"/>
  </bookViews>
  <sheets>
    <sheet name="Résultat" sheetId="4" r:id="rId1"/>
    <sheet name="Calculs" sheetId="1" r:id="rId2"/>
    <sheet name="Paramètres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8" i="1" l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17" i="1"/>
  <c r="D17" i="1" s="1"/>
  <c r="G4" i="3"/>
  <c r="C4" i="3"/>
  <c r="D4" i="3"/>
  <c r="E4" i="3"/>
  <c r="F4" i="3"/>
  <c r="B4" i="3"/>
  <c r="G7" i="3"/>
  <c r="F7" i="3"/>
  <c r="E7" i="3"/>
  <c r="D7" i="3"/>
  <c r="C7" i="3"/>
  <c r="B7" i="3"/>
  <c r="A7" i="3"/>
  <c r="C5" i="3"/>
  <c r="D5" i="3"/>
  <c r="E5" i="3"/>
  <c r="F5" i="3"/>
  <c r="G5" i="3"/>
  <c r="B5" i="3"/>
  <c r="F21" i="1" l="1"/>
  <c r="E22" i="1"/>
  <c r="F19" i="1"/>
  <c r="F18" i="1"/>
  <c r="F23" i="1"/>
  <c r="E21" i="1"/>
  <c r="E18" i="1"/>
  <c r="F22" i="1"/>
  <c r="D21" i="1"/>
  <c r="F24" i="1"/>
  <c r="F20" i="1"/>
  <c r="E24" i="1"/>
  <c r="E23" i="1"/>
  <c r="E20" i="1"/>
  <c r="E19" i="1"/>
  <c r="D24" i="1"/>
  <c r="D23" i="1"/>
  <c r="D22" i="1"/>
  <c r="D20" i="1"/>
  <c r="D19" i="1"/>
  <c r="D18" i="1"/>
  <c r="F17" i="1"/>
  <c r="E17" i="1"/>
  <c r="A7" i="1"/>
  <c r="A8" i="1" s="1"/>
  <c r="A9" i="1" s="1"/>
  <c r="A10" i="1" s="1"/>
  <c r="A11" i="1" s="1"/>
  <c r="A12" i="1" s="1"/>
  <c r="A13" i="1" s="1"/>
  <c r="A14" i="1" s="1"/>
  <c r="J22" i="1" l="1"/>
  <c r="H7" i="4" s="1"/>
  <c r="J20" i="1"/>
  <c r="H5" i="4" s="1"/>
  <c r="J19" i="1"/>
  <c r="H4" i="4" s="1"/>
  <c r="J24" i="1"/>
  <c r="H9" i="4" s="1"/>
  <c r="J18" i="1"/>
  <c r="H3" i="4" s="1"/>
  <c r="J17" i="1"/>
  <c r="H2" i="4" s="1"/>
  <c r="J23" i="1"/>
  <c r="H8" i="4" s="1"/>
  <c r="J21" i="1"/>
  <c r="H6" i="4" s="1"/>
  <c r="A3" i="4"/>
  <c r="A4" i="4" l="1"/>
  <c r="A5" i="4" s="1"/>
  <c r="A6" i="4" s="1"/>
  <c r="A7" i="4" s="1"/>
  <c r="A8" i="4" s="1"/>
  <c r="A9" i="4" s="1"/>
  <c r="A10" i="4" s="1"/>
  <c r="G24" i="1" l="1"/>
  <c r="E9" i="4" s="1"/>
  <c r="G22" i="1"/>
  <c r="E7" i="4" s="1"/>
  <c r="C17" i="1" l="1"/>
  <c r="G17" i="1" s="1"/>
  <c r="E2" i="4" s="1"/>
  <c r="H20" i="1"/>
  <c r="F5" i="4" s="1"/>
  <c r="H22" i="1" l="1"/>
  <c r="F7" i="4" s="1"/>
  <c r="I21" i="1"/>
  <c r="G6" i="4" s="1"/>
  <c r="G21" i="1"/>
  <c r="E6" i="4" s="1"/>
  <c r="H21" i="1"/>
  <c r="F6" i="4" s="1"/>
  <c r="G23" i="1"/>
  <c r="E8" i="4" s="1"/>
  <c r="H23" i="1"/>
  <c r="F8" i="4" s="1"/>
  <c r="H24" i="1"/>
  <c r="F9" i="4" s="1"/>
  <c r="I24" i="1"/>
  <c r="G9" i="4" s="1"/>
  <c r="G19" i="1"/>
  <c r="E4" i="4" s="1"/>
  <c r="G20" i="1"/>
  <c r="E5" i="4" s="1"/>
  <c r="H18" i="1"/>
  <c r="F3" i="4" s="1"/>
  <c r="I20" i="1"/>
  <c r="G5" i="4" s="1"/>
  <c r="I18" i="1"/>
  <c r="G3" i="4" s="1"/>
  <c r="I22" i="1"/>
  <c r="G7" i="4" s="1"/>
  <c r="H19" i="1"/>
  <c r="F4" i="4" s="1"/>
  <c r="H17" i="1"/>
  <c r="F2" i="4" s="1"/>
  <c r="I17" i="1"/>
  <c r="G2" i="4" s="1"/>
  <c r="G18" i="1"/>
  <c r="E3" i="4" s="1"/>
  <c r="I19" i="1"/>
  <c r="G4" i="4" s="1"/>
  <c r="I23" i="1"/>
  <c r="G8" i="4" s="1"/>
</calcChain>
</file>

<file path=xl/sharedStrings.xml><?xml version="1.0" encoding="utf-8"?>
<sst xmlns="http://schemas.openxmlformats.org/spreadsheetml/2006/main" count="56" uniqueCount="33">
  <si>
    <t>Nombre de joueurs</t>
  </si>
  <si>
    <t>Liste joueurs</t>
  </si>
  <si>
    <t>Période</t>
  </si>
  <si>
    <t>Joueur 1</t>
  </si>
  <si>
    <t>Joueur 2</t>
  </si>
  <si>
    <t>Joueur 3</t>
  </si>
  <si>
    <t>Nbjoueurs x Nbpériodes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</si>
  <si>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</si>
  <si>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</si>
  <si>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</si>
  <si>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</si>
  <si>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</si>
  <si>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</si>
  <si>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</si>
  <si>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</si>
  <si>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N°</t>
  </si>
  <si>
    <t>Random</t>
  </si>
  <si>
    <t>Joueur 4</t>
  </si>
  <si>
    <t>Groupe</t>
  </si>
  <si>
    <t>Julien</t>
  </si>
  <si>
    <t>Maxime</t>
  </si>
  <si>
    <t>Léo</t>
  </si>
  <si>
    <t>Alex</t>
  </si>
  <si>
    <t>Nombre de combinaisons possibles</t>
  </si>
  <si>
    <t>Nombre moyen de périodes par joueur</t>
  </si>
  <si>
    <t>1 match : 8 périodes de 2 minutes. 4 personnes par équipe.</t>
  </si>
  <si>
    <t>4x8</t>
  </si>
  <si>
    <t xml:space="preserve">3x6 + 2x7 </t>
  </si>
  <si>
    <t>4x5 + 2x6</t>
  </si>
  <si>
    <t>3x4 + 4x5</t>
  </si>
  <si>
    <t>8x4</t>
  </si>
  <si>
    <t>4x3 + 5x4</t>
  </si>
  <si>
    <t>Bob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</si>
</sst>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CC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0" fillId="2" borderId="7" xfId="0" applyFill="1" applyBorder="1"/>
    <xf numFmtId="0" fontId="0" fillId="0" borderId="8" xfId="0" applyBorder="1"/>
    <xf numFmtId="0" fontId="0" fillId="2" borderId="9" xfId="0" applyFill="1" applyBorder="1"/>
    <xf numFmtId="0" fontId="2" fillId="0" borderId="0" xfId="0" applyFont="1" applyAlignment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254000</xdr:colOff>
          <xdr:row>1</xdr:row>
          <xdr:rowOff>0</xdr:rowOff>
        </xdr:from>
        <xdr:to>
          <xdr:col>2</xdr:col>
          <xdr:colOff>1695450</xdr:colOff>
          <xdr:row>2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match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260350</xdr:colOff>
      <xdr:row>2</xdr:row>
      <xdr:rowOff>139700</xdr:rowOff>
    </xdr:from>
    <xdr:to>
      <xdr:col>2</xdr:col>
      <xdr:colOff>1698405</xdr:colOff>
      <xdr:row>8</xdr:row>
      <xdr:rowOff>114300</xdr:rowOff>
    </xdr:to>
    <xdr:pic>
      <xdr:nvPicPr>
        <xdr:cNvPr id="3" name="Image 2" descr="RÃ©sultat de recherche d'images pour &quot;basket 3x3&quot;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900" y="514350"/>
          <a:ext cx="1438055" cy="1079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C05AF-1B79-40E2-9600-C5CF7D3DF42F}">
  <sheetPr codeName="Feuil4">
    <tabColor theme="5"/>
  </sheetPr>
  <dimension ref="A1:H10"/>
  <sheetViews>
    <sheetView showGridLines="0" tabSelected="1" workbookViewId="0">
      <selection activeCell="B6" sqref="B6"/>
    </sheetView>
  </sheetViews>
  <sheetFormatPr baseColWidth="10" defaultRowHeight="14.5" x14ac:dyDescent="0.35"/>
  <cols>
    <col min="1" max="1" width="3.453125" customWidth="1"/>
    <col min="2" max="2" width="17.7265625" customWidth="1"/>
    <col min="3" max="3" width="27.81640625" customWidth="1"/>
  </cols>
  <sheetData>
    <row r="1" spans="1:8" ht="15" thickBot="1" x14ac:dyDescent="0.4">
      <c r="A1" s="54" t="s">
        <v>1</v>
      </c>
      <c r="B1" s="55"/>
      <c r="D1" s="11" t="s">
        <v>2</v>
      </c>
      <c r="E1" s="12" t="s">
        <v>3</v>
      </c>
      <c r="F1" s="12" t="s">
        <v>4</v>
      </c>
      <c r="G1" s="12" t="s">
        <v>5</v>
      </c>
      <c r="H1" s="12" t="s">
        <v>17</v>
      </c>
    </row>
    <row r="2" spans="1:8" x14ac:dyDescent="0.35">
      <c r="A2" s="13">
        <v>1</v>
      </c>
      <c r="B2" s="14" t="s">
        <v>19</v>
      </c>
      <c r="D2" s="7">
        <v>1</v>
      </c>
      <c r="E2" s="9" t="str">
        <f ca="1">Calculs!G17</f>
        <v>Bob</v>
      </c>
      <c r="F2" s="9" t="str">
        <f ca="1">Calculs!H17</f>
        <v>Alex</v>
      </c>
      <c r="G2" s="9" t="str">
        <f ca="1">Calculs!I17</f>
        <v>Maxime</v>
      </c>
      <c r="H2" s="9" t="str">
        <f ca="1">Calculs!J17</f>
        <v>Julien</v>
      </c>
    </row>
    <row r="3" spans="1:8" x14ac:dyDescent="0.35">
      <c r="A3" s="15">
        <f>IF(ISBLANK(B3),"",A2+1)</f>
        <v>2</v>
      </c>
      <c r="B3" s="16" t="s">
        <v>20</v>
      </c>
      <c r="D3" s="8">
        <v>2</v>
      </c>
      <c r="E3" s="10" t="str">
        <f ca="1">Calculs!G18</f>
        <v>Bob</v>
      </c>
      <c r="F3" s="10" t="str">
        <f ca="1">Calculs!H18</f>
        <v>Alex</v>
      </c>
      <c r="G3" s="10" t="str">
        <f ca="1">Calculs!I18</f>
        <v>Maxime</v>
      </c>
      <c r="H3" s="10" t="str">
        <f ca="1">Calculs!J18</f>
        <v>Léo</v>
      </c>
    </row>
    <row r="4" spans="1:8" x14ac:dyDescent="0.35">
      <c r="A4" s="15">
        <f t="shared" ref="A4:A10" si="0">IF(ISBLANK(B4),"",A3+1)</f>
        <v>3</v>
      </c>
      <c r="B4" s="16" t="s">
        <v>21</v>
      </c>
      <c r="D4" s="7">
        <v>3</v>
      </c>
      <c r="E4" s="9" t="str">
        <f ca="1">Calculs!G19</f>
        <v>Bob</v>
      </c>
      <c r="F4" s="9" t="str">
        <f ca="1">Calculs!H19</f>
        <v>Alex</v>
      </c>
      <c r="G4" s="9" t="str">
        <f ca="1">Calculs!I19</f>
        <v>Julien</v>
      </c>
      <c r="H4" s="9" t="str">
        <f ca="1">Calculs!J19</f>
        <v>Léo</v>
      </c>
    </row>
    <row r="5" spans="1:8" x14ac:dyDescent="0.35">
      <c r="A5" s="15">
        <f t="shared" si="0"/>
        <v>4</v>
      </c>
      <c r="B5" s="16" t="s">
        <v>22</v>
      </c>
      <c r="D5" s="8">
        <v>4</v>
      </c>
      <c r="E5" s="10" t="str">
        <f ca="1">Calculs!G20</f>
        <v>Bob</v>
      </c>
      <c r="F5" s="10" t="str">
        <f ca="1">Calculs!H20</f>
        <v>Maxime</v>
      </c>
      <c r="G5" s="10" t="str">
        <f ca="1">Calculs!I20</f>
        <v>Julien</v>
      </c>
      <c r="H5" s="10" t="str">
        <f ca="1">Calculs!J20</f>
        <v>Léo</v>
      </c>
    </row>
    <row r="6" spans="1:8" x14ac:dyDescent="0.35">
      <c r="A6" s="15">
        <f t="shared" si="0"/>
        <v>5</v>
      </c>
      <c r="B6" s="16" t="s">
        <v>32</v>
      </c>
      <c r="D6" s="7">
        <v>5</v>
      </c>
      <c r="E6" s="9" t="str">
        <f ca="1">Calculs!G21</f>
        <v>Alex</v>
      </c>
      <c r="F6" s="9" t="str">
        <f ca="1">Calculs!H21</f>
        <v>Maxime</v>
      </c>
      <c r="G6" s="9" t="str">
        <f ca="1">Calculs!I21</f>
        <v>Julien</v>
      </c>
      <c r="H6" s="9" t="str">
        <f ca="1">Calculs!J21</f>
        <v>Léo</v>
      </c>
    </row>
    <row r="7" spans="1:8" x14ac:dyDescent="0.35">
      <c r="A7" s="15" t="str">
        <f t="shared" si="0"/>
        <v/>
      </c>
      <c r="B7" s="16"/>
      <c r="D7" s="8">
        <v>6</v>
      </c>
      <c r="E7" s="10" t="str">
        <f ca="1">Calculs!G22</f>
        <v>Bob</v>
      </c>
      <c r="F7" s="10" t="str">
        <f ca="1">Calculs!H22</f>
        <v>Alex</v>
      </c>
      <c r="G7" s="10" t="str">
        <f ca="1">Calculs!I22</f>
        <v>Maxime</v>
      </c>
      <c r="H7" s="10" t="str">
        <f ca="1">Calculs!J22</f>
        <v>Julien</v>
      </c>
    </row>
    <row r="8" spans="1:8" x14ac:dyDescent="0.35">
      <c r="A8" s="15" t="str">
        <f t="shared" si="0"/>
        <v/>
      </c>
      <c r="B8" s="16"/>
      <c r="D8" s="7">
        <v>7</v>
      </c>
      <c r="E8" s="9" t="str">
        <f ca="1">Calculs!G23</f>
        <v>Bob</v>
      </c>
      <c r="F8" s="9" t="str">
        <f ca="1">Calculs!H23</f>
        <v>Alex</v>
      </c>
      <c r="G8" s="9" t="str">
        <f ca="1">Calculs!I23</f>
        <v>Maxime</v>
      </c>
      <c r="H8" s="9" t="str">
        <f ca="1">Calculs!J23</f>
        <v>Léo</v>
      </c>
    </row>
    <row r="9" spans="1:8" x14ac:dyDescent="0.35">
      <c r="A9" s="15" t="str">
        <f t="shared" si="0"/>
        <v/>
      </c>
      <c r="B9" s="16"/>
      <c r="D9" s="8">
        <v>8</v>
      </c>
      <c r="E9" s="10" t="str">
        <f ca="1">Calculs!G24</f>
        <v>Bob</v>
      </c>
      <c r="F9" s="10" t="str">
        <f ca="1">Calculs!H24</f>
        <v>Alex</v>
      </c>
      <c r="G9" s="10" t="str">
        <f ca="1">Calculs!I24</f>
        <v>Julien</v>
      </c>
      <c r="H9" s="10" t="str">
        <f ca="1">Calculs!J24</f>
        <v>Léo</v>
      </c>
    </row>
    <row r="10" spans="1:8" ht="15" thickBot="1" x14ac:dyDescent="0.4">
      <c r="A10" s="17" t="str">
        <f t="shared" si="0"/>
        <v/>
      </c>
      <c r="B10" s="18"/>
    </row>
  </sheetData>
  <mergeCells count="1">
    <mergeCell ref="A1:B1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GénérerMatch">
                <anchor moveWithCells="1" sizeWithCells="1">
                  <from>
                    <xdr:col>2</xdr:col>
                    <xdr:colOff>254000</xdr:colOff>
                    <xdr:row>1</xdr:row>
                    <xdr:rowOff>0</xdr:rowOff>
                  </from>
                  <to>
                    <xdr:col>2</xdr:col>
                    <xdr:colOff>1695450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75BC5-B4B6-4F47-A218-397A8855BEAA}">
  <sheetPr codeName="Feuil1"/>
  <dimension ref="A1:J24"/>
  <sheetViews>
    <sheetView topLeftCell="A10" workbookViewId="0">
      <selection activeCell="B5" sqref="B5:C10"/>
    </sheetView>
  </sheetViews>
  <sheetFormatPr baseColWidth="10" defaultRowHeight="14.5" x14ac:dyDescent="0.35"/>
  <cols>
    <col min="1" max="1" width="9.36328125" style="6" customWidth="1"/>
    <col min="2" max="2" width="12.81640625" style="6" customWidth="1"/>
    <col min="3" max="9" width="9.90625" style="6" customWidth="1"/>
    <col min="10" max="16384" width="10.90625" style="6"/>
  </cols>
  <sheetData>
    <row r="1" spans="1:10" x14ac:dyDescent="0.35">
      <c r="A1" s="19" t="s">
        <v>0</v>
      </c>
    </row>
    <row r="2" spans="1:10" x14ac:dyDescent="0.35">
      <c r="A2" s="40">
        <v>5</v>
      </c>
    </row>
    <row r="5" spans="1:10" x14ac:dyDescent="0.35">
      <c r="A5" s="21" t="s">
        <v>15</v>
      </c>
      <c r="B5" s="21" t="s">
        <v>1</v>
      </c>
      <c r="C5" s="21" t="s">
        <v>16</v>
      </c>
    </row>
    <row r="6" spans="1:10" x14ac:dyDescent="0.35">
      <c r="A6" s="20">
        <v>1</v>
      </c>
      <c r="B6" s="20" t="s">
        <v>32</v>
      </c>
      <c r="C6" s="20">
        <v>4.6581864356994629E-2</v>
      </c>
    </row>
    <row r="7" spans="1:10" x14ac:dyDescent="0.35">
      <c r="A7" s="20">
        <f t="shared" ref="A7:A11" si="0">IF(B7=0,"",A6+1)</f>
        <v>2</v>
      </c>
      <c r="B7" s="20" t="s">
        <v>22</v>
      </c>
      <c r="C7" s="20">
        <v>0.18846625089645386</v>
      </c>
    </row>
    <row r="8" spans="1:10" x14ac:dyDescent="0.35">
      <c r="A8" s="20">
        <f t="shared" si="0"/>
        <v>3</v>
      </c>
      <c r="B8" s="20" t="s">
        <v>20</v>
      </c>
      <c r="C8" s="20">
        <v>0.29330927133560181</v>
      </c>
    </row>
    <row r="9" spans="1:10" x14ac:dyDescent="0.35">
      <c r="A9" s="20">
        <f t="shared" si="0"/>
        <v>4</v>
      </c>
      <c r="B9" s="20" t="s">
        <v>19</v>
      </c>
      <c r="C9" s="20">
        <v>0.85498273372650146</v>
      </c>
    </row>
    <row r="10" spans="1:10" x14ac:dyDescent="0.35">
      <c r="A10" s="20">
        <f t="shared" si="0"/>
        <v>5</v>
      </c>
      <c r="B10" s="20" t="s">
        <v>21</v>
      </c>
      <c r="C10" s="20">
        <v>0.86279010772705078</v>
      </c>
    </row>
    <row r="11" spans="1:10" x14ac:dyDescent="0.35">
      <c r="A11" s="20" t="str">
        <f t="shared" si="0"/>
        <v/>
      </c>
      <c r="B11" s="20"/>
      <c r="C11" s="20"/>
    </row>
    <row r="12" spans="1:10" x14ac:dyDescent="0.35">
      <c r="A12" s="20" t="str">
        <f>IF(B12=0,"",A11+1)</f>
        <v/>
      </c>
      <c r="B12" s="20"/>
      <c r="C12" s="20"/>
    </row>
    <row r="13" spans="1:10" x14ac:dyDescent="0.35">
      <c r="A13" s="20" t="str">
        <f t="shared" ref="A13:A14" si="1">IF(B13=0,"",A12+1)</f>
        <v/>
      </c>
      <c r="B13" s="20"/>
      <c r="C13" s="20"/>
    </row>
    <row r="14" spans="1:10" x14ac:dyDescent="0.35">
      <c r="A14" s="20" t="str">
        <f t="shared" si="1"/>
        <v/>
      </c>
      <c r="B14" s="20"/>
      <c r="C14" s="20"/>
    </row>
    <row r="15" spans="1:10" ht="15" thickBot="1" x14ac:dyDescent="0.4"/>
    <row r="16" spans="1:10" ht="15" thickBot="1" x14ac:dyDescent="0.4">
      <c r="A16" s="25"/>
      <c r="B16" s="73" t="s">
        <v>18</v>
      </c>
      <c r="C16" s="27" t="s">
        <v>3</v>
      </c>
      <c r="D16" s="26" t="s">
        <v>4</v>
      </c>
      <c r="E16" s="26" t="s">
        <v>5</v>
      </c>
      <c r="F16" s="28" t="s">
        <v>17</v>
      </c>
      <c r="G16" s="27" t="s">
        <v>3</v>
      </c>
      <c r="H16" s="26" t="s">
        <v>4</v>
      </c>
      <c r="I16" s="26" t="s">
        <v>5</v>
      </c>
      <c r="J16" s="28" t="s">
        <v>17</v>
      </c>
    </row>
    <row r="17" spans="1:10" x14ac:dyDescent="0.35">
      <c r="A17" s="29" t="s">
        <v>7</v>
      </c>
      <c r="B17" s="29">
        <f ca="1">OFFSET(Paramètres!A8,0,Calculs!$A$2-3)</f>
        <v>1234</v>
      </c>
      <c r="C17" s="74" t="str">
        <f ca="1">LEFT(B17,1)</f>
        <v>1</v>
      </c>
      <c r="D17" s="23" t="str">
        <f ca="1">LEFT(RIGHT(B17,3),1)</f>
        <v>2</v>
      </c>
      <c r="E17" s="23" t="str">
        <f ca="1">LEFT(RIGHT(B17,2),1)</f>
        <v>3</v>
      </c>
      <c r="F17" s="75" t="str">
        <f ca="1">RIGHT(B17,1)</f>
        <v>4</v>
      </c>
      <c r="G17" s="30" t="str">
        <f ca="1">VLOOKUP(C17+0,$A$6:$B$14,2,FALSE)</f>
        <v>Bob</v>
      </c>
      <c r="H17" s="31" t="str">
        <f t="shared" ref="H17:J24" ca="1" si="2">VLOOKUP(D17+0,$A$6:$B$14,2,FALSE)</f>
        <v>Alex</v>
      </c>
      <c r="I17" s="31" t="str">
        <f t="shared" ca="1" si="2"/>
        <v>Maxime</v>
      </c>
      <c r="J17" s="32" t="str">
        <f t="shared" ca="1" si="2"/>
        <v>Julien</v>
      </c>
    </row>
    <row r="18" spans="1:10" x14ac:dyDescent="0.35">
      <c r="A18" s="33" t="s">
        <v>8</v>
      </c>
      <c r="B18" s="33">
        <f ca="1">OFFSET(Paramètres!A9,0,Calculs!$A$2-3)</f>
        <v>1235</v>
      </c>
      <c r="C18" s="76" t="str">
        <f t="shared" ref="C18:C24" ca="1" si="3">LEFT(B18,1)</f>
        <v>1</v>
      </c>
      <c r="D18" s="22" t="str">
        <f t="shared" ref="D18:D24" ca="1" si="4">LEFT(RIGHT(B18,3),1)</f>
        <v>2</v>
      </c>
      <c r="E18" s="22" t="str">
        <f t="shared" ref="E18:E24" ca="1" si="5">LEFT(RIGHT(B18,2),1)</f>
        <v>3</v>
      </c>
      <c r="F18" s="77" t="str">
        <f t="shared" ref="F18:F24" ca="1" si="6">RIGHT(B18,1)</f>
        <v>5</v>
      </c>
      <c r="G18" s="34" t="str">
        <f t="shared" ref="G18:G24" ca="1" si="7">VLOOKUP(C18+0,$A$6:$B$14,2,FALSE)</f>
        <v>Bob</v>
      </c>
      <c r="H18" s="20" t="str">
        <f t="shared" ca="1" si="2"/>
        <v>Alex</v>
      </c>
      <c r="I18" s="20" t="str">
        <f t="shared" ca="1" si="2"/>
        <v>Maxime</v>
      </c>
      <c r="J18" s="35" t="str">
        <f t="shared" ca="1" si="2"/>
        <v>Léo</v>
      </c>
    </row>
    <row r="19" spans="1:10" x14ac:dyDescent="0.35">
      <c r="A19" s="33" t="s">
        <v>9</v>
      </c>
      <c r="B19" s="33">
        <f ca="1">OFFSET(Paramètres!A10,0,Calculs!$A$2-3)</f>
        <v>1245</v>
      </c>
      <c r="C19" s="76" t="str">
        <f t="shared" ca="1" si="3"/>
        <v>1</v>
      </c>
      <c r="D19" s="22" t="str">
        <f t="shared" ca="1" si="4"/>
        <v>2</v>
      </c>
      <c r="E19" s="22" t="str">
        <f t="shared" ca="1" si="5"/>
        <v>4</v>
      </c>
      <c r="F19" s="77" t="str">
        <f t="shared" ca="1" si="6"/>
        <v>5</v>
      </c>
      <c r="G19" s="34" t="str">
        <f t="shared" ca="1" si="7"/>
        <v>Bob</v>
      </c>
      <c r="H19" s="20" t="str">
        <f t="shared" ca="1" si="2"/>
        <v>Alex</v>
      </c>
      <c r="I19" s="20" t="str">
        <f t="shared" ca="1" si="2"/>
        <v>Julien</v>
      </c>
      <c r="J19" s="35" t="str">
        <f t="shared" ca="1" si="2"/>
        <v>Léo</v>
      </c>
    </row>
    <row r="20" spans="1:10" x14ac:dyDescent="0.35">
      <c r="A20" s="33" t="s">
        <v>10</v>
      </c>
      <c r="B20" s="33">
        <f ca="1">OFFSET(Paramètres!A11,0,Calculs!$A$2-3)</f>
        <v>1345</v>
      </c>
      <c r="C20" s="76" t="str">
        <f t="shared" ca="1" si="3"/>
        <v>1</v>
      </c>
      <c r="D20" s="22" t="str">
        <f t="shared" ca="1" si="4"/>
        <v>3</v>
      </c>
      <c r="E20" s="22" t="str">
        <f t="shared" ca="1" si="5"/>
        <v>4</v>
      </c>
      <c r="F20" s="77" t="str">
        <f t="shared" ca="1" si="6"/>
        <v>5</v>
      </c>
      <c r="G20" s="34" t="str">
        <f t="shared" ca="1" si="7"/>
        <v>Bob</v>
      </c>
      <c r="H20" s="20" t="str">
        <f t="shared" ca="1" si="2"/>
        <v>Maxime</v>
      </c>
      <c r="I20" s="20" t="str">
        <f t="shared" ca="1" si="2"/>
        <v>Julien</v>
      </c>
      <c r="J20" s="35" t="str">
        <f t="shared" ca="1" si="2"/>
        <v>Léo</v>
      </c>
    </row>
    <row r="21" spans="1:10" x14ac:dyDescent="0.35">
      <c r="A21" s="33" t="s">
        <v>11</v>
      </c>
      <c r="B21" s="33">
        <f ca="1">OFFSET(Paramètres!A12,0,Calculs!$A$2-3)</f>
        <v>2345</v>
      </c>
      <c r="C21" s="76" t="str">
        <f t="shared" ca="1" si="3"/>
        <v>2</v>
      </c>
      <c r="D21" s="22" t="str">
        <f t="shared" ca="1" si="4"/>
        <v>3</v>
      </c>
      <c r="E21" s="22" t="str">
        <f t="shared" ca="1" si="5"/>
        <v>4</v>
      </c>
      <c r="F21" s="77" t="str">
        <f t="shared" ca="1" si="6"/>
        <v>5</v>
      </c>
      <c r="G21" s="34" t="str">
        <f t="shared" ca="1" si="7"/>
        <v>Alex</v>
      </c>
      <c r="H21" s="20" t="str">
        <f t="shared" ca="1" si="2"/>
        <v>Maxime</v>
      </c>
      <c r="I21" s="20" t="str">
        <f t="shared" ca="1" si="2"/>
        <v>Julien</v>
      </c>
      <c r="J21" s="35" t="str">
        <f t="shared" ca="1" si="2"/>
        <v>Léo</v>
      </c>
    </row>
    <row r="22" spans="1:10" x14ac:dyDescent="0.35">
      <c r="A22" s="33" t="s">
        <v>12</v>
      </c>
      <c r="B22" s="33">
        <f ca="1">OFFSET(Paramètres!A13,0,Calculs!$A$2-3)</f>
        <v>1234</v>
      </c>
      <c r="C22" s="76" t="str">
        <f t="shared" ca="1" si="3"/>
        <v>1</v>
      </c>
      <c r="D22" s="22" t="str">
        <f t="shared" ca="1" si="4"/>
        <v>2</v>
      </c>
      <c r="E22" s="22" t="str">
        <f t="shared" ca="1" si="5"/>
        <v>3</v>
      </c>
      <c r="F22" s="77" t="str">
        <f t="shared" ca="1" si="6"/>
        <v>4</v>
      </c>
      <c r="G22" s="34" t="str">
        <f t="shared" ca="1" si="7"/>
        <v>Bob</v>
      </c>
      <c r="H22" s="20" t="str">
        <f t="shared" ca="1" si="2"/>
        <v>Alex</v>
      </c>
      <c r="I22" s="20" t="str">
        <f t="shared" ca="1" si="2"/>
        <v>Maxime</v>
      </c>
      <c r="J22" s="35" t="str">
        <f t="shared" ca="1" si="2"/>
        <v>Julien</v>
      </c>
    </row>
    <row r="23" spans="1:10" x14ac:dyDescent="0.35">
      <c r="A23" s="33" t="s">
        <v>13</v>
      </c>
      <c r="B23" s="33">
        <f ca="1">OFFSET(Paramètres!A14,0,Calculs!$A$2-3)</f>
        <v>1235</v>
      </c>
      <c r="C23" s="76" t="str">
        <f t="shared" ca="1" si="3"/>
        <v>1</v>
      </c>
      <c r="D23" s="22" t="str">
        <f t="shared" ca="1" si="4"/>
        <v>2</v>
      </c>
      <c r="E23" s="22" t="str">
        <f t="shared" ca="1" si="5"/>
        <v>3</v>
      </c>
      <c r="F23" s="77" t="str">
        <f t="shared" ca="1" si="6"/>
        <v>5</v>
      </c>
      <c r="G23" s="34" t="str">
        <f t="shared" ca="1" si="7"/>
        <v>Bob</v>
      </c>
      <c r="H23" s="20" t="str">
        <f t="shared" ca="1" si="2"/>
        <v>Alex</v>
      </c>
      <c r="I23" s="20" t="str">
        <f t="shared" ca="1" si="2"/>
        <v>Maxime</v>
      </c>
      <c r="J23" s="35" t="str">
        <f t="shared" ca="1" si="2"/>
        <v>Léo</v>
      </c>
    </row>
    <row r="24" spans="1:10" ht="15" thickBot="1" x14ac:dyDescent="0.4">
      <c r="A24" s="36" t="s">
        <v>14</v>
      </c>
      <c r="B24" s="36">
        <f ca="1">OFFSET(Paramètres!A15,0,Calculs!$A$2-3)</f>
        <v>1245</v>
      </c>
      <c r="C24" s="78" t="str">
        <f t="shared" ca="1" si="3"/>
        <v>1</v>
      </c>
      <c r="D24" s="24" t="str">
        <f t="shared" ca="1" si="4"/>
        <v>2</v>
      </c>
      <c r="E24" s="24" t="str">
        <f t="shared" ca="1" si="5"/>
        <v>4</v>
      </c>
      <c r="F24" s="79" t="str">
        <f t="shared" ca="1" si="6"/>
        <v>5</v>
      </c>
      <c r="G24" s="37" t="str">
        <f t="shared" ca="1" si="7"/>
        <v>Bob</v>
      </c>
      <c r="H24" s="38" t="str">
        <f t="shared" ca="1" si="2"/>
        <v>Alex</v>
      </c>
      <c r="I24" s="38" t="str">
        <f t="shared" ca="1" si="2"/>
        <v>Julien</v>
      </c>
      <c r="J24" s="39" t="str">
        <f t="shared" ca="1" si="2"/>
        <v>Léo</v>
      </c>
    </row>
  </sheetData>
  <sortState ref="B6:C10">
    <sortCondition ref="C6:C10"/>
  </sortState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C885E-DEBA-4F6B-B81F-742501891DCA}">
  <sheetPr codeName="Feuil3"/>
  <dimension ref="A1:H49"/>
  <sheetViews>
    <sheetView workbookViewId="0">
      <selection activeCell="A8" sqref="A8"/>
    </sheetView>
  </sheetViews>
  <sheetFormatPr baseColWidth="10" defaultRowHeight="14.5" x14ac:dyDescent="0.35"/>
  <cols>
    <col min="1" max="1" width="34.08984375" style="1" customWidth="1"/>
    <col min="2" max="8" width="10.1796875" style="2" customWidth="1"/>
    <col min="9" max="16384" width="10.90625" style="1"/>
  </cols>
  <sheetData>
    <row r="1" spans="1:8" x14ac:dyDescent="0.35">
      <c r="A1" s="5" t="s">
        <v>25</v>
      </c>
    </row>
    <row r="2" spans="1:8" ht="15" thickBot="1" x14ac:dyDescent="0.4"/>
    <row r="3" spans="1:8" ht="15" thickBot="1" x14ac:dyDescent="0.4">
      <c r="A3" s="56" t="s">
        <v>0</v>
      </c>
      <c r="B3" s="57">
        <v>4</v>
      </c>
      <c r="C3" s="57">
        <v>5</v>
      </c>
      <c r="D3" s="57">
        <v>6</v>
      </c>
      <c r="E3" s="57">
        <v>7</v>
      </c>
      <c r="F3" s="57">
        <v>8</v>
      </c>
      <c r="G3" s="58">
        <v>9</v>
      </c>
    </row>
    <row r="4" spans="1:8" x14ac:dyDescent="0.35">
      <c r="A4" s="51" t="s">
        <v>23</v>
      </c>
      <c r="B4" s="60">
        <f>(B3*(B3-1)*(B3-2)*(B3-3))/24</f>
        <v>1</v>
      </c>
      <c r="C4" s="60">
        <f t="shared" ref="C4:F4" si="0">(C3*(C3-1)*(C3-2)*(C3-3))/24</f>
        <v>5</v>
      </c>
      <c r="D4" s="60">
        <f t="shared" si="0"/>
        <v>15</v>
      </c>
      <c r="E4" s="60">
        <f t="shared" si="0"/>
        <v>35</v>
      </c>
      <c r="F4" s="60">
        <f t="shared" si="0"/>
        <v>70</v>
      </c>
      <c r="G4" s="60">
        <f>(G3*(G3-1)*(G3-2)*(G3-3))/24</f>
        <v>126</v>
      </c>
    </row>
    <row r="5" spans="1:8" x14ac:dyDescent="0.35">
      <c r="A5" s="47" t="s">
        <v>24</v>
      </c>
      <c r="B5" s="62">
        <f>(8*4)/B3</f>
        <v>8</v>
      </c>
      <c r="C5" s="41">
        <f t="shared" ref="C5:G5" si="1">(8*4)/C3</f>
        <v>6.4</v>
      </c>
      <c r="D5" s="41">
        <f t="shared" si="1"/>
        <v>5.333333333333333</v>
      </c>
      <c r="E5" s="41">
        <f t="shared" si="1"/>
        <v>4.5714285714285712</v>
      </c>
      <c r="F5" s="41">
        <f t="shared" si="1"/>
        <v>4</v>
      </c>
      <c r="G5" s="43">
        <f t="shared" si="1"/>
        <v>3.5555555555555554</v>
      </c>
      <c r="H5" s="3"/>
    </row>
    <row r="6" spans="1:8" x14ac:dyDescent="0.35">
      <c r="A6" s="47" t="s">
        <v>6</v>
      </c>
      <c r="B6" s="63" t="s">
        <v>26</v>
      </c>
      <c r="C6" s="59" t="s">
        <v>27</v>
      </c>
      <c r="D6" s="59" t="s">
        <v>28</v>
      </c>
      <c r="E6" s="59" t="s">
        <v>29</v>
      </c>
      <c r="F6" s="59" t="s">
        <v>30</v>
      </c>
      <c r="G6" s="64" t="s">
        <v>31</v>
      </c>
    </row>
    <row r="7" spans="1:8" ht="15" thickBot="1" x14ac:dyDescent="0.4">
      <c r="A7" s="48">
        <f>4*8</f>
        <v>32</v>
      </c>
      <c r="B7" s="69">
        <f>4*8</f>
        <v>32</v>
      </c>
      <c r="C7" s="49">
        <f>3*6+2*7</f>
        <v>32</v>
      </c>
      <c r="D7" s="49">
        <f>4*5+2*6</f>
        <v>32</v>
      </c>
      <c r="E7" s="49">
        <f>3*4+4*5</f>
        <v>32</v>
      </c>
      <c r="F7" s="49">
        <f>8*4</f>
        <v>32</v>
      </c>
      <c r="G7" s="50">
        <f>4*3+5*4</f>
        <v>32</v>
      </c>
    </row>
    <row r="8" spans="1:8" x14ac:dyDescent="0.35">
      <c r="A8" s="66" t="s">
        <v>7</v>
      </c>
      <c r="B8" s="70">
        <v>1234</v>
      </c>
      <c r="C8" s="61">
        <v>1234</v>
      </c>
      <c r="D8" s="61">
        <v>1234</v>
      </c>
      <c r="E8" s="61">
        <v>1234</v>
      </c>
      <c r="F8" s="52">
        <v>1234</v>
      </c>
      <c r="G8" s="53">
        <v>1234</v>
      </c>
      <c r="H8" s="4"/>
    </row>
    <row r="9" spans="1:8" x14ac:dyDescent="0.35">
      <c r="A9" s="67" t="s">
        <v>8</v>
      </c>
      <c r="B9" s="71">
        <v>1234</v>
      </c>
      <c r="C9" s="59">
        <v>1235</v>
      </c>
      <c r="D9" s="59">
        <v>1235</v>
      </c>
      <c r="E9" s="42">
        <v>1567</v>
      </c>
      <c r="F9" s="42">
        <v>5678</v>
      </c>
      <c r="G9" s="44">
        <v>5678</v>
      </c>
      <c r="H9" s="4"/>
    </row>
    <row r="10" spans="1:8" x14ac:dyDescent="0.35">
      <c r="A10" s="67" t="s">
        <v>9</v>
      </c>
      <c r="B10" s="71">
        <v>1234</v>
      </c>
      <c r="C10" s="59">
        <v>1245</v>
      </c>
      <c r="D10" s="59">
        <v>1356</v>
      </c>
      <c r="E10" s="42">
        <v>1357</v>
      </c>
      <c r="F10" s="42">
        <v>1357</v>
      </c>
      <c r="G10" s="44">
        <v>2579</v>
      </c>
      <c r="H10" s="4"/>
    </row>
    <row r="11" spans="1:8" x14ac:dyDescent="0.35">
      <c r="A11" s="67" t="s">
        <v>10</v>
      </c>
      <c r="B11" s="71">
        <v>1234</v>
      </c>
      <c r="C11" s="59">
        <v>1345</v>
      </c>
      <c r="D11" s="59">
        <v>1245</v>
      </c>
      <c r="E11" s="42">
        <v>2467</v>
      </c>
      <c r="F11" s="42">
        <v>2468</v>
      </c>
      <c r="G11" s="44">
        <v>1245</v>
      </c>
      <c r="H11" s="4"/>
    </row>
    <row r="12" spans="1:8" x14ac:dyDescent="0.35">
      <c r="A12" s="67" t="s">
        <v>11</v>
      </c>
      <c r="B12" s="71">
        <v>1234</v>
      </c>
      <c r="C12" s="59">
        <v>2345</v>
      </c>
      <c r="D12" s="59">
        <v>1346</v>
      </c>
      <c r="E12" s="42">
        <v>1235</v>
      </c>
      <c r="F12" s="42">
        <v>1256</v>
      </c>
      <c r="G12" s="44">
        <v>2478</v>
      </c>
      <c r="H12" s="4"/>
    </row>
    <row r="13" spans="1:8" x14ac:dyDescent="0.35">
      <c r="A13" s="67" t="s">
        <v>12</v>
      </c>
      <c r="B13" s="71">
        <v>1234</v>
      </c>
      <c r="C13" s="59">
        <v>1234</v>
      </c>
      <c r="D13" s="59">
        <v>1256</v>
      </c>
      <c r="E13" s="42">
        <v>2456</v>
      </c>
      <c r="F13" s="42">
        <v>3478</v>
      </c>
      <c r="G13" s="44">
        <v>1356</v>
      </c>
      <c r="H13" s="4"/>
    </row>
    <row r="14" spans="1:8" x14ac:dyDescent="0.35">
      <c r="A14" s="67" t="s">
        <v>13</v>
      </c>
      <c r="B14" s="71">
        <v>1234</v>
      </c>
      <c r="C14" s="59">
        <v>1235</v>
      </c>
      <c r="D14" s="59">
        <v>2346</v>
      </c>
      <c r="E14" s="42">
        <v>1345</v>
      </c>
      <c r="F14" s="42">
        <v>1458</v>
      </c>
      <c r="G14" s="44">
        <v>3689</v>
      </c>
      <c r="H14" s="4"/>
    </row>
    <row r="15" spans="1:8" ht="15" thickBot="1" x14ac:dyDescent="0.4">
      <c r="A15" s="68" t="s">
        <v>14</v>
      </c>
      <c r="B15" s="72">
        <v>1234</v>
      </c>
      <c r="C15" s="65">
        <v>1245</v>
      </c>
      <c r="D15" s="65">
        <v>2456</v>
      </c>
      <c r="E15" s="45">
        <v>2467</v>
      </c>
      <c r="F15" s="45">
        <v>2367</v>
      </c>
      <c r="G15" s="46">
        <v>1349</v>
      </c>
      <c r="H15" s="4"/>
    </row>
    <row r="27" spans="8:8" x14ac:dyDescent="0.35">
      <c r="H27"/>
    </row>
    <row r="28" spans="8:8" x14ac:dyDescent="0.35">
      <c r="H28"/>
    </row>
    <row r="29" spans="8:8" x14ac:dyDescent="0.35">
      <c r="H29"/>
    </row>
    <row r="30" spans="8:8" x14ac:dyDescent="0.35">
      <c r="H30"/>
    </row>
    <row r="31" spans="8:8" x14ac:dyDescent="0.35">
      <c r="H31"/>
    </row>
    <row r="32" spans="8:8" x14ac:dyDescent="0.35">
      <c r="H32"/>
    </row>
    <row r="33" spans="8:8" x14ac:dyDescent="0.35">
      <c r="H33"/>
    </row>
    <row r="34" spans="8:8" x14ac:dyDescent="0.35">
      <c r="H34"/>
    </row>
    <row r="35" spans="8:8" x14ac:dyDescent="0.35">
      <c r="H35"/>
    </row>
    <row r="36" spans="8:8" x14ac:dyDescent="0.35">
      <c r="H36"/>
    </row>
    <row r="37" spans="8:8" x14ac:dyDescent="0.35">
      <c r="H37"/>
    </row>
    <row r="38" spans="8:8" x14ac:dyDescent="0.35">
      <c r="H38"/>
    </row>
    <row r="39" spans="8:8" x14ac:dyDescent="0.35">
      <c r="H39"/>
    </row>
    <row r="40" spans="8:8" x14ac:dyDescent="0.35">
      <c r="H40"/>
    </row>
    <row r="41" spans="8:8" x14ac:dyDescent="0.35">
      <c r="H41"/>
    </row>
    <row r="42" spans="8:8" x14ac:dyDescent="0.35">
      <c r="H42"/>
    </row>
    <row r="43" spans="8:8" x14ac:dyDescent="0.35">
      <c r="H43"/>
    </row>
    <row r="44" spans="8:8" x14ac:dyDescent="0.35">
      <c r="H44"/>
    </row>
    <row r="45" spans="8:8" x14ac:dyDescent="0.35">
      <c r="H45"/>
    </row>
    <row r="46" spans="8:8" x14ac:dyDescent="0.35">
      <c r="H46"/>
    </row>
    <row r="47" spans="8:8" x14ac:dyDescent="0.35">
      <c r="H47"/>
    </row>
    <row r="48" spans="8:8" x14ac:dyDescent="0.35">
      <c r="H48"/>
    </row>
    <row r="49" spans="8:8" x14ac:dyDescent="0.35">
      <c r="H49"/>
    </row>
  </sheetData>
  <sortState ref="E18:E49">
    <sortCondition ref="E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Calculs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DOLOMIEU</dc:creator>
  <cp:lastModifiedBy>Cindy DOLOMIEU</cp:lastModifiedBy>
  <dcterms:created xsi:type="dcterms:W3CDTF">2018-10-08T12:00:05Z</dcterms:created>
  <dcterms:modified xsi:type="dcterms:W3CDTF">2019-10-19T12:00:32Z</dcterms:modified>
</cp:coreProperties>
</file>