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4940" windowHeight="7620"/>
  </bookViews>
  <sheets>
    <sheet name="CREMERIE" sheetId="1" r:id="rId1"/>
  </sheets>
  <externalReferences>
    <externalReference r:id="rId2"/>
    <externalReference r:id="rId3"/>
  </externalReferences>
  <calcPr calcId="145621"/>
</workbook>
</file>

<file path=xl/calcChain.xml><?xml version="1.0" encoding="utf-8"?>
<calcChain xmlns="http://schemas.openxmlformats.org/spreadsheetml/2006/main">
  <c r="D12" i="1" l="1"/>
  <c r="D11" i="1"/>
  <c r="D8" i="1"/>
  <c r="D7" i="1"/>
  <c r="E39" i="1" l="1"/>
  <c r="E38" i="1"/>
  <c r="D37" i="1"/>
  <c r="E37" i="1" s="1"/>
  <c r="E36" i="1"/>
  <c r="E35" i="1"/>
  <c r="E34" i="1"/>
  <c r="D33" i="1"/>
  <c r="E33" i="1" s="1"/>
  <c r="E32" i="1"/>
  <c r="E31" i="1"/>
  <c r="D30" i="1"/>
  <c r="E30" i="1" s="1"/>
  <c r="D29" i="1"/>
  <c r="E29" i="1" s="1"/>
  <c r="E28" i="1"/>
  <c r="D27" i="1"/>
  <c r="E27" i="1" s="1"/>
  <c r="D26" i="1"/>
  <c r="E26" i="1" s="1"/>
  <c r="D25" i="1"/>
  <c r="E25" i="1" s="1"/>
  <c r="E24" i="1"/>
  <c r="D23" i="1"/>
  <c r="E23" i="1" s="1"/>
  <c r="D22" i="1"/>
  <c r="E22" i="1" s="1"/>
  <c r="E21" i="1"/>
  <c r="E20" i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E12" i="1"/>
  <c r="E11" i="1"/>
  <c r="E10" i="1"/>
  <c r="D9" i="1"/>
  <c r="E9" i="1" s="1"/>
  <c r="E8" i="1"/>
  <c r="E7" i="1"/>
  <c r="E40" i="1" l="1"/>
</calcChain>
</file>

<file path=xl/sharedStrings.xml><?xml version="1.0" encoding="utf-8"?>
<sst xmlns="http://schemas.openxmlformats.org/spreadsheetml/2006/main" count="74" uniqueCount="44">
  <si>
    <t>CREMERIE</t>
  </si>
  <si>
    <t>FEUILLE D'INVENTAIRE</t>
  </si>
  <si>
    <t>CAFETERIA DU 01/06 AU 30/06/2018</t>
  </si>
  <si>
    <t>FOURNISSEURS</t>
  </si>
  <si>
    <t>DESIGNATION</t>
  </si>
  <si>
    <t>QTE</t>
  </si>
  <si>
    <t>P.A.H.T</t>
  </si>
  <si>
    <t>TOTAL</t>
  </si>
  <si>
    <t>MAGASIN</t>
  </si>
  <si>
    <t>Beurre Plaquette AU KG</t>
  </si>
  <si>
    <t>OFD</t>
  </si>
  <si>
    <t>Blanc en Neige</t>
  </si>
  <si>
    <t>BOURSIN CUISINE le kg</t>
  </si>
  <si>
    <t>Camembert la portion</t>
  </si>
  <si>
    <t>Chèvre Bûche</t>
  </si>
  <si>
    <t>Crème Anglaise</t>
  </si>
  <si>
    <t>Crème Brûlée DEBIC</t>
  </si>
  <si>
    <t>Crème Fraîche Liquide</t>
  </si>
  <si>
    <t>Crème Sabayon</t>
  </si>
  <si>
    <t>Creme sucrée vanille cdf</t>
  </si>
  <si>
    <t>Emmental Rapé au kg</t>
  </si>
  <si>
    <t>Feta 500G</t>
  </si>
  <si>
    <t>Fromage Blanc le Kg</t>
  </si>
  <si>
    <t>fromage burger la tranche 17gr</t>
  </si>
  <si>
    <t>Lait U.H.T</t>
  </si>
  <si>
    <t>Mayonnaise Kg</t>
  </si>
  <si>
    <t>Micropain Doux &amp; 1/2 Sel</t>
  </si>
  <si>
    <t>Mini buche soignon</t>
  </si>
  <si>
    <t>MOUSSE CHOCOLAT au litre</t>
  </si>
  <si>
    <t>Mozzarella 3*125g MAG</t>
  </si>
  <si>
    <t>Mozzarella Rapée</t>
  </si>
  <si>
    <t>Œufs Durs Écalés la piece</t>
  </si>
  <si>
    <t>Œufs Frais</t>
  </si>
  <si>
    <t>Panier de yoplait 1,25E</t>
  </si>
  <si>
    <t>Panna Cotta</t>
  </si>
  <si>
    <t>REBLOCHON au kilo</t>
  </si>
  <si>
    <t>Roquefort Entier ouest frais</t>
  </si>
  <si>
    <t>MAAGSIN</t>
  </si>
  <si>
    <t>Roquefort Portion</t>
  </si>
  <si>
    <t>Saint Moret</t>
  </si>
  <si>
    <t>TAILLEFINE 0%</t>
  </si>
  <si>
    <t>TIRAMISU</t>
  </si>
  <si>
    <t>Vache qui Rit</t>
  </si>
  <si>
    <t>Yt 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</si>
</sst>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0"/>
      <name val="Arial"/>
    </font>
    <font>
      <b/>
      <sz val="18"/>
      <name val="Arial"/>
      <family val="2"/>
    </font>
    <font>
      <b/>
      <u/>
      <sz val="16"/>
      <color indexed="10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/>
    <xf numFmtId="0" fontId="1" fillId="0" borderId="0" xfId="0" applyFont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164" fontId="5" fillId="4" borderId="6" xfId="0" applyNumberFormat="1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164" fontId="0" fillId="0" borderId="7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164" fontId="7" fillId="4" borderId="1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ommun\---%20A.03%20COMPTABILITE\MARVIC\TRAVAIL%20PRIX\PRIX%20FOURNISSEU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LAGEL"/>
      <sheetName val="JEAN BRIENT"/>
      <sheetName val="DEVAUD + LDC"/>
      <sheetName val="KERMENE"/>
      <sheetName val="SIRF"/>
      <sheetName val="OUEST FRAIS"/>
      <sheetName val="POMONA"/>
      <sheetName val="PROAPRO"/>
      <sheetName val="NIORT BOISSONS"/>
      <sheetName val="MAGASIN"/>
      <sheetName val="Feuil1"/>
    </sheetNames>
    <sheetDataSet>
      <sheetData sheetId="0">
        <row r="8">
          <cell r="E8">
            <v>0.61</v>
          </cell>
        </row>
      </sheetData>
      <sheetData sheetId="1">
        <row r="20">
          <cell r="D20">
            <v>4.8460000000000001</v>
          </cell>
        </row>
      </sheetData>
      <sheetData sheetId="2">
        <row r="4">
          <cell r="C4">
            <v>2.82</v>
          </cell>
        </row>
      </sheetData>
      <sheetData sheetId="3" refreshError="1"/>
      <sheetData sheetId="4">
        <row r="5">
          <cell r="C5">
            <v>7.74</v>
          </cell>
        </row>
      </sheetData>
      <sheetData sheetId="5">
        <row r="5">
          <cell r="C5">
            <v>6.5</v>
          </cell>
        </row>
        <row r="7">
          <cell r="C7">
            <v>6.4939999999999998E-2</v>
          </cell>
        </row>
        <row r="11">
          <cell r="C11">
            <v>4.1210000000000004</v>
          </cell>
        </row>
        <row r="12">
          <cell r="C12">
            <v>3.496</v>
          </cell>
        </row>
        <row r="13">
          <cell r="C13">
            <v>2.0739999999999998</v>
          </cell>
        </row>
        <row r="15">
          <cell r="C15">
            <v>4.5609999999999999</v>
          </cell>
        </row>
        <row r="16">
          <cell r="C16">
            <v>1.369</v>
          </cell>
        </row>
        <row r="17">
          <cell r="C17">
            <v>5.6429999999999998</v>
          </cell>
        </row>
        <row r="20">
          <cell r="C20">
            <v>1.325</v>
          </cell>
        </row>
        <row r="22">
          <cell r="C22">
            <v>2.69</v>
          </cell>
        </row>
        <row r="23">
          <cell r="C23">
            <v>4.05</v>
          </cell>
        </row>
        <row r="25">
          <cell r="C25">
            <v>9.8000000000000004E-2</v>
          </cell>
        </row>
        <row r="27">
          <cell r="C27">
            <v>5.1470000000000002</v>
          </cell>
        </row>
        <row r="30">
          <cell r="C30">
            <v>5.9980000000000002</v>
          </cell>
        </row>
        <row r="31">
          <cell r="C31">
            <v>3.835</v>
          </cell>
        </row>
      </sheetData>
      <sheetData sheetId="6">
        <row r="5">
          <cell r="C5">
            <v>0.23</v>
          </cell>
        </row>
      </sheetData>
      <sheetData sheetId="7">
        <row r="5">
          <cell r="C5">
            <v>8.8840000000000003</v>
          </cell>
        </row>
      </sheetData>
      <sheetData sheetId="8" refreshError="1"/>
      <sheetData sheetId="9">
        <row r="6">
          <cell r="C6">
            <v>3.0226000000000002</v>
          </cell>
        </row>
        <row r="16">
          <cell r="D16">
            <v>0.54983333333333329</v>
          </cell>
        </row>
        <row r="71">
          <cell r="C71">
            <v>2.141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EST FRAIS"/>
    </sheetNames>
    <sheetDataSet>
      <sheetData sheetId="0">
        <row r="5">
          <cell r="C5">
            <v>6.5</v>
          </cell>
        </row>
        <row r="8">
          <cell r="C8">
            <v>1.6679999999999999</v>
          </cell>
        </row>
        <row r="9">
          <cell r="C9">
            <v>7.5140000000000002</v>
          </cell>
        </row>
        <row r="10">
          <cell r="C10">
            <v>1.036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5"/>
  <sheetViews>
    <sheetView tabSelected="1" showWhiteSpace="0" view="pageLayout" zoomScaleNormal="100" workbookViewId="0">
      <selection activeCell="D13" sqref="D13"/>
    </sheetView>
  </sheetViews>
  <sheetFormatPr baseColWidth="10" defaultColWidth="11.28515625" defaultRowHeight="12.75" x14ac:dyDescent="0.2"/>
  <cols>
    <col min="1" max="1" width="15.42578125" style="6" customWidth="1"/>
    <col min="2" max="2" width="25.42578125" style="6" customWidth="1"/>
    <col min="3" max="3" width="12.85546875" style="6" customWidth="1"/>
    <col min="4" max="4" width="12.85546875" style="7" customWidth="1"/>
    <col min="5" max="5" width="12.85546875" style="8" customWidth="1"/>
    <col min="6" max="6" width="10" customWidth="1"/>
  </cols>
  <sheetData>
    <row r="1" spans="1:7" ht="23.25" customHeight="1" thickBot="1" x14ac:dyDescent="0.4">
      <c r="A1" s="1" t="s">
        <v>0</v>
      </c>
      <c r="B1" s="1"/>
      <c r="C1" s="1"/>
      <c r="D1" s="1"/>
      <c r="E1" s="1"/>
      <c r="F1" s="1"/>
    </row>
    <row r="2" spans="1:7" ht="22.5" customHeight="1" thickBot="1" x14ac:dyDescent="0.35">
      <c r="A2" s="2" t="s">
        <v>1</v>
      </c>
      <c r="B2" s="3"/>
      <c r="C2" s="3"/>
      <c r="D2" s="3"/>
      <c r="E2" s="4"/>
      <c r="F2" s="5"/>
    </row>
    <row r="3" spans="1:7" ht="13.5" customHeight="1" x14ac:dyDescent="0.2"/>
    <row r="4" spans="1:7" ht="18" x14ac:dyDescent="0.25">
      <c r="A4" s="9" t="s">
        <v>2</v>
      </c>
      <c r="B4" s="9"/>
      <c r="C4" s="9"/>
      <c r="D4" s="9"/>
      <c r="E4" s="9"/>
      <c r="F4" s="9"/>
      <c r="G4" s="10"/>
    </row>
    <row r="5" spans="1:7" ht="32.25" customHeight="1" thickBot="1" x14ac:dyDescent="0.4">
      <c r="B5" s="11"/>
    </row>
    <row r="6" spans="1:7" ht="13.5" customHeight="1" thickBot="1" x14ac:dyDescent="0.25">
      <c r="A6" s="12" t="s">
        <v>3</v>
      </c>
      <c r="B6" s="13" t="s">
        <v>4</v>
      </c>
      <c r="C6" s="14" t="s">
        <v>5</v>
      </c>
      <c r="D6" s="15" t="s">
        <v>6</v>
      </c>
      <c r="E6" s="15" t="s">
        <v>7</v>
      </c>
    </row>
    <row r="7" spans="1:7" ht="13.5" thickBot="1" x14ac:dyDescent="0.25">
      <c r="A7" s="16" t="s">
        <v>8</v>
      </c>
      <c r="B7" s="17" t="s">
        <v>9</v>
      </c>
      <c r="C7" s="18"/>
      <c r="D7" s="19">
        <f>'[2]OUEST FRAIS'!$C$5</f>
        <v>6.5</v>
      </c>
      <c r="E7" s="19">
        <f t="shared" ref="E7:E39" si="0">SUM(C7*D7)</f>
        <v>0</v>
      </c>
    </row>
    <row r="8" spans="1:7" ht="13.5" customHeight="1" thickBot="1" x14ac:dyDescent="0.25">
      <c r="A8" s="16" t="s">
        <v>10</v>
      </c>
      <c r="B8" s="20" t="s">
        <v>11</v>
      </c>
      <c r="C8" s="21">
        <v>3.25</v>
      </c>
      <c r="D8" s="22">
        <f>'[2]OUEST FRAIS'!$C$8</f>
        <v>1.6679999999999999</v>
      </c>
      <c r="E8" s="19">
        <f t="shared" si="0"/>
        <v>5.4209999999999994</v>
      </c>
    </row>
    <row r="9" spans="1:7" ht="13.5" customHeight="1" thickBot="1" x14ac:dyDescent="0.25">
      <c r="A9" s="16" t="s">
        <v>8</v>
      </c>
      <c r="B9" s="23" t="s">
        <v>12</v>
      </c>
      <c r="C9" s="21"/>
      <c r="D9" s="24">
        <f>[1]MAGASIN!$D$11</f>
        <v>0</v>
      </c>
      <c r="E9" s="19">
        <f t="shared" si="0"/>
        <v>0</v>
      </c>
    </row>
    <row r="10" spans="1:7" ht="13.5" thickBot="1" x14ac:dyDescent="0.25">
      <c r="A10" s="16" t="s">
        <v>8</v>
      </c>
      <c r="B10" s="20" t="s">
        <v>13</v>
      </c>
      <c r="C10" s="21"/>
      <c r="D10" s="24">
        <v>0.155</v>
      </c>
      <c r="E10" s="19">
        <f t="shared" si="0"/>
        <v>0</v>
      </c>
    </row>
    <row r="11" spans="1:7" ht="13.5" thickBot="1" x14ac:dyDescent="0.25">
      <c r="A11" s="16" t="s">
        <v>10</v>
      </c>
      <c r="B11" s="23" t="s">
        <v>14</v>
      </c>
      <c r="C11" s="25">
        <v>1</v>
      </c>
      <c r="D11" s="24">
        <f>'[2]OUEST FRAIS'!$C$9</f>
        <v>7.5140000000000002</v>
      </c>
      <c r="E11" s="19">
        <f t="shared" si="0"/>
        <v>7.5140000000000002</v>
      </c>
    </row>
    <row r="12" spans="1:7" ht="13.5" thickBot="1" x14ac:dyDescent="0.25">
      <c r="A12" s="16" t="s">
        <v>10</v>
      </c>
      <c r="B12" s="26" t="s">
        <v>15</v>
      </c>
      <c r="C12" s="27">
        <v>28</v>
      </c>
      <c r="D12" s="24">
        <f>'[2]OUEST FRAIS'!$C$10</f>
        <v>1.036</v>
      </c>
      <c r="E12" s="19">
        <f t="shared" si="0"/>
        <v>29.008000000000003</v>
      </c>
    </row>
    <row r="13" spans="1:7" ht="13.5" thickBot="1" x14ac:dyDescent="0.25">
      <c r="A13" s="16" t="s">
        <v>10</v>
      </c>
      <c r="B13" s="20" t="s">
        <v>16</v>
      </c>
      <c r="C13" s="21">
        <v>17</v>
      </c>
      <c r="D13" s="22">
        <f>'[1]OUEST FRAIS'!$C$11</f>
        <v>4.1210000000000004</v>
      </c>
      <c r="E13" s="19">
        <f t="shared" si="0"/>
        <v>70.057000000000002</v>
      </c>
    </row>
    <row r="14" spans="1:7" ht="13.5" thickBot="1" x14ac:dyDescent="0.25">
      <c r="A14" s="16" t="s">
        <v>10</v>
      </c>
      <c r="B14" s="20" t="s">
        <v>17</v>
      </c>
      <c r="C14" s="24">
        <v>42</v>
      </c>
      <c r="D14" s="24">
        <f>'[1]OUEST FRAIS'!$C$13</f>
        <v>2.0739999999999998</v>
      </c>
      <c r="E14" s="19">
        <f t="shared" si="0"/>
        <v>87.10799999999999</v>
      </c>
    </row>
    <row r="15" spans="1:7" ht="13.5" thickBot="1" x14ac:dyDescent="0.25">
      <c r="A15" s="16" t="s">
        <v>10</v>
      </c>
      <c r="B15" s="20" t="s">
        <v>18</v>
      </c>
      <c r="C15" s="21">
        <v>4</v>
      </c>
      <c r="D15" s="24">
        <f>'[1]OUEST FRAIS'!$C$31</f>
        <v>3.835</v>
      </c>
      <c r="E15" s="19">
        <f t="shared" si="0"/>
        <v>15.34</v>
      </c>
    </row>
    <row r="16" spans="1:7" ht="13.5" thickBot="1" x14ac:dyDescent="0.25">
      <c r="A16" s="16" t="s">
        <v>10</v>
      </c>
      <c r="B16" s="20" t="s">
        <v>19</v>
      </c>
      <c r="C16" s="24">
        <v>11</v>
      </c>
      <c r="D16" s="24">
        <f>'[1]OUEST FRAIS'!$C$12</f>
        <v>3.496</v>
      </c>
      <c r="E16" s="19">
        <f t="shared" si="0"/>
        <v>38.456000000000003</v>
      </c>
    </row>
    <row r="17" spans="1:5" ht="13.5" thickBot="1" x14ac:dyDescent="0.25">
      <c r="A17" s="16" t="s">
        <v>10</v>
      </c>
      <c r="B17" s="28" t="s">
        <v>20</v>
      </c>
      <c r="C17" s="21">
        <v>2</v>
      </c>
      <c r="D17" s="24">
        <f>'[1]OUEST FRAIS'!$C$15</f>
        <v>4.5609999999999999</v>
      </c>
      <c r="E17" s="19">
        <f t="shared" si="0"/>
        <v>9.1219999999999999</v>
      </c>
    </row>
    <row r="18" spans="1:5" ht="13.5" thickBot="1" x14ac:dyDescent="0.25">
      <c r="A18" s="16" t="s">
        <v>10</v>
      </c>
      <c r="B18" s="28" t="s">
        <v>21</v>
      </c>
      <c r="C18" s="21">
        <v>2.5</v>
      </c>
      <c r="D18" s="29">
        <f>'[1]OUEST FRAIS'!$C$17</f>
        <v>5.6429999999999998</v>
      </c>
      <c r="E18" s="19">
        <f t="shared" si="0"/>
        <v>14.1075</v>
      </c>
    </row>
    <row r="19" spans="1:5" ht="13.5" thickBot="1" x14ac:dyDescent="0.25">
      <c r="A19" s="16" t="s">
        <v>10</v>
      </c>
      <c r="B19" s="20" t="s">
        <v>22</v>
      </c>
      <c r="C19" s="24">
        <v>25</v>
      </c>
      <c r="D19" s="22">
        <f>'[1]OUEST FRAIS'!$C$16</f>
        <v>1.369</v>
      </c>
      <c r="E19" s="19">
        <f t="shared" si="0"/>
        <v>34.225000000000001</v>
      </c>
    </row>
    <row r="20" spans="1:5" ht="13.5" thickBot="1" x14ac:dyDescent="0.25">
      <c r="A20" s="16" t="s">
        <v>8</v>
      </c>
      <c r="B20" s="20" t="s">
        <v>23</v>
      </c>
      <c r="C20" s="21"/>
      <c r="D20" s="22">
        <v>5.33E-2</v>
      </c>
      <c r="E20" s="19">
        <f t="shared" si="0"/>
        <v>0</v>
      </c>
    </row>
    <row r="21" spans="1:5" ht="13.5" thickBot="1" x14ac:dyDescent="0.25">
      <c r="A21" s="16" t="s">
        <v>8</v>
      </c>
      <c r="B21" s="20" t="s">
        <v>24</v>
      </c>
      <c r="C21" s="21"/>
      <c r="D21" s="22">
        <v>0.57399999999999995</v>
      </c>
      <c r="E21" s="19">
        <f t="shared" si="0"/>
        <v>0</v>
      </c>
    </row>
    <row r="22" spans="1:5" ht="13.5" thickBot="1" x14ac:dyDescent="0.25">
      <c r="A22" s="16" t="s">
        <v>10</v>
      </c>
      <c r="B22" s="20" t="s">
        <v>25</v>
      </c>
      <c r="C22" s="24"/>
      <c r="D22" s="24">
        <f>'[1]OUEST FRAIS'!$C$20</f>
        <v>1.325</v>
      </c>
      <c r="E22" s="19">
        <f t="shared" si="0"/>
        <v>0</v>
      </c>
    </row>
    <row r="23" spans="1:5" ht="13.5" thickBot="1" x14ac:dyDescent="0.25">
      <c r="A23" s="16" t="s">
        <v>10</v>
      </c>
      <c r="B23" s="20" t="s">
        <v>26</v>
      </c>
      <c r="C23" s="24">
        <v>275</v>
      </c>
      <c r="D23" s="22">
        <f>'[1]OUEST FRAIS'!$C$7</f>
        <v>6.4939999999999998E-2</v>
      </c>
      <c r="E23" s="19">
        <f t="shared" si="0"/>
        <v>17.858499999999999</v>
      </c>
    </row>
    <row r="24" spans="1:5" ht="13.5" thickBot="1" x14ac:dyDescent="0.25">
      <c r="A24" s="16" t="s">
        <v>8</v>
      </c>
      <c r="B24" s="20" t="s">
        <v>27</v>
      </c>
      <c r="C24" s="21"/>
      <c r="D24" s="22">
        <v>0.27700000000000002</v>
      </c>
      <c r="E24" s="19">
        <f t="shared" si="0"/>
        <v>0</v>
      </c>
    </row>
    <row r="25" spans="1:5" ht="13.5" thickBot="1" x14ac:dyDescent="0.25">
      <c r="A25" s="16" t="s">
        <v>10</v>
      </c>
      <c r="B25" s="20" t="s">
        <v>28</v>
      </c>
      <c r="C25" s="21">
        <v>20</v>
      </c>
      <c r="D25" s="24">
        <f>'[1]OUEST FRAIS'!$C$22</f>
        <v>2.69</v>
      </c>
      <c r="E25" s="19">
        <f t="shared" si="0"/>
        <v>53.8</v>
      </c>
    </row>
    <row r="26" spans="1:5" ht="13.5" thickBot="1" x14ac:dyDescent="0.25">
      <c r="A26" s="16" t="s">
        <v>8</v>
      </c>
      <c r="B26" s="20" t="s">
        <v>29</v>
      </c>
      <c r="C26" s="21">
        <v>1.3</v>
      </c>
      <c r="D26" s="24">
        <f>[1]MAGASIN!$D$16</f>
        <v>0.54983333333333329</v>
      </c>
      <c r="E26" s="19">
        <f t="shared" si="0"/>
        <v>0.71478333333333333</v>
      </c>
    </row>
    <row r="27" spans="1:5" ht="13.5" thickBot="1" x14ac:dyDescent="0.25">
      <c r="A27" s="16" t="s">
        <v>10</v>
      </c>
      <c r="B27" s="23" t="s">
        <v>30</v>
      </c>
      <c r="C27" s="21"/>
      <c r="D27" s="24">
        <f>'[1]OUEST FRAIS'!$C$23</f>
        <v>4.05</v>
      </c>
      <c r="E27" s="19">
        <f t="shared" si="0"/>
        <v>0</v>
      </c>
    </row>
    <row r="28" spans="1:5" ht="13.5" thickBot="1" x14ac:dyDescent="0.25">
      <c r="A28" s="16" t="s">
        <v>10</v>
      </c>
      <c r="B28" s="20" t="s">
        <v>31</v>
      </c>
      <c r="C28" s="21">
        <v>103</v>
      </c>
      <c r="D28" s="22">
        <v>0.2</v>
      </c>
      <c r="E28" s="19">
        <f t="shared" si="0"/>
        <v>20.6</v>
      </c>
    </row>
    <row r="29" spans="1:5" ht="13.5" thickBot="1" x14ac:dyDescent="0.25">
      <c r="A29" s="16" t="s">
        <v>10</v>
      </c>
      <c r="B29" s="20" t="s">
        <v>32</v>
      </c>
      <c r="C29" s="21">
        <v>310</v>
      </c>
      <c r="D29" s="22">
        <f>'[1]OUEST FRAIS'!$C$25</f>
        <v>9.8000000000000004E-2</v>
      </c>
      <c r="E29" s="19">
        <f t="shared" si="0"/>
        <v>30.380000000000003</v>
      </c>
    </row>
    <row r="30" spans="1:5" ht="13.5" thickBot="1" x14ac:dyDescent="0.25">
      <c r="A30" s="16" t="s">
        <v>8</v>
      </c>
      <c r="B30" s="20" t="s">
        <v>33</v>
      </c>
      <c r="C30" s="21"/>
      <c r="D30" s="24">
        <f>[1]MAGASIN!$C$71</f>
        <v>2.141</v>
      </c>
      <c r="E30" s="19">
        <f t="shared" si="0"/>
        <v>0</v>
      </c>
    </row>
    <row r="31" spans="1:5" ht="13.5" thickBot="1" x14ac:dyDescent="0.25">
      <c r="A31" s="16" t="s">
        <v>10</v>
      </c>
      <c r="B31" s="28" t="s">
        <v>34</v>
      </c>
      <c r="C31" s="21">
        <v>2</v>
      </c>
      <c r="D31" s="24">
        <v>4.2</v>
      </c>
      <c r="E31" s="19">
        <f t="shared" si="0"/>
        <v>8.4</v>
      </c>
    </row>
    <row r="32" spans="1:5" ht="13.5" thickBot="1" x14ac:dyDescent="0.25">
      <c r="A32" s="16" t="s">
        <v>8</v>
      </c>
      <c r="B32" s="28" t="s">
        <v>35</v>
      </c>
      <c r="C32" s="21"/>
      <c r="D32" s="24">
        <v>9.07</v>
      </c>
      <c r="E32" s="19">
        <f t="shared" si="0"/>
        <v>0</v>
      </c>
    </row>
    <row r="33" spans="1:5" ht="13.5" thickBot="1" x14ac:dyDescent="0.25">
      <c r="A33" s="16" t="s">
        <v>10</v>
      </c>
      <c r="B33" s="23" t="s">
        <v>36</v>
      </c>
      <c r="C33" s="24">
        <v>4.5</v>
      </c>
      <c r="D33" s="24">
        <f>'[1]OUEST FRAIS'!$C$30</f>
        <v>5.9980000000000002</v>
      </c>
      <c r="E33" s="19">
        <f t="shared" si="0"/>
        <v>26.991</v>
      </c>
    </row>
    <row r="34" spans="1:5" ht="13.5" thickBot="1" x14ac:dyDescent="0.25">
      <c r="A34" s="16" t="s">
        <v>37</v>
      </c>
      <c r="B34" s="26" t="s">
        <v>38</v>
      </c>
      <c r="C34" s="21"/>
      <c r="D34" s="24">
        <v>0.34</v>
      </c>
      <c r="E34" s="19">
        <f t="shared" si="0"/>
        <v>0</v>
      </c>
    </row>
    <row r="35" spans="1:5" ht="13.5" thickBot="1" x14ac:dyDescent="0.25">
      <c r="A35" s="16" t="s">
        <v>8</v>
      </c>
      <c r="B35" s="20" t="s">
        <v>39</v>
      </c>
      <c r="C35" s="21"/>
      <c r="D35" s="24">
        <v>1.4939</v>
      </c>
      <c r="E35" s="19">
        <f t="shared" si="0"/>
        <v>0</v>
      </c>
    </row>
    <row r="36" spans="1:5" ht="13.5" thickBot="1" x14ac:dyDescent="0.25">
      <c r="A36" s="16" t="s">
        <v>8</v>
      </c>
      <c r="B36" s="20" t="s">
        <v>40</v>
      </c>
      <c r="C36" s="21"/>
      <c r="D36" s="24">
        <v>0.23499999999999999</v>
      </c>
      <c r="E36" s="19">
        <f t="shared" si="0"/>
        <v>0</v>
      </c>
    </row>
    <row r="37" spans="1:5" ht="13.5" thickBot="1" x14ac:dyDescent="0.25">
      <c r="A37" s="16" t="s">
        <v>10</v>
      </c>
      <c r="B37" s="20" t="s">
        <v>41</v>
      </c>
      <c r="C37" s="21">
        <v>13.7</v>
      </c>
      <c r="D37" s="24">
        <f>'[1]OUEST FRAIS'!$C$27</f>
        <v>5.1470000000000002</v>
      </c>
      <c r="E37" s="19">
        <f t="shared" si="0"/>
        <v>70.513900000000007</v>
      </c>
    </row>
    <row r="38" spans="1:5" ht="13.5" thickBot="1" x14ac:dyDescent="0.25">
      <c r="A38" s="16" t="s">
        <v>8</v>
      </c>
      <c r="B38" s="20" t="s">
        <v>42</v>
      </c>
      <c r="C38" s="21"/>
      <c r="D38" s="22">
        <v>0.1</v>
      </c>
      <c r="E38" s="19">
        <f t="shared" si="0"/>
        <v>0</v>
      </c>
    </row>
    <row r="39" spans="1:5" x14ac:dyDescent="0.2">
      <c r="A39" s="16" t="s">
        <v>8</v>
      </c>
      <c r="B39" s="20" t="s">
        <v>43</v>
      </c>
      <c r="C39" s="21"/>
      <c r="D39" s="24">
        <v>0.22</v>
      </c>
      <c r="E39" s="19">
        <f t="shared" si="0"/>
        <v>0</v>
      </c>
    </row>
    <row r="40" spans="1:5" ht="16.5" thickBot="1" x14ac:dyDescent="0.3">
      <c r="C40" s="30"/>
      <c r="D40" s="31"/>
      <c r="E40" s="32">
        <f>SUM(E7:E39)</f>
        <v>539.61668333333341</v>
      </c>
    </row>
    <row r="41" spans="1:5" x14ac:dyDescent="0.2">
      <c r="C41" s="30"/>
    </row>
    <row r="42" spans="1:5" x14ac:dyDescent="0.2">
      <c r="B42" s="33"/>
      <c r="C42" s="33"/>
      <c r="D42" s="34"/>
      <c r="E42" s="34"/>
    </row>
    <row r="43" spans="1:5" x14ac:dyDescent="0.2">
      <c r="B43" s="27"/>
      <c r="C43" s="27"/>
      <c r="D43" s="35"/>
      <c r="E43" s="35"/>
    </row>
    <row r="44" spans="1:5" s="36" customFormat="1" x14ac:dyDescent="0.2">
      <c r="A44" s="27"/>
      <c r="B44" s="33"/>
      <c r="C44" s="33"/>
      <c r="D44" s="34"/>
      <c r="E44" s="34"/>
    </row>
    <row r="45" spans="1:5" s="36" customFormat="1" x14ac:dyDescent="0.2">
      <c r="A45" s="27"/>
      <c r="B45" s="27"/>
      <c r="C45" s="37"/>
      <c r="D45" s="35"/>
      <c r="E45" s="35"/>
    </row>
  </sheetData>
  <mergeCells count="3">
    <mergeCell ref="A1:F1"/>
    <mergeCell ref="A2:E2"/>
    <mergeCell ref="A4:F4"/>
  </mergeCells>
  <pageMargins left="0.78740157480314965" right="0.59055118110236227" top="0" bottom="0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CREMERIE</vt:lpstr>
    </vt:vector>
  </TitlesOfParts>
  <Company>Groupe Leclerc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decourty</dc:creator>
  <cp:lastModifiedBy>decourty</cp:lastModifiedBy>
  <dcterms:created xsi:type="dcterms:W3CDTF">2018-07-09T12:30:35Z</dcterms:created>
  <dcterms:modified xsi:type="dcterms:W3CDTF">2018-07-09T12:32:48Z</dcterms:modified>
</cp:coreProperties>
</file>