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codeName="ThisWorkbook"/>
  <bookViews>
    <workbookView xWindow="0" yWindow="0" windowWidth="15330" windowHeight="7500"/>
  </bookViews>
  <sheets>
    <sheet name="Planification Globale" sheetId="1" r:id="rId1"/>
    <sheet name="Planification horaire" sheetId="4" r:id="rId2"/>
    <sheet name="ATAs" sheetId="5" r:id="rId3"/>
  </sheets>
  <definedNames>
    <definedName name="ACT">'Planification Globale'!$K$9:$K$12</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AE22" i="1"/>
  <c r="AE31" s="1"/>
  <c r="AD22"/>
  <c r="AD31" s="1"/>
  <c r="AA22"/>
  <c r="AA31" s="1"/>
  <c r="Z22"/>
  <c r="Z31" s="1"/>
  <c r="Y22"/>
  <c r="Y31" s="1"/>
  <c r="X22"/>
  <c r="X31" s="1"/>
  <c r="W22"/>
  <c r="W31" s="1"/>
  <c r="T22"/>
  <c r="T31" s="1"/>
  <c r="S22"/>
  <c r="S31" s="1"/>
  <c r="R22"/>
  <c r="R31" s="1"/>
  <c r="Q22"/>
  <c r="Q31" s="1"/>
  <c r="P22"/>
  <c r="P31" s="1"/>
  <c r="M22"/>
  <c r="M31" s="1"/>
  <c r="L22"/>
  <c r="L31" s="1"/>
  <c r="K22"/>
  <c r="K31" s="1"/>
  <c r="J22"/>
  <c r="J31" s="1"/>
  <c r="I22"/>
  <c r="I31" s="1"/>
  <c r="C22"/>
  <c r="C31" s="1"/>
  <c r="D22"/>
  <c r="D31" s="1"/>
  <c r="E22"/>
  <c r="E31" s="1"/>
  <c r="F22"/>
  <c r="F31" s="1"/>
  <c r="B22"/>
  <c r="B31" s="1"/>
  <c r="AE23"/>
  <c r="AE20"/>
  <c r="AE30" s="1"/>
  <c r="AD23"/>
  <c r="AE19"/>
  <c r="AE29" s="1"/>
  <c r="AE18"/>
  <c r="AE28" s="1"/>
  <c r="AD19"/>
  <c r="AD29" s="1"/>
  <c r="AD18"/>
  <c r="AD28" s="1"/>
  <c r="AE17"/>
  <c r="AE27" s="1"/>
  <c r="AD17"/>
  <c r="AD27" s="1"/>
  <c r="AE21"/>
  <c r="AD21"/>
  <c r="AD20"/>
  <c r="AD30" s="1"/>
  <c r="C23"/>
  <c r="D23"/>
  <c r="E23"/>
  <c r="F23"/>
  <c r="I23"/>
  <c r="J23"/>
  <c r="K23"/>
  <c r="L23"/>
  <c r="M23"/>
  <c r="P23"/>
  <c r="Q23"/>
  <c r="R23"/>
  <c r="S23"/>
  <c r="T23"/>
  <c r="W23"/>
  <c r="X23"/>
  <c r="Y23"/>
  <c r="Z23"/>
  <c r="AA23"/>
  <c r="C21"/>
  <c r="D21"/>
  <c r="E21"/>
  <c r="F21"/>
  <c r="I21"/>
  <c r="J21"/>
  <c r="K21"/>
  <c r="L21"/>
  <c r="M21"/>
  <c r="P21"/>
  <c r="Q21"/>
  <c r="R21"/>
  <c r="S21"/>
  <c r="T21"/>
  <c r="W21"/>
  <c r="X21"/>
  <c r="Y21"/>
  <c r="Z21"/>
  <c r="AA21"/>
  <c r="C20"/>
  <c r="C30" s="1"/>
  <c r="D20"/>
  <c r="D30" s="1"/>
  <c r="E20"/>
  <c r="E30" s="1"/>
  <c r="F20"/>
  <c r="F30" s="1"/>
  <c r="I20"/>
  <c r="I30" s="1"/>
  <c r="J20"/>
  <c r="J30" s="1"/>
  <c r="K20"/>
  <c r="K30" s="1"/>
  <c r="L20"/>
  <c r="L30" s="1"/>
  <c r="M20"/>
  <c r="M30" s="1"/>
  <c r="P20"/>
  <c r="P30" s="1"/>
  <c r="Q20"/>
  <c r="Q30" s="1"/>
  <c r="R20"/>
  <c r="R30" s="1"/>
  <c r="S20"/>
  <c r="S30" s="1"/>
  <c r="T20"/>
  <c r="T30" s="1"/>
  <c r="W20"/>
  <c r="W30" s="1"/>
  <c r="X20"/>
  <c r="X30" s="1"/>
  <c r="Y20"/>
  <c r="Y30" s="1"/>
  <c r="Z20"/>
  <c r="Z30" s="1"/>
  <c r="AA20"/>
  <c r="AA30" s="1"/>
  <c r="C19"/>
  <c r="C29" s="1"/>
  <c r="D19"/>
  <c r="D29" s="1"/>
  <c r="E19"/>
  <c r="E29" s="1"/>
  <c r="F19"/>
  <c r="F29" s="1"/>
  <c r="I19"/>
  <c r="I29" s="1"/>
  <c r="J19"/>
  <c r="J29" s="1"/>
  <c r="K19"/>
  <c r="K29" s="1"/>
  <c r="L19"/>
  <c r="L29" s="1"/>
  <c r="M19"/>
  <c r="M29" s="1"/>
  <c r="P19"/>
  <c r="P29" s="1"/>
  <c r="Q19"/>
  <c r="Q29" s="1"/>
  <c r="R19"/>
  <c r="R29" s="1"/>
  <c r="S19"/>
  <c r="S29" s="1"/>
  <c r="T19"/>
  <c r="T29" s="1"/>
  <c r="W19"/>
  <c r="W29" s="1"/>
  <c r="X19"/>
  <c r="X29" s="1"/>
  <c r="Y19"/>
  <c r="Y29" s="1"/>
  <c r="Z19"/>
  <c r="Z29" s="1"/>
  <c r="AA19"/>
  <c r="AA29" s="1"/>
  <c r="I18"/>
  <c r="I28" s="1"/>
  <c r="J18"/>
  <c r="J28" s="1"/>
  <c r="K18"/>
  <c r="K28" s="1"/>
  <c r="L18"/>
  <c r="L28" s="1"/>
  <c r="M18"/>
  <c r="M28" s="1"/>
  <c r="P18"/>
  <c r="P28" s="1"/>
  <c r="Q18"/>
  <c r="Q28" s="1"/>
  <c r="R18"/>
  <c r="R28" s="1"/>
  <c r="S18"/>
  <c r="S28" s="1"/>
  <c r="T18"/>
  <c r="T28" s="1"/>
  <c r="W18"/>
  <c r="W28" s="1"/>
  <c r="X18"/>
  <c r="X28" s="1"/>
  <c r="Y18"/>
  <c r="Y28" s="1"/>
  <c r="Z18"/>
  <c r="Z28" s="1"/>
  <c r="AA18"/>
  <c r="AA28" s="1"/>
  <c r="I17"/>
  <c r="I27" s="1"/>
  <c r="J17"/>
  <c r="J27" s="1"/>
  <c r="K17"/>
  <c r="K27" s="1"/>
  <c r="L17"/>
  <c r="L27" s="1"/>
  <c r="M17"/>
  <c r="M27" s="1"/>
  <c r="P17"/>
  <c r="P27" s="1"/>
  <c r="Q17"/>
  <c r="Q27" s="1"/>
  <c r="R17"/>
  <c r="R27" s="1"/>
  <c r="S17"/>
  <c r="S27" s="1"/>
  <c r="T17"/>
  <c r="T27" s="1"/>
  <c r="W17"/>
  <c r="W27" s="1"/>
  <c r="X17"/>
  <c r="X27" s="1"/>
  <c r="Y17"/>
  <c r="Y27" s="1"/>
  <c r="Z17"/>
  <c r="Z27" s="1"/>
  <c r="AA17"/>
  <c r="AA27" s="1"/>
  <c r="C18"/>
  <c r="C28" s="1"/>
  <c r="D18"/>
  <c r="D28" s="1"/>
  <c r="E18"/>
  <c r="E28" s="1"/>
  <c r="F18"/>
  <c r="F28" s="1"/>
  <c r="C17"/>
  <c r="C27" s="1"/>
  <c r="D17"/>
  <c r="D27" s="1"/>
  <c r="E17"/>
  <c r="E27" s="1"/>
  <c r="F17"/>
  <c r="F27" s="1"/>
  <c r="B23"/>
  <c r="B21"/>
  <c r="B20"/>
  <c r="B30" s="1"/>
  <c r="B19"/>
  <c r="B29" s="1"/>
  <c r="B18"/>
  <c r="B28" s="1"/>
  <c r="B17"/>
  <c r="B27" s="1"/>
  <c r="D25" l="1"/>
  <c r="F25"/>
  <c r="AD25"/>
  <c r="X25"/>
  <c r="R25"/>
  <c r="C25"/>
  <c r="Y25"/>
  <c r="I25"/>
  <c r="AE25"/>
  <c r="S25"/>
  <c r="M25"/>
  <c r="B25"/>
  <c r="Z25"/>
  <c r="T25"/>
  <c r="P25"/>
  <c r="J25"/>
  <c r="L25"/>
  <c r="E25"/>
  <c r="AA25"/>
  <c r="W25"/>
  <c r="Q25"/>
  <c r="K25"/>
</calcChain>
</file>

<file path=xl/sharedStrings.xml><?xml version="1.0" encoding="utf-8"?>
<sst xmlns="http://schemas.openxmlformats.org/spreadsheetml/2006/main" count="331" uniqueCount="95">
  <si>
    <t>Juillet</t>
  </si>
  <si>
    <t>Angéline</t>
  </si>
  <si>
    <t>Cécile</t>
  </si>
  <si>
    <t>Damien</t>
  </si>
  <si>
    <t>David</t>
  </si>
  <si>
    <t>Florence</t>
  </si>
  <si>
    <t>Magalie</t>
  </si>
  <si>
    <t>Myriam</t>
  </si>
  <si>
    <t>Priscilla</t>
  </si>
  <si>
    <t>Stéphanie</t>
  </si>
  <si>
    <t>Hors tel</t>
  </si>
  <si>
    <t>S27</t>
  </si>
  <si>
    <t>S28</t>
  </si>
  <si>
    <t>Scénario 1</t>
  </si>
  <si>
    <t>Scénario 3</t>
  </si>
  <si>
    <t>Scénario 4</t>
  </si>
  <si>
    <t>Abs</t>
  </si>
  <si>
    <t>S29</t>
  </si>
  <si>
    <t>S30</t>
  </si>
  <si>
    <t>S31</t>
  </si>
  <si>
    <t>Scénario 2</t>
  </si>
  <si>
    <t>Total scénario 1</t>
  </si>
  <si>
    <t>Formation</t>
  </si>
  <si>
    <t>Total scénario 2</t>
  </si>
  <si>
    <t>Total scénario 3</t>
  </si>
  <si>
    <t>Total scénario 4</t>
  </si>
  <si>
    <t>Total hors tel</t>
  </si>
  <si>
    <t>Total abs</t>
  </si>
  <si>
    <t>Total tel :</t>
  </si>
  <si>
    <t>Besoin de scénario 1</t>
  </si>
  <si>
    <t>Besoin de scénario 2</t>
  </si>
  <si>
    <t>Besoin de scénario 3</t>
  </si>
  <si>
    <t>Besoin de scénario 4</t>
  </si>
  <si>
    <t>Besoin de réserviste</t>
  </si>
  <si>
    <t>Total réserviste</t>
  </si>
  <si>
    <t>lundi 02/07</t>
  </si>
  <si>
    <t> mardi 03/07</t>
  </si>
  <si>
    <t>mercredi 04/07</t>
  </si>
  <si>
    <t>Jeudi 05/07</t>
  </si>
  <si>
    <t>vendredi 06/07</t>
  </si>
  <si>
    <t>Matin</t>
  </si>
  <si>
    <t>Après-midi</t>
  </si>
  <si>
    <t>matin</t>
  </si>
  <si>
    <t>après-midi</t>
  </si>
  <si>
    <t>ANGERS</t>
  </si>
  <si>
    <t>comité rce</t>
  </si>
  <si>
    <t>comité ge</t>
  </si>
  <si>
    <t>abs</t>
  </si>
  <si>
    <t>Sullivan</t>
  </si>
  <si>
    <t>mercredi 11/07</t>
  </si>
  <si>
    <t>Jeudi 12/07</t>
  </si>
  <si>
    <t>vendredi 13/07</t>
  </si>
  <si>
    <t>mercredi 18/07</t>
  </si>
  <si>
    <t>Jeudi 19/07</t>
  </si>
  <si>
    <t>mardi 24/07</t>
  </si>
  <si>
    <t>vendredi 27/07</t>
  </si>
  <si>
    <t>lundi 09/07</t>
  </si>
  <si>
    <t> mardi 10/07</t>
  </si>
  <si>
    <t>lundi 16/07</t>
  </si>
  <si>
    <t> mardi 17/07</t>
  </si>
  <si>
    <t>vendredi 19/07</t>
  </si>
  <si>
    <t>Soutenance Vincent 13h GACO</t>
  </si>
  <si>
    <t>Nicole</t>
  </si>
  <si>
    <t>Céline</t>
  </si>
  <si>
    <t>Fanny</t>
  </si>
  <si>
    <t>Comité prev</t>
  </si>
  <si>
    <t>Comité RCE</t>
  </si>
  <si>
    <t>Prise d'appel pour le front office</t>
  </si>
  <si>
    <t>Comité GE</t>
  </si>
  <si>
    <t>lundi 23/07</t>
  </si>
  <si>
    <t>Mercredi 25/07</t>
  </si>
  <si>
    <t>jeudi 26/07</t>
  </si>
  <si>
    <t>Semaine 27</t>
  </si>
  <si>
    <t>8:00</t>
  </si>
  <si>
    <t>8:30</t>
  </si>
  <si>
    <t>9:00</t>
  </si>
  <si>
    <t>9:30</t>
  </si>
  <si>
    <t>10:00</t>
  </si>
  <si>
    <t>10:30</t>
  </si>
  <si>
    <t>11:00</t>
  </si>
  <si>
    <t>11:30</t>
  </si>
  <si>
    <t>12:00</t>
  </si>
  <si>
    <t>12:30</t>
  </si>
  <si>
    <t>13:00</t>
  </si>
  <si>
    <t>13:30</t>
  </si>
  <si>
    <t>14:00</t>
  </si>
  <si>
    <t>14:30</t>
  </si>
  <si>
    <t>15:00</t>
  </si>
  <si>
    <t>15:30</t>
  </si>
  <si>
    <t>16:00</t>
  </si>
  <si>
    <t>16:30</t>
  </si>
  <si>
    <t>17:00</t>
  </si>
  <si>
    <t>17:30</t>
  </si>
  <si>
    <t>18:00</t>
  </si>
  <si>
    <t>18:30</t>
  </si>
</sst>
</file>

<file path=xl/styles.xml><?xml version="1.0" encoding="utf-8"?>
<styleSheet xmlns="http://schemas.openxmlformats.org/spreadsheetml/2006/main">
  <fonts count="8">
    <font>
      <sz val="11"/>
      <color theme="1"/>
      <name val="Calibri"/>
      <family val="2"/>
      <scheme val="minor"/>
    </font>
    <font>
      <b/>
      <sz val="11"/>
      <color theme="1"/>
      <name val="Calibri"/>
      <family val="2"/>
      <scheme val="minor"/>
    </font>
    <font>
      <b/>
      <sz val="12"/>
      <color theme="1"/>
      <name val="Calibri"/>
      <family val="2"/>
      <scheme val="minor"/>
    </font>
    <font>
      <sz val="11"/>
      <name val="Calibri"/>
      <family val="2"/>
      <scheme val="minor"/>
    </font>
    <font>
      <sz val="48"/>
      <color theme="0"/>
      <name val="Calibri"/>
      <family val="2"/>
      <scheme val="minor"/>
    </font>
    <font>
      <b/>
      <sz val="11"/>
      <color rgb="FFFF0000"/>
      <name val="Calibri"/>
      <family val="2"/>
      <scheme val="minor"/>
    </font>
    <font>
      <sz val="11"/>
      <color theme="1" tint="0.24994659260841701"/>
      <name val="Calibri"/>
      <family val="2"/>
      <scheme val="minor"/>
    </font>
    <font>
      <b/>
      <sz val="11"/>
      <color theme="4" tint="-0.499984740745262"/>
      <name val="Calibri"/>
      <family val="2"/>
      <scheme val="minor"/>
    </font>
  </fonts>
  <fills count="13">
    <fill>
      <patternFill patternType="none"/>
    </fill>
    <fill>
      <patternFill patternType="gray125"/>
    </fill>
    <fill>
      <patternFill patternType="solid">
        <fgColor theme="5"/>
        <bgColor indexed="64"/>
      </patternFill>
    </fill>
    <fill>
      <patternFill patternType="solid">
        <fgColor theme="8"/>
        <bgColor indexed="64"/>
      </patternFill>
    </fill>
    <fill>
      <patternFill patternType="solid">
        <fgColor rgb="FFFF0000"/>
        <bgColor indexed="64"/>
      </patternFill>
    </fill>
    <fill>
      <patternFill patternType="solid">
        <fgColor rgb="FFFFFF00"/>
        <bgColor indexed="64"/>
      </patternFill>
    </fill>
    <fill>
      <patternFill patternType="solid">
        <fgColor theme="9"/>
        <bgColor indexed="64"/>
      </patternFill>
    </fill>
    <fill>
      <patternFill patternType="solid">
        <fgColor theme="1" tint="0.34998626667073579"/>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8" tint="-0.499984740745262"/>
        <bgColor indexed="64"/>
      </patternFill>
    </fill>
  </fills>
  <borders count="3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ck">
        <color theme="4"/>
      </top>
      <bottom style="thin">
        <color theme="4"/>
      </bottom>
      <diagonal/>
    </border>
  </borders>
  <cellStyleXfs count="2">
    <xf numFmtId="0" fontId="0" fillId="0" borderId="0"/>
    <xf numFmtId="20" fontId="6" fillId="0" borderId="0" applyFont="0" applyFill="0" applyBorder="0" applyAlignment="0">
      <alignment vertical="center" wrapText="1"/>
    </xf>
  </cellStyleXfs>
  <cellXfs count="84">
    <xf numFmtId="0" fontId="0" fillId="0" borderId="0" xfId="0"/>
    <xf numFmtId="16" fontId="0" fillId="0" borderId="0" xfId="0" applyNumberFormat="1"/>
    <xf numFmtId="0" fontId="0" fillId="0" borderId="0" xfId="0" applyAlignment="1">
      <alignment vertical="center" wrapText="1"/>
    </xf>
    <xf numFmtId="20" fontId="0" fillId="0" borderId="0" xfId="0" applyNumberFormat="1"/>
    <xf numFmtId="16" fontId="0" fillId="0" borderId="0" xfId="0" applyNumberFormat="1" applyAlignment="1"/>
    <xf numFmtId="0" fontId="0" fillId="0" borderId="4" xfId="0" applyBorder="1" applyAlignment="1">
      <alignment vertical="center" wrapText="1"/>
    </xf>
    <xf numFmtId="0" fontId="0" fillId="0" borderId="0" xfId="0" applyBorder="1" applyAlignment="1">
      <alignment vertical="center" wrapText="1"/>
    </xf>
    <xf numFmtId="0" fontId="0" fillId="0" borderId="6" xfId="0" applyBorder="1" applyAlignment="1">
      <alignment vertical="center" wrapText="1"/>
    </xf>
    <xf numFmtId="0" fontId="0" fillId="0" borderId="1" xfId="0" applyBorder="1" applyAlignment="1">
      <alignment vertical="center" wrapText="1"/>
    </xf>
    <xf numFmtId="0" fontId="0" fillId="0" borderId="0" xfId="0" applyFill="1" applyBorder="1" applyAlignment="1">
      <alignment vertical="center" wrapText="1"/>
    </xf>
    <xf numFmtId="0" fontId="0" fillId="2" borderId="0" xfId="0" applyFill="1" applyBorder="1" applyAlignment="1">
      <alignment vertical="center" wrapText="1"/>
    </xf>
    <xf numFmtId="0" fontId="0" fillId="3" borderId="0" xfId="0" applyFill="1" applyBorder="1" applyAlignment="1">
      <alignment vertical="center" wrapText="1"/>
    </xf>
    <xf numFmtId="0" fontId="0" fillId="4" borderId="0" xfId="0" applyFill="1" applyBorder="1" applyAlignment="1">
      <alignment vertical="center" wrapText="1"/>
    </xf>
    <xf numFmtId="0" fontId="0" fillId="5" borderId="0" xfId="0" applyFill="1" applyBorder="1" applyAlignment="1">
      <alignment vertical="center" wrapText="1"/>
    </xf>
    <xf numFmtId="0" fontId="0" fillId="6" borderId="0" xfId="0" applyFill="1" applyBorder="1" applyAlignment="1">
      <alignment vertical="center" wrapText="1"/>
    </xf>
    <xf numFmtId="16" fontId="1" fillId="0" borderId="1" xfId="0" applyNumberFormat="1" applyFont="1" applyBorder="1" applyAlignment="1">
      <alignment horizontal="center"/>
    </xf>
    <xf numFmtId="16" fontId="1" fillId="0" borderId="2" xfId="0" applyNumberFormat="1" applyFont="1" applyBorder="1" applyAlignment="1">
      <alignment horizontal="center"/>
    </xf>
    <xf numFmtId="16" fontId="1" fillId="0" borderId="3" xfId="0" applyNumberFormat="1" applyFont="1" applyBorder="1" applyAlignment="1">
      <alignment horizontal="center"/>
    </xf>
    <xf numFmtId="0" fontId="2" fillId="8" borderId="0" xfId="0" applyFont="1" applyFill="1" applyBorder="1" applyAlignment="1">
      <alignment vertical="center" wrapText="1"/>
    </xf>
    <xf numFmtId="0" fontId="2" fillId="8" borderId="0" xfId="0" applyFont="1" applyFill="1"/>
    <xf numFmtId="0" fontId="0" fillId="7" borderId="0" xfId="0" applyFill="1" applyAlignment="1">
      <alignment vertical="center" wrapText="1"/>
    </xf>
    <xf numFmtId="0" fontId="0" fillId="7" borderId="0" xfId="0" applyFill="1"/>
    <xf numFmtId="0" fontId="2" fillId="0" borderId="0" xfId="0" applyFont="1" applyFill="1" applyBorder="1" applyAlignment="1">
      <alignment vertical="center" wrapText="1"/>
    </xf>
    <xf numFmtId="0" fontId="2" fillId="0" borderId="0" xfId="0" applyFont="1" applyFill="1"/>
    <xf numFmtId="0" fontId="3" fillId="2" borderId="0" xfId="0" applyFont="1" applyFill="1" applyAlignment="1">
      <alignment wrapText="1"/>
    </xf>
    <xf numFmtId="0" fontId="0" fillId="3" borderId="0" xfId="0" applyFill="1" applyAlignment="1">
      <alignment wrapText="1"/>
    </xf>
    <xf numFmtId="0" fontId="0" fillId="4" borderId="0" xfId="0" applyFill="1" applyAlignment="1">
      <alignment wrapText="1"/>
    </xf>
    <xf numFmtId="0" fontId="0" fillId="5" borderId="0" xfId="0" applyFill="1" applyAlignment="1">
      <alignment wrapText="1"/>
    </xf>
    <xf numFmtId="0" fontId="0" fillId="11" borderId="0" xfId="0" applyFill="1" applyBorder="1" applyAlignment="1">
      <alignment vertical="center" wrapText="1"/>
    </xf>
    <xf numFmtId="0" fontId="0" fillId="11" borderId="0" xfId="0" applyFill="1" applyAlignment="1">
      <alignment wrapText="1"/>
    </xf>
    <xf numFmtId="0" fontId="0" fillId="0" borderId="14" xfId="0" applyBorder="1" applyAlignment="1">
      <alignment horizontal="center" vertical="center" wrapText="1"/>
    </xf>
    <xf numFmtId="0" fontId="0" fillId="0" borderId="14" xfId="0" applyBorder="1" applyAlignment="1">
      <alignment vertical="center" wrapText="1"/>
    </xf>
    <xf numFmtId="0" fontId="0" fillId="0" borderId="15" xfId="0" applyBorder="1" applyAlignment="1">
      <alignment vertical="center" wrapText="1"/>
    </xf>
    <xf numFmtId="0" fontId="0" fillId="0" borderId="16" xfId="0" applyBorder="1" applyAlignment="1">
      <alignment vertical="center" wrapText="1"/>
    </xf>
    <xf numFmtId="0" fontId="0" fillId="0" borderId="10" xfId="0" applyBorder="1" applyAlignment="1">
      <alignment vertical="center" wrapText="1"/>
    </xf>
    <xf numFmtId="0" fontId="0" fillId="0" borderId="17" xfId="0" applyBorder="1" applyAlignment="1">
      <alignment horizontal="center" vertical="center" wrapText="1"/>
    </xf>
    <xf numFmtId="0" fontId="0" fillId="0" borderId="11" xfId="0" applyBorder="1" applyAlignment="1">
      <alignment vertical="center" wrapText="1"/>
    </xf>
    <xf numFmtId="0" fontId="0" fillId="0" borderId="19" xfId="0" applyBorder="1" applyAlignment="1">
      <alignment horizontal="center" vertical="center" wrapText="1"/>
    </xf>
    <xf numFmtId="0" fontId="0" fillId="0" borderId="21" xfId="0" applyBorder="1" applyAlignment="1">
      <alignment vertical="center" wrapText="1"/>
    </xf>
    <xf numFmtId="0" fontId="0" fillId="0" borderId="19" xfId="0" applyBorder="1" applyAlignment="1">
      <alignment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12" xfId="0" applyBorder="1" applyAlignment="1">
      <alignment vertical="center" wrapText="1"/>
    </xf>
    <xf numFmtId="0" fontId="0" fillId="0" borderId="13" xfId="0" applyBorder="1" applyAlignment="1">
      <alignment vertical="center" wrapText="1"/>
    </xf>
    <xf numFmtId="0" fontId="0" fillId="0" borderId="26" xfId="0" applyBorder="1" applyAlignment="1">
      <alignment horizontal="center" vertical="center" wrapText="1"/>
    </xf>
    <xf numFmtId="0" fontId="0" fillId="0" borderId="18" xfId="0" applyBorder="1" applyAlignment="1">
      <alignment horizontal="center" vertical="center" wrapText="1"/>
    </xf>
    <xf numFmtId="0" fontId="0" fillId="0" borderId="27" xfId="0" applyBorder="1" applyAlignment="1">
      <alignment horizontal="center" vertical="center" wrapText="1"/>
    </xf>
    <xf numFmtId="0" fontId="0" fillId="0" borderId="9" xfId="0" applyBorder="1" applyAlignment="1">
      <alignment horizontal="center" vertical="center"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20" fontId="7" fillId="0" borderId="30" xfId="1" applyNumberFormat="1" applyFont="1" applyBorder="1">
      <alignment vertical="center" wrapText="1"/>
    </xf>
    <xf numFmtId="20" fontId="5" fillId="0" borderId="30" xfId="1" applyNumberFormat="1" applyFont="1" applyBorder="1">
      <alignment vertical="center" wrapText="1"/>
    </xf>
    <xf numFmtId="0" fontId="4" fillId="12" borderId="0" xfId="0" applyFont="1" applyFill="1"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10" borderId="0" xfId="0" applyFill="1" applyAlignment="1">
      <alignment horizontal="center" vertical="center"/>
    </xf>
    <xf numFmtId="0" fontId="0" fillId="10" borderId="0" xfId="0" applyFill="1" applyBorder="1" applyAlignment="1">
      <alignment horizontal="center" vertical="center" wrapText="1"/>
    </xf>
    <xf numFmtId="0" fontId="1" fillId="9" borderId="6" xfId="0" applyFont="1" applyFill="1" applyBorder="1" applyAlignment="1">
      <alignment horizontal="center" vertical="center"/>
    </xf>
    <xf numFmtId="0" fontId="1" fillId="9" borderId="7" xfId="0" applyFont="1" applyFill="1" applyBorder="1" applyAlignment="1">
      <alignment horizontal="center" vertical="center"/>
    </xf>
    <xf numFmtId="0" fontId="1" fillId="9" borderId="8" xfId="0" applyFont="1" applyFill="1" applyBorder="1" applyAlignment="1">
      <alignment horizontal="center" vertical="center"/>
    </xf>
    <xf numFmtId="0" fontId="1" fillId="9" borderId="6" xfId="0" applyFont="1" applyFill="1" applyBorder="1" applyAlignment="1">
      <alignment horizontal="center"/>
    </xf>
    <xf numFmtId="0" fontId="1" fillId="9" borderId="7" xfId="0" applyFont="1" applyFill="1" applyBorder="1" applyAlignment="1">
      <alignment horizontal="center"/>
    </xf>
    <xf numFmtId="0" fontId="1" fillId="9" borderId="8" xfId="0" applyFont="1" applyFill="1" applyBorder="1" applyAlignment="1">
      <alignment horizontal="center"/>
    </xf>
    <xf numFmtId="0" fontId="1" fillId="9" borderId="4" xfId="0" applyFont="1" applyFill="1" applyBorder="1" applyAlignment="1">
      <alignment horizontal="center" vertical="center"/>
    </xf>
    <xf numFmtId="0" fontId="1" fillId="9" borderId="0" xfId="0" applyFont="1" applyFill="1" applyBorder="1" applyAlignment="1">
      <alignment horizontal="center" vertical="center"/>
    </xf>
    <xf numFmtId="0" fontId="1" fillId="9" borderId="5" xfId="0" applyFont="1" applyFill="1" applyBorder="1" applyAlignment="1">
      <alignment horizontal="center" vertical="center"/>
    </xf>
    <xf numFmtId="0" fontId="0" fillId="0" borderId="20" xfId="0" applyBorder="1" applyAlignment="1">
      <alignment horizontal="center" vertical="center" wrapText="1"/>
    </xf>
    <xf numFmtId="0" fontId="0" fillId="0" borderId="18" xfId="0" applyBorder="1" applyAlignment="1">
      <alignment horizontal="center" vertical="center" wrapText="1"/>
    </xf>
    <xf numFmtId="0" fontId="0" fillId="0" borderId="27"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9" borderId="21" xfId="0" applyFill="1" applyBorder="1" applyAlignment="1">
      <alignment horizontal="center" vertical="center" wrapText="1"/>
    </xf>
    <xf numFmtId="0" fontId="0" fillId="9" borderId="14" xfId="0" applyFill="1" applyBorder="1" applyAlignment="1">
      <alignment horizontal="center" vertical="center" wrapText="1"/>
    </xf>
    <xf numFmtId="0" fontId="0" fillId="9" borderId="19" xfId="0" applyFill="1" applyBorder="1" applyAlignment="1">
      <alignment horizontal="center" vertical="center" wrapText="1"/>
    </xf>
    <xf numFmtId="0" fontId="4" fillId="12" borderId="0" xfId="0" applyFont="1" applyFill="1" applyBorder="1" applyAlignment="1">
      <alignment horizontal="center" vertical="center" wrapText="1"/>
    </xf>
    <xf numFmtId="0" fontId="1" fillId="0" borderId="2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 xfId="0" applyFont="1" applyBorder="1" applyAlignment="1">
      <alignment horizontal="center" vertical="center" wrapText="1"/>
    </xf>
    <xf numFmtId="0" fontId="0" fillId="9" borderId="18" xfId="0" applyFill="1" applyBorder="1" applyAlignment="1">
      <alignment horizontal="center" vertical="center" wrapText="1"/>
    </xf>
    <xf numFmtId="0" fontId="0" fillId="9" borderId="27" xfId="0" applyFill="1" applyBorder="1" applyAlignment="1">
      <alignment horizontal="center" vertical="center" wrapText="1"/>
    </xf>
  </cellXfs>
  <cellStyles count="2">
    <cellStyle name="Heure" xfId="1"/>
    <cellStyle name="Normal" xfId="0" builtinId="0"/>
  </cellStyles>
  <dxfs count="19">
    <dxf>
      <fill>
        <patternFill>
          <bgColor theme="9" tint="0.59996337778862885"/>
        </patternFill>
      </fill>
    </dxf>
    <dxf>
      <fill>
        <patternFill>
          <bgColor theme="9" tint="0.59996337778862885"/>
        </patternFill>
      </fill>
    </dxf>
    <dxf>
      <font>
        <strike/>
        <color rgb="FFC00000"/>
      </font>
    </dxf>
    <dxf>
      <fill>
        <patternFill>
          <bgColor theme="8" tint="0.39994506668294322"/>
        </patternFill>
      </fill>
    </dxf>
    <dxf>
      <fill>
        <patternFill>
          <bgColor rgb="FFFF7575"/>
        </patternFill>
      </fill>
    </dxf>
    <dxf>
      <font>
        <strike/>
        <color rgb="FFC00000"/>
      </font>
    </dxf>
    <dxf>
      <fill>
        <patternFill patternType="solid">
          <bgColor theme="9"/>
        </patternFill>
      </fill>
    </dxf>
    <dxf>
      <fill>
        <patternFill>
          <bgColor rgb="FF00B0F0"/>
        </patternFill>
      </fill>
    </dxf>
    <dxf>
      <fill>
        <patternFill>
          <bgColor theme="5"/>
        </patternFill>
      </fill>
    </dxf>
    <dxf>
      <fill>
        <patternFill>
          <bgColor theme="7"/>
        </patternFill>
      </fill>
    </dxf>
    <dxf>
      <fill>
        <patternFill>
          <bgColor theme="9" tint="0.59996337778862885"/>
        </patternFill>
      </fill>
    </dxf>
    <dxf>
      <fill>
        <patternFill>
          <bgColor rgb="FFFF4F4F"/>
        </patternFill>
      </fill>
    </dxf>
    <dxf>
      <fill>
        <patternFill>
          <bgColor theme="9" tint="0.59996337778862885"/>
        </patternFill>
      </fill>
    </dxf>
    <dxf>
      <fill>
        <patternFill>
          <bgColor theme="9" tint="0.59996337778862885"/>
        </patternFill>
      </fill>
    </dxf>
    <dxf>
      <fill>
        <patternFill>
          <bgColor theme="5"/>
        </patternFill>
      </fill>
    </dxf>
    <dxf>
      <fill>
        <patternFill>
          <bgColor theme="8"/>
        </patternFill>
      </fill>
    </dxf>
    <dxf>
      <fill>
        <patternFill>
          <bgColor rgb="FFFF0000"/>
        </patternFill>
      </fill>
    </dxf>
    <dxf>
      <fill>
        <patternFill>
          <bgColor rgb="FFFFFF00"/>
        </patternFill>
      </fill>
    </dxf>
    <dxf>
      <fill>
        <patternFill>
          <bgColor theme="9"/>
        </patternFill>
      </fill>
    </dxf>
  </dxfs>
  <tableStyles count="0" defaultTableStyle="TableStyleMedium2" defaultPivotStyle="PivotStyleLight16"/>
  <colors>
    <mruColors>
      <color rgb="FFFF4F4F"/>
      <color rgb="FFF8888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114299</xdr:rowOff>
    </xdr:from>
    <xdr:to>
      <xdr:col>22</xdr:col>
      <xdr:colOff>561975</xdr:colOff>
      <xdr:row>5</xdr:row>
      <xdr:rowOff>38099</xdr:rowOff>
    </xdr:to>
    <xdr:sp macro="" textlink="">
      <xdr:nvSpPr>
        <xdr:cNvPr id="2" name="Flèche droite 1"/>
        <xdr:cNvSpPr/>
      </xdr:nvSpPr>
      <xdr:spPr>
        <a:xfrm>
          <a:off x="762000" y="685799"/>
          <a:ext cx="12934950" cy="314325"/>
        </a:xfrm>
        <a:prstGeom prst="right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rtlCol="0" anchor="ctr"/>
        <a:lstStyle/>
        <a:p>
          <a:pPr algn="ct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AL36"/>
  <sheetViews>
    <sheetView tabSelected="1" zoomScaleNormal="100" workbookViewId="0">
      <pane xSplit="1" topLeftCell="B1" activePane="topRight" state="frozen"/>
      <selection pane="topRight" activeCell="E12" sqref="E12"/>
    </sheetView>
  </sheetViews>
  <sheetFormatPr baseColWidth="10" defaultColWidth="11.42578125" defaultRowHeight="15"/>
  <cols>
    <col min="1" max="1" width="15.5703125" customWidth="1"/>
  </cols>
  <sheetData>
    <row r="1" spans="1:38">
      <c r="A1" s="54" t="s">
        <v>0</v>
      </c>
      <c r="B1" s="54"/>
      <c r="C1" s="54"/>
      <c r="D1" s="54"/>
      <c r="E1" s="54"/>
      <c r="F1" s="54"/>
      <c r="G1" s="54"/>
      <c r="H1" s="54"/>
      <c r="I1" s="54"/>
      <c r="J1" s="54"/>
      <c r="K1" s="54"/>
      <c r="L1" s="54"/>
      <c r="M1" s="54"/>
      <c r="N1" s="54"/>
      <c r="O1" s="54"/>
      <c r="P1" s="54"/>
      <c r="Q1" s="54"/>
      <c r="R1" s="54"/>
      <c r="S1" s="54"/>
      <c r="T1" s="54"/>
      <c r="U1" s="54"/>
      <c r="V1" s="54"/>
      <c r="W1" s="54"/>
      <c r="X1" s="54"/>
      <c r="Y1" s="54"/>
      <c r="Z1" s="54"/>
      <c r="AA1" s="54"/>
      <c r="AB1" s="54"/>
      <c r="AC1" s="54"/>
      <c r="AD1" s="54"/>
      <c r="AE1" s="54"/>
    </row>
    <row r="2" spans="1:38">
      <c r="A2" s="54"/>
      <c r="B2" s="54"/>
      <c r="C2" s="54"/>
      <c r="D2" s="54"/>
      <c r="E2" s="54"/>
      <c r="F2" s="54"/>
      <c r="G2" s="54"/>
      <c r="H2" s="54"/>
      <c r="I2" s="54"/>
      <c r="J2" s="54"/>
      <c r="K2" s="54"/>
      <c r="L2" s="54"/>
      <c r="M2" s="54"/>
      <c r="N2" s="54"/>
      <c r="O2" s="54"/>
      <c r="P2" s="54"/>
      <c r="Q2" s="54"/>
      <c r="R2" s="54"/>
      <c r="S2" s="54"/>
      <c r="T2" s="54"/>
      <c r="U2" s="54"/>
      <c r="V2" s="54"/>
      <c r="W2" s="54"/>
      <c r="X2" s="54"/>
      <c r="Y2" s="54"/>
      <c r="Z2" s="54"/>
      <c r="AA2" s="54"/>
      <c r="AB2" s="54"/>
      <c r="AC2" s="54"/>
      <c r="AD2" s="54"/>
      <c r="AE2" s="54"/>
    </row>
    <row r="3" spans="1:38">
      <c r="A3" s="54"/>
      <c r="B3" s="54"/>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4"/>
      <c r="AE3" s="54"/>
    </row>
    <row r="4" spans="1:38">
      <c r="A4" s="54"/>
      <c r="B4" s="54"/>
      <c r="C4" s="54"/>
      <c r="D4" s="54"/>
      <c r="E4" s="54"/>
      <c r="F4" s="54"/>
      <c r="G4" s="54"/>
      <c r="H4" s="54"/>
      <c r="I4" s="54"/>
      <c r="J4" s="54"/>
      <c r="K4" s="54"/>
      <c r="L4" s="54"/>
      <c r="M4" s="54"/>
      <c r="N4" s="54"/>
      <c r="O4" s="54"/>
      <c r="P4" s="54"/>
      <c r="Q4" s="54"/>
      <c r="R4" s="54"/>
      <c r="S4" s="54"/>
      <c r="T4" s="54"/>
      <c r="U4" s="54"/>
      <c r="V4" s="54"/>
      <c r="W4" s="54"/>
      <c r="X4" s="54"/>
      <c r="Y4" s="54"/>
      <c r="Z4" s="54"/>
      <c r="AA4" s="54"/>
      <c r="AB4" s="54"/>
      <c r="AC4" s="54"/>
      <c r="AD4" s="54"/>
      <c r="AE4" s="54"/>
    </row>
    <row r="5" spans="1:38" ht="30" customHeight="1" thickBot="1">
      <c r="A5" s="55"/>
      <c r="B5" s="65" t="s">
        <v>11</v>
      </c>
      <c r="C5" s="66"/>
      <c r="D5" s="66"/>
      <c r="E5" s="66"/>
      <c r="F5" s="66"/>
      <c r="G5" s="66"/>
      <c r="H5" s="67"/>
      <c r="I5" s="59" t="s">
        <v>12</v>
      </c>
      <c r="J5" s="60"/>
      <c r="K5" s="60"/>
      <c r="L5" s="60"/>
      <c r="M5" s="60"/>
      <c r="N5" s="60"/>
      <c r="O5" s="61"/>
      <c r="P5" s="59" t="s">
        <v>17</v>
      </c>
      <c r="Q5" s="60"/>
      <c r="R5" s="60"/>
      <c r="S5" s="60"/>
      <c r="T5" s="60"/>
      <c r="U5" s="60"/>
      <c r="V5" s="61"/>
      <c r="W5" s="62" t="s">
        <v>18</v>
      </c>
      <c r="X5" s="63"/>
      <c r="Y5" s="63"/>
      <c r="Z5" s="63"/>
      <c r="AA5" s="63"/>
      <c r="AB5" s="63"/>
      <c r="AC5" s="64"/>
      <c r="AD5" s="62" t="s">
        <v>19</v>
      </c>
      <c r="AE5" s="64"/>
    </row>
    <row r="6" spans="1:38" ht="15.75" thickBot="1">
      <c r="A6" s="56"/>
      <c r="B6" s="15">
        <v>43283</v>
      </c>
      <c r="C6" s="16">
        <v>43284</v>
      </c>
      <c r="D6" s="16">
        <v>43285</v>
      </c>
      <c r="E6" s="16">
        <v>43286</v>
      </c>
      <c r="F6" s="16">
        <v>43287</v>
      </c>
      <c r="G6" s="16">
        <v>43288</v>
      </c>
      <c r="H6" s="17">
        <v>43289</v>
      </c>
      <c r="I6" s="15">
        <v>43290</v>
      </c>
      <c r="J6" s="16">
        <v>43291</v>
      </c>
      <c r="K6" s="16">
        <v>43292</v>
      </c>
      <c r="L6" s="16">
        <v>43293</v>
      </c>
      <c r="M6" s="16">
        <v>43294</v>
      </c>
      <c r="N6" s="16">
        <v>43295</v>
      </c>
      <c r="O6" s="17">
        <v>43296</v>
      </c>
      <c r="P6" s="15">
        <v>43297</v>
      </c>
      <c r="Q6" s="16">
        <v>43298</v>
      </c>
      <c r="R6" s="16">
        <v>43299</v>
      </c>
      <c r="S6" s="16">
        <v>43300</v>
      </c>
      <c r="T6" s="16">
        <v>43301</v>
      </c>
      <c r="U6" s="16">
        <v>43302</v>
      </c>
      <c r="V6" s="17">
        <v>43303</v>
      </c>
      <c r="W6" s="15">
        <v>43304</v>
      </c>
      <c r="X6" s="16">
        <v>43305</v>
      </c>
      <c r="Y6" s="16">
        <v>43306</v>
      </c>
      <c r="Z6" s="16">
        <v>43307</v>
      </c>
      <c r="AA6" s="16">
        <v>43308</v>
      </c>
      <c r="AB6" s="16">
        <v>43309</v>
      </c>
      <c r="AC6" s="17">
        <v>43310</v>
      </c>
      <c r="AD6" s="15">
        <v>43311</v>
      </c>
      <c r="AE6" s="17">
        <v>43312</v>
      </c>
      <c r="AF6" s="1"/>
      <c r="AG6" s="1"/>
      <c r="AH6" s="1"/>
      <c r="AI6" s="1"/>
      <c r="AJ6" s="1"/>
      <c r="AK6" s="1"/>
      <c r="AL6" s="1"/>
    </row>
    <row r="7" spans="1:38">
      <c r="A7" s="8" t="s">
        <v>1</v>
      </c>
      <c r="B7" s="6" t="s">
        <v>10</v>
      </c>
      <c r="C7" s="6" t="s">
        <v>10</v>
      </c>
      <c r="D7" s="6" t="s">
        <v>13</v>
      </c>
      <c r="E7" s="6" t="s">
        <v>14</v>
      </c>
      <c r="F7" s="6" t="s">
        <v>15</v>
      </c>
      <c r="G7" s="58" t="s">
        <v>16</v>
      </c>
      <c r="H7" s="58"/>
      <c r="I7" s="6" t="s">
        <v>13</v>
      </c>
      <c r="J7" s="6" t="s">
        <v>14</v>
      </c>
      <c r="K7" s="6" t="s">
        <v>14</v>
      </c>
      <c r="L7" s="6" t="s">
        <v>13</v>
      </c>
      <c r="M7" s="6" t="s">
        <v>10</v>
      </c>
      <c r="N7" s="58" t="s">
        <v>16</v>
      </c>
      <c r="O7" s="58"/>
      <c r="P7" s="6" t="s">
        <v>13</v>
      </c>
      <c r="Q7" s="6" t="s">
        <v>14</v>
      </c>
      <c r="R7" s="6" t="s">
        <v>10</v>
      </c>
      <c r="S7" s="6" t="s">
        <v>15</v>
      </c>
      <c r="T7" s="6" t="s">
        <v>14</v>
      </c>
      <c r="U7" s="57" t="s">
        <v>16</v>
      </c>
      <c r="V7" s="57"/>
      <c r="W7" s="6" t="s">
        <v>10</v>
      </c>
      <c r="X7" s="6" t="s">
        <v>13</v>
      </c>
      <c r="Y7" s="6" t="s">
        <v>14</v>
      </c>
      <c r="Z7" s="6" t="s">
        <v>13</v>
      </c>
      <c r="AA7" s="6" t="s">
        <v>14</v>
      </c>
      <c r="AB7" s="57" t="s">
        <v>16</v>
      </c>
      <c r="AC7" s="57"/>
      <c r="AD7" s="6"/>
      <c r="AE7" s="6"/>
    </row>
    <row r="8" spans="1:38">
      <c r="A8" s="5" t="s">
        <v>2</v>
      </c>
      <c r="B8" s="6" t="s">
        <v>20</v>
      </c>
      <c r="C8" s="6" t="s">
        <v>15</v>
      </c>
      <c r="D8" s="6" t="s">
        <v>10</v>
      </c>
      <c r="E8" s="6" t="s">
        <v>10</v>
      </c>
      <c r="F8" s="6" t="s">
        <v>13</v>
      </c>
      <c r="G8" s="58"/>
      <c r="H8" s="58"/>
      <c r="I8" s="6" t="s">
        <v>10</v>
      </c>
      <c r="J8" s="6" t="s">
        <v>13</v>
      </c>
      <c r="K8" s="6" t="s">
        <v>14</v>
      </c>
      <c r="L8" s="6" t="s">
        <v>13</v>
      </c>
      <c r="M8" s="6" t="s">
        <v>10</v>
      </c>
      <c r="N8" s="58"/>
      <c r="O8" s="58"/>
      <c r="P8" s="6" t="s">
        <v>13</v>
      </c>
      <c r="Q8" s="6" t="s">
        <v>10</v>
      </c>
      <c r="R8" s="6" t="s">
        <v>15</v>
      </c>
      <c r="S8" s="6" t="s">
        <v>10</v>
      </c>
      <c r="T8" s="6" t="s">
        <v>14</v>
      </c>
      <c r="U8" s="57"/>
      <c r="V8" s="57"/>
      <c r="W8" s="6"/>
      <c r="X8" s="6"/>
      <c r="Y8" s="6"/>
      <c r="Z8" s="6"/>
      <c r="AA8" s="6"/>
      <c r="AB8" s="57"/>
      <c r="AC8" s="57"/>
      <c r="AD8" s="6"/>
      <c r="AE8" s="6"/>
    </row>
    <row r="9" spans="1:38">
      <c r="A9" s="5" t="s">
        <v>3</v>
      </c>
      <c r="B9" s="6" t="s">
        <v>15</v>
      </c>
      <c r="C9" s="6" t="s">
        <v>10</v>
      </c>
      <c r="D9" s="6" t="s">
        <v>13</v>
      </c>
      <c r="E9" s="6" t="s">
        <v>10</v>
      </c>
      <c r="F9" s="6" t="s">
        <v>10</v>
      </c>
      <c r="G9" s="58"/>
      <c r="H9" s="58"/>
      <c r="I9" s="6" t="s">
        <v>14</v>
      </c>
      <c r="J9" s="6" t="s">
        <v>14</v>
      </c>
      <c r="K9" s="6" t="s">
        <v>15</v>
      </c>
      <c r="L9" s="6" t="s">
        <v>14</v>
      </c>
      <c r="M9" s="6" t="s">
        <v>13</v>
      </c>
      <c r="N9" s="58"/>
      <c r="O9" s="58"/>
      <c r="P9" s="6" t="s">
        <v>16</v>
      </c>
      <c r="Q9" s="6" t="s">
        <v>16</v>
      </c>
      <c r="R9" s="6" t="s">
        <v>16</v>
      </c>
      <c r="S9" s="6" t="s">
        <v>16</v>
      </c>
      <c r="T9" s="6" t="s">
        <v>16</v>
      </c>
      <c r="U9" s="57"/>
      <c r="V9" s="57"/>
      <c r="W9" s="6"/>
      <c r="X9" s="6"/>
      <c r="Y9" s="6"/>
      <c r="Z9" s="6"/>
      <c r="AA9" s="6"/>
      <c r="AB9" s="57"/>
      <c r="AC9" s="57"/>
      <c r="AD9" s="6"/>
      <c r="AE9" s="6"/>
    </row>
    <row r="10" spans="1:38">
      <c r="A10" s="5" t="s">
        <v>4</v>
      </c>
      <c r="B10" s="6" t="s">
        <v>10</v>
      </c>
      <c r="C10" s="6" t="s">
        <v>13</v>
      </c>
      <c r="D10" s="6" t="s">
        <v>10</v>
      </c>
      <c r="E10" s="6" t="s">
        <v>14</v>
      </c>
      <c r="F10" s="6" t="s">
        <v>10</v>
      </c>
      <c r="G10" s="58"/>
      <c r="H10" s="58"/>
      <c r="I10" s="6" t="s">
        <v>13</v>
      </c>
      <c r="J10" s="6" t="s">
        <v>15</v>
      </c>
      <c r="K10" s="6" t="s">
        <v>10</v>
      </c>
      <c r="L10" s="6" t="s">
        <v>10</v>
      </c>
      <c r="M10" s="6" t="s">
        <v>14</v>
      </c>
      <c r="N10" s="58"/>
      <c r="O10" s="58"/>
      <c r="P10" s="6" t="s">
        <v>14</v>
      </c>
      <c r="Q10" s="6" t="s">
        <v>13</v>
      </c>
      <c r="R10" s="6" t="s">
        <v>14</v>
      </c>
      <c r="S10" s="6" t="s">
        <v>13</v>
      </c>
      <c r="T10" s="6" t="s">
        <v>10</v>
      </c>
      <c r="U10" s="57"/>
      <c r="V10" s="57"/>
      <c r="W10" s="6"/>
      <c r="X10" s="6"/>
      <c r="Y10" s="6"/>
      <c r="Z10" s="6"/>
      <c r="AA10" s="6"/>
      <c r="AB10" s="57"/>
      <c r="AC10" s="57"/>
      <c r="AD10" s="6"/>
      <c r="AE10" s="6"/>
    </row>
    <row r="11" spans="1:38">
      <c r="A11" s="5" t="s">
        <v>5</v>
      </c>
      <c r="B11" s="6" t="s">
        <v>14</v>
      </c>
      <c r="C11" s="6" t="s">
        <v>14</v>
      </c>
      <c r="D11" s="6" t="s">
        <v>15</v>
      </c>
      <c r="E11" s="6" t="s">
        <v>13</v>
      </c>
      <c r="F11" s="6" t="s">
        <v>10</v>
      </c>
      <c r="G11" s="58"/>
      <c r="H11" s="58"/>
      <c r="I11" s="6" t="s">
        <v>16</v>
      </c>
      <c r="J11" s="6" t="s">
        <v>16</v>
      </c>
      <c r="K11" s="6" t="s">
        <v>16</v>
      </c>
      <c r="L11" s="6" t="s">
        <v>16</v>
      </c>
      <c r="M11" s="6" t="s">
        <v>16</v>
      </c>
      <c r="N11" s="58"/>
      <c r="O11" s="58"/>
      <c r="P11" s="6" t="s">
        <v>16</v>
      </c>
      <c r="Q11" s="6" t="s">
        <v>16</v>
      </c>
      <c r="R11" s="6" t="s">
        <v>16</v>
      </c>
      <c r="S11" s="6" t="s">
        <v>16</v>
      </c>
      <c r="T11" s="6" t="s">
        <v>16</v>
      </c>
      <c r="U11" s="57"/>
      <c r="V11" s="57"/>
      <c r="W11" s="6"/>
      <c r="X11" s="6"/>
      <c r="Y11" s="6"/>
      <c r="Z11" s="6"/>
      <c r="AA11" s="6"/>
      <c r="AB11" s="57"/>
      <c r="AC11" s="57"/>
      <c r="AD11" s="6"/>
      <c r="AE11" s="6"/>
    </row>
    <row r="12" spans="1:38">
      <c r="A12" s="5" t="s">
        <v>6</v>
      </c>
      <c r="B12" s="6" t="s">
        <v>16</v>
      </c>
      <c r="C12" s="6" t="s">
        <v>16</v>
      </c>
      <c r="D12" s="6" t="s">
        <v>16</v>
      </c>
      <c r="E12" s="6" t="s">
        <v>16</v>
      </c>
      <c r="F12" s="6" t="s">
        <v>16</v>
      </c>
      <c r="G12" s="58"/>
      <c r="H12" s="58"/>
      <c r="I12" s="6" t="s">
        <v>16</v>
      </c>
      <c r="J12" s="6" t="s">
        <v>16</v>
      </c>
      <c r="K12" s="6" t="s">
        <v>16</v>
      </c>
      <c r="L12" s="6" t="s">
        <v>16</v>
      </c>
      <c r="M12" s="6" t="s">
        <v>16</v>
      </c>
      <c r="N12" s="58"/>
      <c r="O12" s="58"/>
      <c r="P12" s="6" t="s">
        <v>10</v>
      </c>
      <c r="Q12" s="6" t="s">
        <v>14</v>
      </c>
      <c r="R12" s="6" t="s">
        <v>13</v>
      </c>
      <c r="S12" s="6" t="s">
        <v>14</v>
      </c>
      <c r="T12" s="6" t="s">
        <v>13</v>
      </c>
      <c r="U12" s="57"/>
      <c r="V12" s="57"/>
      <c r="W12" s="6"/>
      <c r="X12" s="6"/>
      <c r="Y12" s="6"/>
      <c r="Z12" s="6"/>
      <c r="AA12" s="6"/>
      <c r="AB12" s="57"/>
      <c r="AC12" s="57"/>
      <c r="AD12" s="6"/>
      <c r="AE12" s="6"/>
    </row>
    <row r="13" spans="1:38">
      <c r="A13" s="5" t="s">
        <v>7</v>
      </c>
      <c r="B13" s="6" t="s">
        <v>13</v>
      </c>
      <c r="C13" s="6" t="s">
        <v>13</v>
      </c>
      <c r="D13" s="6" t="s">
        <v>14</v>
      </c>
      <c r="E13" s="6" t="s">
        <v>10</v>
      </c>
      <c r="F13" s="6" t="s">
        <v>14</v>
      </c>
      <c r="G13" s="58"/>
      <c r="H13" s="58"/>
      <c r="I13" s="6" t="s">
        <v>15</v>
      </c>
      <c r="J13" s="6" t="s">
        <v>10</v>
      </c>
      <c r="K13" s="6" t="s">
        <v>13</v>
      </c>
      <c r="L13" s="6" t="s">
        <v>14</v>
      </c>
      <c r="M13" s="6" t="s">
        <v>13</v>
      </c>
      <c r="N13" s="58"/>
      <c r="O13" s="58"/>
      <c r="P13" s="6" t="s">
        <v>14</v>
      </c>
      <c r="Q13" s="6" t="s">
        <v>13</v>
      </c>
      <c r="R13" s="6" t="s">
        <v>14</v>
      </c>
      <c r="S13" s="6" t="s">
        <v>10</v>
      </c>
      <c r="T13" s="6" t="s">
        <v>15</v>
      </c>
      <c r="U13" s="57"/>
      <c r="V13" s="57"/>
      <c r="W13" s="6"/>
      <c r="X13" s="6"/>
      <c r="Y13" s="6"/>
      <c r="Z13" s="6"/>
      <c r="AA13" s="6"/>
      <c r="AB13" s="57"/>
      <c r="AC13" s="57"/>
      <c r="AD13" s="6"/>
      <c r="AE13" s="6"/>
    </row>
    <row r="14" spans="1:38">
      <c r="A14" s="5" t="s">
        <v>8</v>
      </c>
      <c r="B14" s="6" t="s">
        <v>10</v>
      </c>
      <c r="C14" s="6" t="s">
        <v>10</v>
      </c>
      <c r="D14" s="6" t="s">
        <v>14</v>
      </c>
      <c r="E14" s="6" t="s">
        <v>13</v>
      </c>
      <c r="F14" s="6" t="s">
        <v>14</v>
      </c>
      <c r="G14" s="58"/>
      <c r="H14" s="58"/>
      <c r="I14" s="6" t="s">
        <v>10</v>
      </c>
      <c r="J14" s="6" t="s">
        <v>13</v>
      </c>
      <c r="K14" s="6" t="s">
        <v>10</v>
      </c>
      <c r="L14" s="6" t="s">
        <v>15</v>
      </c>
      <c r="M14" s="6" t="s">
        <v>14</v>
      </c>
      <c r="N14" s="58"/>
      <c r="O14" s="58"/>
      <c r="P14" s="6" t="s">
        <v>10</v>
      </c>
      <c r="Q14" s="6" t="s">
        <v>15</v>
      </c>
      <c r="R14" s="6" t="s">
        <v>13</v>
      </c>
      <c r="S14" s="6" t="s">
        <v>13</v>
      </c>
      <c r="T14" s="6" t="s">
        <v>10</v>
      </c>
      <c r="U14" s="57"/>
      <c r="V14" s="57"/>
      <c r="W14" s="6"/>
      <c r="X14" s="6"/>
      <c r="Y14" s="6"/>
      <c r="Z14" s="6"/>
      <c r="AA14" s="6"/>
      <c r="AB14" s="57"/>
      <c r="AC14" s="57"/>
      <c r="AD14" s="6"/>
      <c r="AE14" s="6"/>
    </row>
    <row r="15" spans="1:38" ht="15.75" thickBot="1">
      <c r="A15" s="7" t="s">
        <v>9</v>
      </c>
      <c r="B15" s="6" t="s">
        <v>14</v>
      </c>
      <c r="C15" s="6" t="s">
        <v>14</v>
      </c>
      <c r="D15" s="6" t="s">
        <v>14</v>
      </c>
      <c r="E15" s="6" t="s">
        <v>10</v>
      </c>
      <c r="F15" s="6" t="s">
        <v>10</v>
      </c>
      <c r="G15" s="58"/>
      <c r="H15" s="58"/>
      <c r="I15" s="6" t="s">
        <v>14</v>
      </c>
      <c r="J15" s="6" t="s">
        <v>10</v>
      </c>
      <c r="K15" s="6" t="s">
        <v>13</v>
      </c>
      <c r="L15" s="6" t="s">
        <v>10</v>
      </c>
      <c r="M15" s="6" t="s">
        <v>15</v>
      </c>
      <c r="N15" s="58"/>
      <c r="O15" s="58"/>
      <c r="P15" s="6" t="s">
        <v>15</v>
      </c>
      <c r="Q15" s="6" t="s">
        <v>10</v>
      </c>
      <c r="R15" s="6" t="s">
        <v>10</v>
      </c>
      <c r="S15" s="6" t="s">
        <v>14</v>
      </c>
      <c r="T15" s="6" t="s">
        <v>13</v>
      </c>
      <c r="U15" s="57"/>
      <c r="V15" s="57"/>
      <c r="W15" s="6"/>
      <c r="X15" s="6"/>
      <c r="Y15" s="6"/>
      <c r="Z15" s="6"/>
      <c r="AA15" s="6"/>
      <c r="AB15" s="57"/>
      <c r="AC15" s="57"/>
      <c r="AD15" s="6"/>
      <c r="AE15" s="6"/>
    </row>
    <row r="16" spans="1:38" s="21" customFormat="1">
      <c r="A16" s="20"/>
      <c r="B16" s="20"/>
      <c r="C16" s="20"/>
      <c r="D16" s="20"/>
      <c r="E16" s="20"/>
      <c r="F16" s="20"/>
      <c r="G16" s="58"/>
      <c r="H16" s="58"/>
      <c r="I16" s="20"/>
      <c r="J16" s="20"/>
      <c r="K16" s="20"/>
      <c r="L16" s="20"/>
      <c r="M16" s="20"/>
      <c r="N16" s="58"/>
      <c r="O16" s="58"/>
      <c r="P16" s="20"/>
      <c r="Q16" s="20"/>
      <c r="R16" s="20"/>
      <c r="S16" s="20"/>
      <c r="T16" s="20"/>
      <c r="U16" s="57"/>
      <c r="V16" s="57"/>
      <c r="W16" s="20"/>
      <c r="X16" s="20"/>
      <c r="Y16" s="20"/>
      <c r="Z16" s="20"/>
      <c r="AA16" s="20"/>
      <c r="AB16" s="57"/>
      <c r="AC16" s="57"/>
      <c r="AD16" s="20"/>
      <c r="AE16" s="20"/>
    </row>
    <row r="17" spans="1:31">
      <c r="A17" s="10" t="s">
        <v>21</v>
      </c>
      <c r="B17">
        <f>COUNTIF(B7:B15,"Scénario 1")</f>
        <v>1</v>
      </c>
      <c r="C17">
        <f t="shared" ref="C17:AA17" si="0">COUNTIF(C7:C15,"Scénario 1")</f>
        <v>2</v>
      </c>
      <c r="D17">
        <f t="shared" si="0"/>
        <v>2</v>
      </c>
      <c r="E17">
        <f t="shared" si="0"/>
        <v>2</v>
      </c>
      <c r="F17">
        <f t="shared" si="0"/>
        <v>1</v>
      </c>
      <c r="G17" s="58"/>
      <c r="H17" s="58"/>
      <c r="I17">
        <f t="shared" si="0"/>
        <v>2</v>
      </c>
      <c r="J17">
        <f t="shared" si="0"/>
        <v>2</v>
      </c>
      <c r="K17">
        <f t="shared" si="0"/>
        <v>2</v>
      </c>
      <c r="L17">
        <f t="shared" si="0"/>
        <v>2</v>
      </c>
      <c r="M17">
        <f t="shared" si="0"/>
        <v>2</v>
      </c>
      <c r="N17" s="58"/>
      <c r="O17" s="58"/>
      <c r="P17">
        <f t="shared" si="0"/>
        <v>2</v>
      </c>
      <c r="Q17">
        <f t="shared" si="0"/>
        <v>2</v>
      </c>
      <c r="R17">
        <f t="shared" si="0"/>
        <v>2</v>
      </c>
      <c r="S17">
        <f t="shared" si="0"/>
        <v>2</v>
      </c>
      <c r="T17">
        <f t="shared" si="0"/>
        <v>2</v>
      </c>
      <c r="U17" s="57"/>
      <c r="V17" s="57"/>
      <c r="W17">
        <f t="shared" si="0"/>
        <v>0</v>
      </c>
      <c r="X17">
        <f t="shared" si="0"/>
        <v>1</v>
      </c>
      <c r="Y17">
        <f t="shared" si="0"/>
        <v>0</v>
      </c>
      <c r="Z17">
        <f t="shared" si="0"/>
        <v>1</v>
      </c>
      <c r="AA17">
        <f t="shared" si="0"/>
        <v>0</v>
      </c>
      <c r="AB17" s="57"/>
      <c r="AC17" s="57"/>
      <c r="AD17">
        <f>COUNTIF(AD6:AD15,"Scénario 1")</f>
        <v>0</v>
      </c>
      <c r="AE17">
        <f>COUNTIF(AE6:AE15,"Scénario 1")</f>
        <v>0</v>
      </c>
    </row>
    <row r="18" spans="1:31">
      <c r="A18" s="11" t="s">
        <v>23</v>
      </c>
      <c r="B18">
        <f>COUNTIF(B7:B15,"Scénario 2")</f>
        <v>1</v>
      </c>
      <c r="C18">
        <f t="shared" ref="C18:AA18" si="1">COUNTIF(C7:C15,"Scénario 2")</f>
        <v>0</v>
      </c>
      <c r="D18">
        <f t="shared" si="1"/>
        <v>0</v>
      </c>
      <c r="E18">
        <f t="shared" si="1"/>
        <v>0</v>
      </c>
      <c r="F18">
        <f t="shared" si="1"/>
        <v>0</v>
      </c>
      <c r="G18" s="58"/>
      <c r="H18" s="58"/>
      <c r="I18">
        <f t="shared" si="1"/>
        <v>0</v>
      </c>
      <c r="J18">
        <f t="shared" si="1"/>
        <v>0</v>
      </c>
      <c r="K18">
        <f t="shared" si="1"/>
        <v>0</v>
      </c>
      <c r="L18">
        <f t="shared" si="1"/>
        <v>0</v>
      </c>
      <c r="M18">
        <f t="shared" si="1"/>
        <v>0</v>
      </c>
      <c r="N18" s="58"/>
      <c r="O18" s="58"/>
      <c r="P18">
        <f t="shared" si="1"/>
        <v>0</v>
      </c>
      <c r="Q18">
        <f t="shared" si="1"/>
        <v>0</v>
      </c>
      <c r="R18">
        <f t="shared" si="1"/>
        <v>0</v>
      </c>
      <c r="S18">
        <f t="shared" si="1"/>
        <v>0</v>
      </c>
      <c r="T18">
        <f t="shared" si="1"/>
        <v>0</v>
      </c>
      <c r="U18" s="57"/>
      <c r="V18" s="57"/>
      <c r="W18">
        <f t="shared" si="1"/>
        <v>0</v>
      </c>
      <c r="X18">
        <f t="shared" si="1"/>
        <v>0</v>
      </c>
      <c r="Y18">
        <f t="shared" si="1"/>
        <v>0</v>
      </c>
      <c r="Z18">
        <f t="shared" si="1"/>
        <v>0</v>
      </c>
      <c r="AA18">
        <f t="shared" si="1"/>
        <v>0</v>
      </c>
      <c r="AB18" s="57"/>
      <c r="AC18" s="57"/>
      <c r="AD18">
        <f>COUNTIF(AD6:AD15,"Scénario 2")</f>
        <v>0</v>
      </c>
      <c r="AE18">
        <f>COUNTIF(AE6:AE15,"Scénario 2")</f>
        <v>0</v>
      </c>
    </row>
    <row r="19" spans="1:31">
      <c r="A19" s="12" t="s">
        <v>24</v>
      </c>
      <c r="B19">
        <f>COUNTIF(B7:B15,"Scénario 3")</f>
        <v>2</v>
      </c>
      <c r="C19">
        <f t="shared" ref="C19:AA19" si="2">COUNTIF(C7:C15,"Scénario 3")</f>
        <v>2</v>
      </c>
      <c r="D19">
        <f t="shared" si="2"/>
        <v>3</v>
      </c>
      <c r="E19">
        <f t="shared" si="2"/>
        <v>2</v>
      </c>
      <c r="F19">
        <f t="shared" si="2"/>
        <v>2</v>
      </c>
      <c r="G19" s="58"/>
      <c r="H19" s="58"/>
      <c r="I19">
        <f t="shared" si="2"/>
        <v>2</v>
      </c>
      <c r="J19">
        <f t="shared" si="2"/>
        <v>2</v>
      </c>
      <c r="K19">
        <f t="shared" si="2"/>
        <v>2</v>
      </c>
      <c r="L19">
        <f t="shared" si="2"/>
        <v>2</v>
      </c>
      <c r="M19">
        <f t="shared" si="2"/>
        <v>2</v>
      </c>
      <c r="N19" s="58"/>
      <c r="O19" s="58"/>
      <c r="P19">
        <f t="shared" si="2"/>
        <v>2</v>
      </c>
      <c r="Q19">
        <f t="shared" si="2"/>
        <v>2</v>
      </c>
      <c r="R19">
        <f t="shared" si="2"/>
        <v>2</v>
      </c>
      <c r="S19">
        <f t="shared" si="2"/>
        <v>2</v>
      </c>
      <c r="T19">
        <f t="shared" si="2"/>
        <v>2</v>
      </c>
      <c r="U19" s="57"/>
      <c r="V19" s="57"/>
      <c r="W19">
        <f t="shared" si="2"/>
        <v>0</v>
      </c>
      <c r="X19">
        <f t="shared" si="2"/>
        <v>0</v>
      </c>
      <c r="Y19">
        <f t="shared" si="2"/>
        <v>1</v>
      </c>
      <c r="Z19">
        <f t="shared" si="2"/>
        <v>0</v>
      </c>
      <c r="AA19">
        <f t="shared" si="2"/>
        <v>1</v>
      </c>
      <c r="AB19" s="57"/>
      <c r="AC19" s="57"/>
      <c r="AD19">
        <f>COUNTIF(AD6:AD15,"Scénario 3")</f>
        <v>0</v>
      </c>
      <c r="AE19">
        <f>COUNTIF(AE6:AE15,"Scénario 3")</f>
        <v>0</v>
      </c>
    </row>
    <row r="20" spans="1:31">
      <c r="A20" s="13" t="s">
        <v>25</v>
      </c>
      <c r="B20">
        <f>COUNTIF(B7:B15,"Scénario 4")</f>
        <v>1</v>
      </c>
      <c r="C20">
        <f t="shared" ref="C20:AA20" si="3">COUNTIF(C7:C15,"Scénario 4")</f>
        <v>1</v>
      </c>
      <c r="D20">
        <f t="shared" si="3"/>
        <v>1</v>
      </c>
      <c r="E20">
        <f t="shared" si="3"/>
        <v>0</v>
      </c>
      <c r="F20">
        <f t="shared" si="3"/>
        <v>1</v>
      </c>
      <c r="G20" s="58"/>
      <c r="H20" s="58"/>
      <c r="I20">
        <f t="shared" si="3"/>
        <v>1</v>
      </c>
      <c r="J20">
        <f t="shared" si="3"/>
        <v>1</v>
      </c>
      <c r="K20">
        <f t="shared" si="3"/>
        <v>1</v>
      </c>
      <c r="L20">
        <f t="shared" si="3"/>
        <v>1</v>
      </c>
      <c r="M20">
        <f t="shared" si="3"/>
        <v>1</v>
      </c>
      <c r="N20" s="58"/>
      <c r="O20" s="58"/>
      <c r="P20">
        <f t="shared" si="3"/>
        <v>1</v>
      </c>
      <c r="Q20">
        <f t="shared" si="3"/>
        <v>1</v>
      </c>
      <c r="R20">
        <f t="shared" si="3"/>
        <v>1</v>
      </c>
      <c r="S20">
        <f t="shared" si="3"/>
        <v>1</v>
      </c>
      <c r="T20">
        <f t="shared" si="3"/>
        <v>1</v>
      </c>
      <c r="U20" s="57"/>
      <c r="V20" s="57"/>
      <c r="W20">
        <f t="shared" si="3"/>
        <v>0</v>
      </c>
      <c r="X20">
        <f t="shared" si="3"/>
        <v>0</v>
      </c>
      <c r="Y20">
        <f t="shared" si="3"/>
        <v>0</v>
      </c>
      <c r="Z20">
        <f t="shared" si="3"/>
        <v>0</v>
      </c>
      <c r="AA20">
        <f t="shared" si="3"/>
        <v>0</v>
      </c>
      <c r="AB20" s="57"/>
      <c r="AC20" s="57"/>
      <c r="AD20">
        <f>COUNTIF(AD6:AD15,"Scénario 4")</f>
        <v>0</v>
      </c>
      <c r="AE20">
        <f>COUNTIF(AE6:AE15,"Scénario 4")</f>
        <v>0</v>
      </c>
    </row>
    <row r="21" spans="1:31">
      <c r="A21" s="14" t="s">
        <v>26</v>
      </c>
      <c r="B21">
        <f>COUNTIF(B7:B15,"Hors tel")</f>
        <v>3</v>
      </c>
      <c r="C21">
        <f t="shared" ref="C21:AA21" si="4">COUNTIF(C7:C15,"Hors tel")</f>
        <v>3</v>
      </c>
      <c r="D21">
        <f t="shared" si="4"/>
        <v>2</v>
      </c>
      <c r="E21">
        <f t="shared" si="4"/>
        <v>4</v>
      </c>
      <c r="F21">
        <f t="shared" si="4"/>
        <v>4</v>
      </c>
      <c r="G21" s="58"/>
      <c r="H21" s="58"/>
      <c r="I21">
        <f t="shared" si="4"/>
        <v>2</v>
      </c>
      <c r="J21">
        <f t="shared" si="4"/>
        <v>2</v>
      </c>
      <c r="K21">
        <f t="shared" si="4"/>
        <v>2</v>
      </c>
      <c r="L21">
        <f t="shared" si="4"/>
        <v>2</v>
      </c>
      <c r="M21">
        <f t="shared" si="4"/>
        <v>2</v>
      </c>
      <c r="N21" s="58"/>
      <c r="O21" s="58"/>
      <c r="P21">
        <f t="shared" si="4"/>
        <v>2</v>
      </c>
      <c r="Q21">
        <f t="shared" si="4"/>
        <v>2</v>
      </c>
      <c r="R21">
        <f t="shared" si="4"/>
        <v>2</v>
      </c>
      <c r="S21">
        <f t="shared" si="4"/>
        <v>2</v>
      </c>
      <c r="T21">
        <f t="shared" si="4"/>
        <v>2</v>
      </c>
      <c r="U21" s="57"/>
      <c r="V21" s="57"/>
      <c r="W21">
        <f t="shared" si="4"/>
        <v>1</v>
      </c>
      <c r="X21">
        <f t="shared" si="4"/>
        <v>0</v>
      </c>
      <c r="Y21">
        <f t="shared" si="4"/>
        <v>0</v>
      </c>
      <c r="Z21">
        <f t="shared" si="4"/>
        <v>0</v>
      </c>
      <c r="AA21">
        <f t="shared" si="4"/>
        <v>0</v>
      </c>
      <c r="AB21" s="57"/>
      <c r="AC21" s="57"/>
      <c r="AD21">
        <f>COUNTIF(AD6:AD15,"Hors tel")</f>
        <v>0</v>
      </c>
      <c r="AE21">
        <f>COUNTIF(AE6:AE15,"Hors tel")</f>
        <v>0</v>
      </c>
    </row>
    <row r="22" spans="1:31">
      <c r="A22" s="28" t="s">
        <v>34</v>
      </c>
      <c r="B22">
        <f>COUNTIF(B7:B16,"Réserviste")</f>
        <v>0</v>
      </c>
      <c r="C22">
        <f t="shared" ref="C22:F22" si="5">COUNTIF(C7:C16,"Réserviste")</f>
        <v>0</v>
      </c>
      <c r="D22">
        <f t="shared" si="5"/>
        <v>0</v>
      </c>
      <c r="E22">
        <f t="shared" si="5"/>
        <v>0</v>
      </c>
      <c r="F22">
        <f t="shared" si="5"/>
        <v>0</v>
      </c>
      <c r="G22" s="58"/>
      <c r="H22" s="58"/>
      <c r="I22">
        <f>COUNTIF(I7:I16,"Réserviste")</f>
        <v>0</v>
      </c>
      <c r="J22">
        <f t="shared" ref="J22:M22" si="6">COUNTIF(J7:J16,"Réserviste")</f>
        <v>0</v>
      </c>
      <c r="K22">
        <f t="shared" si="6"/>
        <v>0</v>
      </c>
      <c r="L22">
        <f t="shared" si="6"/>
        <v>0</v>
      </c>
      <c r="M22">
        <f t="shared" si="6"/>
        <v>0</v>
      </c>
      <c r="N22" s="58"/>
      <c r="O22" s="58"/>
      <c r="P22">
        <f>COUNTIF(P7:P16,"Réserviste")</f>
        <v>0</v>
      </c>
      <c r="Q22">
        <f t="shared" ref="Q22:T22" si="7">COUNTIF(Q7:Q16,"Réserviste")</f>
        <v>0</v>
      </c>
      <c r="R22">
        <f t="shared" si="7"/>
        <v>0</v>
      </c>
      <c r="S22">
        <f t="shared" si="7"/>
        <v>0</v>
      </c>
      <c r="T22">
        <f t="shared" si="7"/>
        <v>0</v>
      </c>
      <c r="U22" s="57"/>
      <c r="V22" s="57"/>
      <c r="W22">
        <f>COUNTIF(W7:W16,"Réserviste")</f>
        <v>0</v>
      </c>
      <c r="X22">
        <f t="shared" ref="X22:AA22" si="8">COUNTIF(X7:X16,"Réserviste")</f>
        <v>0</v>
      </c>
      <c r="Y22">
        <f t="shared" si="8"/>
        <v>0</v>
      </c>
      <c r="Z22">
        <f t="shared" si="8"/>
        <v>0</v>
      </c>
      <c r="AA22">
        <f t="shared" si="8"/>
        <v>0</v>
      </c>
      <c r="AB22" s="57"/>
      <c r="AC22" s="57"/>
      <c r="AD22">
        <f>COUNTIF(AD6:AD16,"Réserviste")</f>
        <v>0</v>
      </c>
      <c r="AE22">
        <f>COUNTIF(AE6:AE16,"Réserviste")</f>
        <v>0</v>
      </c>
    </row>
    <row r="23" spans="1:31">
      <c r="A23" s="9" t="s">
        <v>27</v>
      </c>
      <c r="B23">
        <f>COUNTIF(B7:B15,"Abs")</f>
        <v>1</v>
      </c>
      <c r="C23">
        <f>COUNTIF(C7:C15,"Abs")</f>
        <v>1</v>
      </c>
      <c r="D23">
        <f>COUNTIF(D7:D15,"Abs")</f>
        <v>1</v>
      </c>
      <c r="E23">
        <f>COUNTIF(E7:E15,"Abs")</f>
        <v>1</v>
      </c>
      <c r="F23">
        <f>COUNTIF(F7:F15,"Abs")</f>
        <v>1</v>
      </c>
      <c r="G23" s="58"/>
      <c r="H23" s="58"/>
      <c r="I23">
        <f>COUNTIF(I7:I15,"Abs")</f>
        <v>2</v>
      </c>
      <c r="J23">
        <f>COUNTIF(J7:J15,"Abs")</f>
        <v>2</v>
      </c>
      <c r="K23">
        <f>COUNTIF(K7:K15,"Abs")</f>
        <v>2</v>
      </c>
      <c r="L23">
        <f>COUNTIF(L7:L15,"Abs")</f>
        <v>2</v>
      </c>
      <c r="M23">
        <f>COUNTIF(M7:M15,"Abs")</f>
        <v>2</v>
      </c>
      <c r="N23" s="58"/>
      <c r="O23" s="58"/>
      <c r="P23">
        <f>COUNTIF(P7:P15,"Abs")</f>
        <v>2</v>
      </c>
      <c r="Q23">
        <f>COUNTIF(Q7:Q15,"Abs")</f>
        <v>2</v>
      </c>
      <c r="R23">
        <f>COUNTIF(R7:R15,"Abs")</f>
        <v>2</v>
      </c>
      <c r="S23">
        <f>COUNTIF(S7:S15,"Abs")</f>
        <v>2</v>
      </c>
      <c r="T23">
        <f>COUNTIF(T7:T15,"Abs")</f>
        <v>2</v>
      </c>
      <c r="U23" s="57"/>
      <c r="V23" s="57"/>
      <c r="W23">
        <f>COUNTIF(W7:W15,"Abs")</f>
        <v>0</v>
      </c>
      <c r="X23">
        <f>COUNTIF(X7:X15,"Abs")</f>
        <v>0</v>
      </c>
      <c r="Y23">
        <f>COUNTIF(Y7:Y15,"Abs")</f>
        <v>0</v>
      </c>
      <c r="Z23">
        <f>COUNTIF(Z7:Z15,"Abs")</f>
        <v>0</v>
      </c>
      <c r="AA23">
        <f>COUNTIF(AA7:AA15,"Abs")</f>
        <v>0</v>
      </c>
      <c r="AB23" s="57"/>
      <c r="AC23" s="57"/>
      <c r="AD23">
        <f>COUNTIF(AD6:AD15,"Abs")</f>
        <v>0</v>
      </c>
      <c r="AE23">
        <f>COUNTIF(AE6:AE15,"Abs")</f>
        <v>0</v>
      </c>
    </row>
    <row r="24" spans="1:31">
      <c r="G24" s="58"/>
      <c r="H24" s="58"/>
      <c r="N24" s="58"/>
      <c r="O24" s="58"/>
      <c r="U24" s="57"/>
      <c r="V24" s="57"/>
      <c r="AB24" s="57"/>
      <c r="AC24" s="57"/>
    </row>
    <row r="25" spans="1:31" s="19" customFormat="1" ht="15.75">
      <c r="A25" s="18" t="s">
        <v>28</v>
      </c>
      <c r="B25" s="19">
        <f>SUM(B17:B20)</f>
        <v>5</v>
      </c>
      <c r="C25" s="19">
        <f>SUM(C17:C20)</f>
        <v>5</v>
      </c>
      <c r="D25" s="19">
        <f>SUM(D17:D20)</f>
        <v>6</v>
      </c>
      <c r="E25" s="19">
        <f>SUM(E17:E20)</f>
        <v>4</v>
      </c>
      <c r="F25" s="19">
        <f>SUM(F17:F20)</f>
        <v>4</v>
      </c>
      <c r="G25" s="58"/>
      <c r="H25" s="58"/>
      <c r="I25" s="19">
        <f>SUM(I17:I20)</f>
        <v>5</v>
      </c>
      <c r="J25" s="19">
        <f>SUM(J17:J20)</f>
        <v>5</v>
      </c>
      <c r="K25" s="19">
        <f>SUM(K17:K20)</f>
        <v>5</v>
      </c>
      <c r="L25" s="19">
        <f>SUM(L17:L20)</f>
        <v>5</v>
      </c>
      <c r="M25" s="19">
        <f>SUM(M17:M20)</f>
        <v>5</v>
      </c>
      <c r="N25" s="58"/>
      <c r="O25" s="58"/>
      <c r="P25" s="19">
        <f>SUM(P17:P20)</f>
        <v>5</v>
      </c>
      <c r="Q25" s="19">
        <f>SUM(Q17:Q20)</f>
        <v>5</v>
      </c>
      <c r="R25" s="19">
        <f>SUM(R17:R20)</f>
        <v>5</v>
      </c>
      <c r="S25" s="19">
        <f>SUM(S17:S20)</f>
        <v>5</v>
      </c>
      <c r="T25" s="19">
        <f>SUM(T17:T20)</f>
        <v>5</v>
      </c>
      <c r="U25" s="57"/>
      <c r="V25" s="57"/>
      <c r="W25" s="19">
        <f>SUM(W17:W20)</f>
        <v>0</v>
      </c>
      <c r="X25" s="19">
        <f>SUM(X17:X20)</f>
        <v>1</v>
      </c>
      <c r="Y25" s="19">
        <f>SUM(Y17:Y20)</f>
        <v>1</v>
      </c>
      <c r="Z25" s="19">
        <f>SUM(Z17:Z20)</f>
        <v>1</v>
      </c>
      <c r="AA25" s="19">
        <f>SUM(AA17:AA20)</f>
        <v>1</v>
      </c>
      <c r="AB25" s="57"/>
      <c r="AC25" s="57"/>
      <c r="AD25" s="19">
        <f>SUM(AD17:AD20)</f>
        <v>0</v>
      </c>
      <c r="AE25" s="19">
        <f>SUM(AE17:AE20)</f>
        <v>0</v>
      </c>
    </row>
    <row r="26" spans="1:31" s="23" customFormat="1" ht="15.75">
      <c r="A26" s="22"/>
      <c r="G26" s="58"/>
      <c r="H26" s="58"/>
      <c r="N26" s="58"/>
      <c r="O26" s="58"/>
      <c r="U26" s="57"/>
      <c r="V26" s="57"/>
      <c r="AB26" s="57"/>
      <c r="AC26" s="57"/>
    </row>
    <row r="27" spans="1:31" ht="30">
      <c r="A27" s="24" t="s">
        <v>29</v>
      </c>
      <c r="B27">
        <f>4-(B17)</f>
        <v>3</v>
      </c>
      <c r="C27">
        <f t="shared" ref="C27:F27" si="9">4-(C17)</f>
        <v>2</v>
      </c>
      <c r="D27">
        <f t="shared" si="9"/>
        <v>2</v>
      </c>
      <c r="E27">
        <f t="shared" si="9"/>
        <v>2</v>
      </c>
      <c r="F27">
        <f t="shared" si="9"/>
        <v>3</v>
      </c>
      <c r="G27" s="58"/>
      <c r="H27" s="58"/>
      <c r="I27">
        <f>4-(I17)</f>
        <v>2</v>
      </c>
      <c r="J27">
        <f t="shared" ref="J27:M27" si="10">4-(J17)</f>
        <v>2</v>
      </c>
      <c r="K27">
        <f t="shared" si="10"/>
        <v>2</v>
      </c>
      <c r="L27">
        <f t="shared" si="10"/>
        <v>2</v>
      </c>
      <c r="M27">
        <f t="shared" si="10"/>
        <v>2</v>
      </c>
      <c r="N27" s="58"/>
      <c r="O27" s="58"/>
      <c r="P27">
        <f>4-(P17)</f>
        <v>2</v>
      </c>
      <c r="Q27">
        <f t="shared" ref="Q27:T27" si="11">4-(Q17)</f>
        <v>2</v>
      </c>
      <c r="R27">
        <f t="shared" si="11"/>
        <v>2</v>
      </c>
      <c r="S27">
        <f t="shared" si="11"/>
        <v>2</v>
      </c>
      <c r="T27">
        <f t="shared" si="11"/>
        <v>2</v>
      </c>
      <c r="U27" s="57"/>
      <c r="V27" s="57"/>
      <c r="W27">
        <f>4-(W17)</f>
        <v>4</v>
      </c>
      <c r="X27">
        <f t="shared" ref="X27:AA27" si="12">4-(X17)</f>
        <v>3</v>
      </c>
      <c r="Y27">
        <f t="shared" si="12"/>
        <v>4</v>
      </c>
      <c r="Z27">
        <f t="shared" si="12"/>
        <v>3</v>
      </c>
      <c r="AA27">
        <f t="shared" si="12"/>
        <v>4</v>
      </c>
      <c r="AB27" s="57"/>
      <c r="AC27" s="57"/>
      <c r="AD27">
        <f t="shared" ref="AD27:AE30" si="13">4-(AD17)</f>
        <v>4</v>
      </c>
      <c r="AE27">
        <f t="shared" si="13"/>
        <v>4</v>
      </c>
    </row>
    <row r="28" spans="1:31" ht="30">
      <c r="A28" s="25" t="s">
        <v>30</v>
      </c>
      <c r="B28">
        <f t="shared" ref="B28:F30" si="14">4-(B18)</f>
        <v>3</v>
      </c>
      <c r="C28">
        <f t="shared" si="14"/>
        <v>4</v>
      </c>
      <c r="D28">
        <f t="shared" si="14"/>
        <v>4</v>
      </c>
      <c r="E28">
        <f t="shared" si="14"/>
        <v>4</v>
      </c>
      <c r="F28">
        <f t="shared" si="14"/>
        <v>4</v>
      </c>
      <c r="G28" s="58"/>
      <c r="H28" s="58"/>
      <c r="I28">
        <f t="shared" ref="I28:M30" si="15">4-(I18)</f>
        <v>4</v>
      </c>
      <c r="J28">
        <f t="shared" si="15"/>
        <v>4</v>
      </c>
      <c r="K28">
        <f t="shared" si="15"/>
        <v>4</v>
      </c>
      <c r="L28">
        <f t="shared" si="15"/>
        <v>4</v>
      </c>
      <c r="M28">
        <f t="shared" si="15"/>
        <v>4</v>
      </c>
      <c r="N28" s="58"/>
      <c r="O28" s="58"/>
      <c r="P28">
        <f t="shared" ref="P28:T30" si="16">4-(P18)</f>
        <v>4</v>
      </c>
      <c r="Q28">
        <f t="shared" si="16"/>
        <v>4</v>
      </c>
      <c r="R28">
        <f t="shared" si="16"/>
        <v>4</v>
      </c>
      <c r="S28">
        <f t="shared" si="16"/>
        <v>4</v>
      </c>
      <c r="T28">
        <f t="shared" si="16"/>
        <v>4</v>
      </c>
      <c r="U28" s="57"/>
      <c r="V28" s="57"/>
      <c r="W28">
        <f t="shared" ref="W28:AA28" si="17">4-(W18)</f>
        <v>4</v>
      </c>
      <c r="X28">
        <f t="shared" si="17"/>
        <v>4</v>
      </c>
      <c r="Y28">
        <f t="shared" si="17"/>
        <v>4</v>
      </c>
      <c r="Z28">
        <f t="shared" si="17"/>
        <v>4</v>
      </c>
      <c r="AA28">
        <f t="shared" si="17"/>
        <v>4</v>
      </c>
      <c r="AB28" s="57"/>
      <c r="AC28" s="57"/>
      <c r="AD28">
        <f t="shared" si="13"/>
        <v>4</v>
      </c>
      <c r="AE28">
        <f t="shared" si="13"/>
        <v>4</v>
      </c>
    </row>
    <row r="29" spans="1:31" ht="30">
      <c r="A29" s="26" t="s">
        <v>31</v>
      </c>
      <c r="B29">
        <f t="shared" si="14"/>
        <v>2</v>
      </c>
      <c r="C29">
        <f t="shared" si="14"/>
        <v>2</v>
      </c>
      <c r="D29">
        <f t="shared" si="14"/>
        <v>1</v>
      </c>
      <c r="E29">
        <f t="shared" si="14"/>
        <v>2</v>
      </c>
      <c r="F29">
        <f t="shared" si="14"/>
        <v>2</v>
      </c>
      <c r="G29" s="58"/>
      <c r="H29" s="58"/>
      <c r="I29">
        <f t="shared" si="15"/>
        <v>2</v>
      </c>
      <c r="J29">
        <f t="shared" si="15"/>
        <v>2</v>
      </c>
      <c r="K29">
        <f t="shared" si="15"/>
        <v>2</v>
      </c>
      <c r="L29">
        <f t="shared" si="15"/>
        <v>2</v>
      </c>
      <c r="M29">
        <f t="shared" si="15"/>
        <v>2</v>
      </c>
      <c r="N29" s="58"/>
      <c r="O29" s="58"/>
      <c r="P29">
        <f t="shared" si="16"/>
        <v>2</v>
      </c>
      <c r="Q29">
        <f t="shared" si="16"/>
        <v>2</v>
      </c>
      <c r="R29">
        <f t="shared" si="16"/>
        <v>2</v>
      </c>
      <c r="S29">
        <f t="shared" si="16"/>
        <v>2</v>
      </c>
      <c r="T29">
        <f t="shared" si="16"/>
        <v>2</v>
      </c>
      <c r="U29" s="57"/>
      <c r="V29" s="57"/>
      <c r="W29">
        <f t="shared" ref="W29:AA29" si="18">4-(W19)</f>
        <v>4</v>
      </c>
      <c r="X29">
        <f t="shared" si="18"/>
        <v>4</v>
      </c>
      <c r="Y29">
        <f t="shared" si="18"/>
        <v>3</v>
      </c>
      <c r="Z29">
        <f t="shared" si="18"/>
        <v>4</v>
      </c>
      <c r="AA29">
        <f t="shared" si="18"/>
        <v>3</v>
      </c>
      <c r="AB29" s="57"/>
      <c r="AC29" s="57"/>
      <c r="AD29">
        <f t="shared" si="13"/>
        <v>4</v>
      </c>
      <c r="AE29">
        <f t="shared" si="13"/>
        <v>4</v>
      </c>
    </row>
    <row r="30" spans="1:31" ht="30">
      <c r="A30" s="27" t="s">
        <v>32</v>
      </c>
      <c r="B30">
        <f t="shared" si="14"/>
        <v>3</v>
      </c>
      <c r="C30">
        <f t="shared" si="14"/>
        <v>3</v>
      </c>
      <c r="D30">
        <f t="shared" si="14"/>
        <v>3</v>
      </c>
      <c r="E30">
        <f t="shared" si="14"/>
        <v>4</v>
      </c>
      <c r="F30">
        <f t="shared" si="14"/>
        <v>3</v>
      </c>
      <c r="G30" s="58"/>
      <c r="H30" s="58"/>
      <c r="I30">
        <f t="shared" si="15"/>
        <v>3</v>
      </c>
      <c r="J30">
        <f t="shared" si="15"/>
        <v>3</v>
      </c>
      <c r="K30">
        <f t="shared" si="15"/>
        <v>3</v>
      </c>
      <c r="L30">
        <f t="shared" si="15"/>
        <v>3</v>
      </c>
      <c r="M30">
        <f t="shared" si="15"/>
        <v>3</v>
      </c>
      <c r="N30" s="58"/>
      <c r="O30" s="58"/>
      <c r="P30">
        <f t="shared" si="16"/>
        <v>3</v>
      </c>
      <c r="Q30">
        <f t="shared" si="16"/>
        <v>3</v>
      </c>
      <c r="R30">
        <f t="shared" si="16"/>
        <v>3</v>
      </c>
      <c r="S30">
        <f t="shared" si="16"/>
        <v>3</v>
      </c>
      <c r="T30">
        <f t="shared" si="16"/>
        <v>3</v>
      </c>
      <c r="U30" s="57"/>
      <c r="V30" s="57"/>
      <c r="W30">
        <f t="shared" ref="W30:AA30" si="19">4-(W20)</f>
        <v>4</v>
      </c>
      <c r="X30">
        <f t="shared" si="19"/>
        <v>4</v>
      </c>
      <c r="Y30">
        <f t="shared" si="19"/>
        <v>4</v>
      </c>
      <c r="Z30">
        <f t="shared" si="19"/>
        <v>4</v>
      </c>
      <c r="AA30">
        <f t="shared" si="19"/>
        <v>4</v>
      </c>
      <c r="AB30" s="57"/>
      <c r="AC30" s="57"/>
      <c r="AD30">
        <f t="shared" si="13"/>
        <v>4</v>
      </c>
      <c r="AE30">
        <f t="shared" si="13"/>
        <v>4</v>
      </c>
    </row>
    <row r="31" spans="1:31" ht="30">
      <c r="A31" s="29" t="s">
        <v>33</v>
      </c>
      <c r="B31">
        <f>1-(B22)</f>
        <v>1</v>
      </c>
      <c r="C31">
        <f t="shared" ref="C31:F31" si="20">1-(C22)</f>
        <v>1</v>
      </c>
      <c r="D31">
        <f t="shared" si="20"/>
        <v>1</v>
      </c>
      <c r="E31">
        <f t="shared" si="20"/>
        <v>1</v>
      </c>
      <c r="F31">
        <f t="shared" si="20"/>
        <v>1</v>
      </c>
      <c r="G31" s="58"/>
      <c r="H31" s="58"/>
      <c r="I31">
        <f>1-(I22)</f>
        <v>1</v>
      </c>
      <c r="J31">
        <f t="shared" ref="J31:M31" si="21">1-(J22)</f>
        <v>1</v>
      </c>
      <c r="K31">
        <f t="shared" si="21"/>
        <v>1</v>
      </c>
      <c r="L31">
        <f t="shared" si="21"/>
        <v>1</v>
      </c>
      <c r="M31">
        <f t="shared" si="21"/>
        <v>1</v>
      </c>
      <c r="N31" s="58"/>
      <c r="O31" s="58"/>
      <c r="P31">
        <f>1-(P22)</f>
        <v>1</v>
      </c>
      <c r="Q31">
        <f t="shared" ref="Q31:T31" si="22">1-(Q22)</f>
        <v>1</v>
      </c>
      <c r="R31">
        <f t="shared" si="22"/>
        <v>1</v>
      </c>
      <c r="S31">
        <f t="shared" si="22"/>
        <v>1</v>
      </c>
      <c r="T31">
        <f t="shared" si="22"/>
        <v>1</v>
      </c>
      <c r="U31" s="57"/>
      <c r="V31" s="57"/>
      <c r="W31">
        <f>1-(W22)</f>
        <v>1</v>
      </c>
      <c r="X31">
        <f t="shared" ref="X31:AA31" si="23">1-(X22)</f>
        <v>1</v>
      </c>
      <c r="Y31">
        <f t="shared" si="23"/>
        <v>1</v>
      </c>
      <c r="Z31">
        <f t="shared" si="23"/>
        <v>1</v>
      </c>
      <c r="AA31">
        <f t="shared" si="23"/>
        <v>1</v>
      </c>
      <c r="AB31" s="57"/>
      <c r="AC31" s="57"/>
      <c r="AD31">
        <f t="shared" ref="AD31:AE31" si="24">1-(AD22)</f>
        <v>1</v>
      </c>
      <c r="AE31">
        <f t="shared" si="24"/>
        <v>1</v>
      </c>
    </row>
    <row r="35" spans="3:12">
      <c r="C35" s="4"/>
      <c r="D35" s="4"/>
      <c r="E35" s="4"/>
      <c r="F35" s="4"/>
      <c r="G35" s="4"/>
      <c r="H35" s="4"/>
      <c r="I35" s="4"/>
      <c r="J35" s="4"/>
      <c r="K35" s="4"/>
      <c r="L35" s="4"/>
    </row>
    <row r="36" spans="3:12">
      <c r="C36" s="3"/>
    </row>
  </sheetData>
  <mergeCells count="11">
    <mergeCell ref="A1:AE4"/>
    <mergeCell ref="A5:A6"/>
    <mergeCell ref="AB7:AC31"/>
    <mergeCell ref="U7:V31"/>
    <mergeCell ref="N7:O31"/>
    <mergeCell ref="G7:H31"/>
    <mergeCell ref="P5:V5"/>
    <mergeCell ref="W5:AC5"/>
    <mergeCell ref="AD5:AE5"/>
    <mergeCell ref="B5:H5"/>
    <mergeCell ref="I5:O5"/>
  </mergeCells>
  <conditionalFormatting sqref="G7 N7 W7:AA15 AD7:AE15 B7:F15 I7:M15 P7:T15">
    <cfRule type="containsText" dxfId="18" priority="10" operator="containsText" text="Hors tel">
      <formula>NOT(ISERROR(SEARCH("Hors tel",B7)))</formula>
    </cfRule>
    <cfRule type="containsText" dxfId="17" priority="11" operator="containsText" text="Scénario 4">
      <formula>NOT(ISERROR(SEARCH("Scénario 4",B7)))</formula>
    </cfRule>
    <cfRule type="containsText" dxfId="16" priority="12" operator="containsText" text="Scénario 3">
      <formula>NOT(ISERROR(SEARCH("Scénario 3",B7)))</formula>
    </cfRule>
    <cfRule type="containsText" dxfId="15" priority="13" operator="containsText" text="Scénario 2">
      <formula>NOT(ISERROR(SEARCH("Scénario 2",B7)))</formula>
    </cfRule>
    <cfRule type="containsText" dxfId="14" priority="14" operator="containsText" text="Scénario 1">
      <formula>NOT(ISERROR(SEARCH("Scénario 1",B7)))</formula>
    </cfRule>
  </conditionalFormatting>
  <conditionalFormatting sqref="AF1:XFD1048576 A1:A3 A5 A7:A1048576 B5:AE1048576">
    <cfRule type="containsText" dxfId="13" priority="4" operator="containsText" text="Réserviste">
      <formula>NOT(ISERROR(SEARCH("Réserviste",A1)))</formula>
    </cfRule>
  </conditionalFormatting>
  <conditionalFormatting sqref="B27:AE31">
    <cfRule type="cellIs" dxfId="12" priority="1" operator="equal">
      <formula>0</formula>
    </cfRule>
    <cfRule type="cellIs" dxfId="11" priority="3" operator="notEqual">
      <formula>0</formula>
    </cfRule>
  </conditionalFormatting>
  <dataValidations count="3">
    <dataValidation type="list" allowBlank="1" showInputMessage="1" showErrorMessage="1" sqref="C16:F16 AD16:AE16 W16:AA16 P16:T16 I16:M16">
      <formula1>"Scénario 1, Scénario 2, Scénario 3, Scénario 4, Hors tel"</formula1>
    </dataValidation>
    <dataValidation type="list" allowBlank="1" showInputMessage="1" showErrorMessage="1" sqref="G7 P7:T15 I7:M15 AD7:AE15 W7:AA15 N7">
      <formula1>"Scénario 1, Scénario 2, Scénario 3, Scénario 4, Hors tel, Abs"</formula1>
    </dataValidation>
    <dataValidation type="list" allowBlank="1" showInputMessage="1" showErrorMessage="1" sqref="B7:F15">
      <formula1>"Scénario 1, Scénario 2, Scénario 3, Scénario 4, Hors tel, Abs, Réserviste"</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Feuil2"/>
  <dimension ref="A1:AE15"/>
  <sheetViews>
    <sheetView workbookViewId="0">
      <selection activeCell="X8" sqref="X8"/>
    </sheetView>
  </sheetViews>
  <sheetFormatPr baseColWidth="10" defaultColWidth="11.42578125" defaultRowHeight="15"/>
  <cols>
    <col min="2" max="21" width="8.7109375" customWidth="1"/>
    <col min="22" max="22" width="11.28515625" customWidth="1"/>
    <col min="23" max="23" width="8.7109375" customWidth="1"/>
  </cols>
  <sheetData>
    <row r="1" spans="1:31">
      <c r="A1" s="54" t="s">
        <v>0</v>
      </c>
      <c r="B1" s="54"/>
      <c r="C1" s="54"/>
      <c r="D1" s="54"/>
      <c r="E1" s="54"/>
      <c r="F1" s="54"/>
      <c r="G1" s="54"/>
      <c r="H1" s="54"/>
      <c r="I1" s="54"/>
      <c r="J1" s="54"/>
      <c r="K1" s="54"/>
      <c r="L1" s="54"/>
      <c r="M1" s="54"/>
      <c r="N1" s="54"/>
      <c r="O1" s="54"/>
      <c r="P1" s="54"/>
      <c r="Q1" s="54"/>
      <c r="R1" s="54"/>
      <c r="S1" s="54"/>
      <c r="T1" s="54"/>
      <c r="U1" s="54"/>
      <c r="V1" s="54"/>
      <c r="W1" s="54"/>
      <c r="X1" s="54"/>
      <c r="Y1" s="54"/>
      <c r="Z1" s="54"/>
      <c r="AA1" s="54"/>
      <c r="AB1" s="54"/>
      <c r="AC1" s="54"/>
      <c r="AD1" s="54"/>
      <c r="AE1" s="54"/>
    </row>
    <row r="2" spans="1:31">
      <c r="A2" s="54"/>
      <c r="B2" s="54"/>
      <c r="C2" s="54"/>
      <c r="D2" s="54"/>
      <c r="E2" s="54"/>
      <c r="F2" s="54"/>
      <c r="G2" s="54"/>
      <c r="H2" s="54"/>
      <c r="I2" s="54"/>
      <c r="J2" s="54"/>
      <c r="K2" s="54"/>
      <c r="L2" s="54"/>
      <c r="M2" s="54"/>
      <c r="N2" s="54"/>
      <c r="O2" s="54"/>
      <c r="P2" s="54"/>
      <c r="Q2" s="54"/>
      <c r="R2" s="54"/>
      <c r="S2" s="54"/>
      <c r="T2" s="54"/>
      <c r="U2" s="54"/>
      <c r="V2" s="54"/>
      <c r="W2" s="54"/>
      <c r="X2" s="54"/>
      <c r="Y2" s="54"/>
      <c r="Z2" s="54"/>
      <c r="AA2" s="54"/>
      <c r="AB2" s="54"/>
      <c r="AC2" s="54"/>
      <c r="AD2" s="54"/>
      <c r="AE2" s="54"/>
    </row>
    <row r="3" spans="1:31">
      <c r="A3" s="54"/>
      <c r="B3" s="54"/>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4"/>
      <c r="AE3" s="54"/>
    </row>
    <row r="4" spans="1:31">
      <c r="A4" s="54"/>
      <c r="B4" s="54"/>
      <c r="C4" s="54"/>
      <c r="D4" s="54"/>
      <c r="E4" s="54"/>
      <c r="F4" s="54"/>
      <c r="G4" s="54"/>
      <c r="H4" s="54"/>
      <c r="I4" s="54"/>
      <c r="J4" s="54"/>
      <c r="K4" s="54"/>
      <c r="L4" s="54"/>
      <c r="M4" s="54"/>
      <c r="N4" s="54"/>
      <c r="O4" s="54"/>
      <c r="P4" s="54"/>
      <c r="Q4" s="54"/>
      <c r="R4" s="54"/>
      <c r="S4" s="54"/>
      <c r="T4" s="54"/>
      <c r="U4" s="54"/>
      <c r="V4" s="54"/>
      <c r="W4" s="54"/>
      <c r="X4" s="54"/>
      <c r="Y4" s="54"/>
      <c r="Z4" s="54"/>
      <c r="AA4" s="54"/>
      <c r="AB4" s="54"/>
      <c r="AC4" s="54"/>
      <c r="AD4" s="54"/>
      <c r="AE4" s="54"/>
    </row>
    <row r="5" spans="1:31" ht="15.75" thickBot="1"/>
    <row r="6" spans="1:31" ht="15.75" thickTop="1">
      <c r="A6" s="53" t="s">
        <v>72</v>
      </c>
      <c r="B6" s="52" t="s">
        <v>73</v>
      </c>
      <c r="C6" s="52" t="s">
        <v>74</v>
      </c>
      <c r="D6" s="52" t="s">
        <v>75</v>
      </c>
      <c r="E6" s="52" t="s">
        <v>76</v>
      </c>
      <c r="F6" s="52" t="s">
        <v>77</v>
      </c>
      <c r="G6" s="52" t="s">
        <v>78</v>
      </c>
      <c r="H6" s="52" t="s">
        <v>79</v>
      </c>
      <c r="I6" s="52" t="s">
        <v>80</v>
      </c>
      <c r="J6" s="52" t="s">
        <v>81</v>
      </c>
      <c r="K6" s="52" t="s">
        <v>82</v>
      </c>
      <c r="L6" s="52" t="s">
        <v>83</v>
      </c>
      <c r="M6" s="52" t="s">
        <v>84</v>
      </c>
      <c r="N6" s="52" t="s">
        <v>85</v>
      </c>
      <c r="O6" s="52" t="s">
        <v>86</v>
      </c>
      <c r="P6" s="52" t="s">
        <v>87</v>
      </c>
      <c r="Q6" s="52" t="s">
        <v>88</v>
      </c>
      <c r="R6" s="52" t="s">
        <v>89</v>
      </c>
      <c r="S6" s="52" t="s">
        <v>90</v>
      </c>
      <c r="T6" s="52" t="s">
        <v>91</v>
      </c>
      <c r="U6" s="52" t="s">
        <v>92</v>
      </c>
      <c r="V6" s="52" t="s">
        <v>93</v>
      </c>
      <c r="W6" s="52" t="s">
        <v>94</v>
      </c>
    </row>
    <row r="7" spans="1:31">
      <c r="A7" s="6" t="s">
        <v>1</v>
      </c>
    </row>
    <row r="8" spans="1:31">
      <c r="A8" s="5" t="s">
        <v>2</v>
      </c>
    </row>
    <row r="9" spans="1:31">
      <c r="A9" s="5" t="s">
        <v>3</v>
      </c>
    </row>
    <row r="10" spans="1:31">
      <c r="A10" s="5" t="s">
        <v>4</v>
      </c>
    </row>
    <row r="11" spans="1:31">
      <c r="A11" s="5" t="s">
        <v>5</v>
      </c>
    </row>
    <row r="12" spans="1:31">
      <c r="A12" s="5" t="s">
        <v>6</v>
      </c>
    </row>
    <row r="13" spans="1:31">
      <c r="A13" s="5" t="s">
        <v>7</v>
      </c>
    </row>
    <row r="14" spans="1:31">
      <c r="A14" s="5" t="s">
        <v>8</v>
      </c>
    </row>
    <row r="15" spans="1:31" ht="15.75" thickBot="1">
      <c r="A15" s="7" t="s">
        <v>9</v>
      </c>
    </row>
  </sheetData>
  <mergeCells count="1">
    <mergeCell ref="A1:AE4"/>
  </mergeCells>
  <conditionalFormatting sqref="A1:A3">
    <cfRule type="containsText" dxfId="10" priority="20" operator="containsText" text="Réserviste">
      <formula>NOT(ISERROR(SEARCH("Réserviste",A1)))</formula>
    </cfRule>
  </conditionalFormatting>
  <conditionalFormatting sqref="A6:W6">
    <cfRule type="containsText" dxfId="9" priority="15" operator="containsText" text="Réserve">
      <formula>NOT(ISERROR(SEARCH("Réserve",A6)))</formula>
    </cfRule>
    <cfRule type="containsText" dxfId="8" priority="16" operator="containsText" text="Reprise perm">
      <formula>NOT(ISERROR(SEARCH("Reprise perm",A6)))</formula>
    </cfRule>
    <cfRule type="containsText" dxfId="7" priority="17" operator="containsText" text="Libre">
      <formula>NOT(ISERROR(SEARCH("Libre",A6)))</formula>
    </cfRule>
    <cfRule type="containsText" dxfId="6" priority="18" operator="containsText" text="Dej">
      <formula>NOT(ISERROR(SEARCH("Dej",A6)))</formula>
    </cfRule>
    <cfRule type="containsText" dxfId="5" priority="19" operator="containsText" text="Absent(e)">
      <formula>NOT(ISERROR(SEARCH("Absent(e)",A6)))</formula>
    </cfRule>
  </conditionalFormatting>
  <conditionalFormatting sqref="A6:W6">
    <cfRule type="containsText" dxfId="4" priority="7" operator="containsText" text="Forma">
      <formula>NOT(ISERROR(SEARCH("Forma",A6)))</formula>
    </cfRule>
    <cfRule type="containsText" dxfId="3" priority="8" operator="containsText" text="Mails">
      <formula>NOT(ISERROR(SEARCH("Mails",A6)))</formula>
    </cfRule>
    <cfRule type="containsText" dxfId="2" priority="9" operator="containsText" text="Abs">
      <formula>NOT(ISERROR(SEARCH("Abs",A6)))</formula>
    </cfRule>
  </conditionalFormatting>
  <conditionalFormatting sqref="A7:A15">
    <cfRule type="containsText" dxfId="1" priority="1" operator="containsText" text="Réserviste">
      <formula>NOT(ISERROR(SEARCH("Réserviste",A7)))</formula>
    </cfRule>
  </conditionalFormatting>
  <dataValidations count="1">
    <dataValidation allowBlank="1" showInputMessage="1" showErrorMessage="1" prompt="Entrez le rôle ou le poste de l’employé pour ce créneau horaire dans cette colonne sous ce titre. Pour modifier l’heure, sélectionnez la cellule, appuyez sur Suppr, puis entrez un nouvel horaire." sqref="A6:L6"/>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sheetPr codeName="Feuil3"/>
  <dimension ref="A1:U32"/>
  <sheetViews>
    <sheetView workbookViewId="0">
      <selection activeCell="E12" sqref="E12"/>
    </sheetView>
  </sheetViews>
  <sheetFormatPr baseColWidth="10" defaultRowHeight="15"/>
  <cols>
    <col min="1" max="1" width="11.42578125" style="2"/>
    <col min="2" max="11" width="20.7109375" style="2" customWidth="1"/>
    <col min="12" max="16384" width="11.42578125" style="2"/>
  </cols>
  <sheetData>
    <row r="1" spans="1:21" ht="15" customHeight="1">
      <c r="A1" s="77" t="s">
        <v>0</v>
      </c>
      <c r="B1" s="77"/>
      <c r="C1" s="77"/>
      <c r="D1" s="77"/>
      <c r="E1" s="77"/>
      <c r="F1" s="77"/>
      <c r="G1" s="77"/>
      <c r="H1" s="77"/>
      <c r="I1" s="77"/>
      <c r="J1" s="77"/>
      <c r="K1" s="77"/>
      <c r="L1" s="77"/>
      <c r="M1" s="77"/>
      <c r="N1" s="77"/>
      <c r="O1" s="77"/>
      <c r="P1" s="77"/>
      <c r="Q1" s="77"/>
      <c r="R1" s="77"/>
      <c r="S1" s="77"/>
      <c r="T1" s="77"/>
      <c r="U1" s="77"/>
    </row>
    <row r="2" spans="1:21" ht="15" customHeight="1">
      <c r="A2" s="77"/>
      <c r="B2" s="77"/>
      <c r="C2" s="77"/>
      <c r="D2" s="77"/>
      <c r="E2" s="77"/>
      <c r="F2" s="77"/>
      <c r="G2" s="77"/>
      <c r="H2" s="77"/>
      <c r="I2" s="77"/>
      <c r="J2" s="77"/>
      <c r="K2" s="77"/>
      <c r="L2" s="77"/>
      <c r="M2" s="77"/>
      <c r="N2" s="77"/>
      <c r="O2" s="77"/>
      <c r="P2" s="77"/>
      <c r="Q2" s="77"/>
      <c r="R2" s="77"/>
      <c r="S2" s="77"/>
      <c r="T2" s="77"/>
      <c r="U2" s="77"/>
    </row>
    <row r="3" spans="1:21" ht="15" customHeight="1">
      <c r="A3" s="77"/>
      <c r="B3" s="77"/>
      <c r="C3" s="77"/>
      <c r="D3" s="77"/>
      <c r="E3" s="77"/>
      <c r="F3" s="77"/>
      <c r="G3" s="77"/>
      <c r="H3" s="77"/>
      <c r="I3" s="77"/>
      <c r="J3" s="77"/>
      <c r="K3" s="77"/>
      <c r="L3" s="77"/>
      <c r="M3" s="77"/>
      <c r="N3" s="77"/>
      <c r="O3" s="77"/>
      <c r="P3" s="77"/>
      <c r="Q3" s="77"/>
      <c r="R3" s="77"/>
      <c r="S3" s="77"/>
      <c r="T3" s="77"/>
      <c r="U3" s="77"/>
    </row>
    <row r="4" spans="1:21" ht="15" customHeight="1">
      <c r="A4" s="77"/>
      <c r="B4" s="77"/>
      <c r="C4" s="77"/>
      <c r="D4" s="77"/>
      <c r="E4" s="77"/>
      <c r="F4" s="77"/>
      <c r="G4" s="77"/>
      <c r="H4" s="77"/>
      <c r="I4" s="77"/>
      <c r="J4" s="77"/>
      <c r="K4" s="77"/>
      <c r="L4" s="77"/>
      <c r="M4" s="77"/>
      <c r="N4" s="77"/>
      <c r="O4" s="77"/>
      <c r="P4" s="77"/>
      <c r="Q4" s="77"/>
      <c r="R4" s="77"/>
      <c r="S4" s="77"/>
      <c r="T4" s="77"/>
      <c r="U4" s="77"/>
    </row>
    <row r="5" spans="1:21" ht="15" customHeight="1" thickBot="1"/>
    <row r="6" spans="1:21" ht="30" customHeight="1" thickBot="1">
      <c r="B6" s="81" t="s">
        <v>35</v>
      </c>
      <c r="C6" s="80"/>
      <c r="D6" s="78" t="s">
        <v>36</v>
      </c>
      <c r="E6" s="80"/>
      <c r="F6" s="78" t="s">
        <v>37</v>
      </c>
      <c r="G6" s="80"/>
      <c r="H6" s="78" t="s">
        <v>38</v>
      </c>
      <c r="I6" s="80"/>
      <c r="J6" s="78" t="s">
        <v>39</v>
      </c>
      <c r="K6" s="79"/>
    </row>
    <row r="7" spans="1:21" ht="15.75" thickBot="1">
      <c r="B7" s="49" t="s">
        <v>40</v>
      </c>
      <c r="C7" s="50" t="s">
        <v>41</v>
      </c>
      <c r="D7" s="50" t="s">
        <v>40</v>
      </c>
      <c r="E7" s="50" t="s">
        <v>41</v>
      </c>
      <c r="F7" s="50" t="s">
        <v>42</v>
      </c>
      <c r="G7" s="50" t="s">
        <v>43</v>
      </c>
      <c r="H7" s="50" t="s">
        <v>40</v>
      </c>
      <c r="I7" s="50" t="s">
        <v>41</v>
      </c>
      <c r="J7" s="50" t="s">
        <v>40</v>
      </c>
      <c r="K7" s="51" t="s">
        <v>41</v>
      </c>
    </row>
    <row r="8" spans="1:21">
      <c r="A8" s="32" t="s">
        <v>62</v>
      </c>
      <c r="B8" s="68" t="s">
        <v>44</v>
      </c>
      <c r="C8" s="69"/>
      <c r="D8" s="69"/>
      <c r="E8" s="69"/>
      <c r="F8" s="69"/>
      <c r="G8" s="69"/>
      <c r="H8" s="69"/>
      <c r="I8" s="69"/>
      <c r="J8" s="69"/>
      <c r="K8" s="70"/>
    </row>
    <row r="9" spans="1:21">
      <c r="A9" s="33" t="s">
        <v>63</v>
      </c>
      <c r="B9" s="38"/>
      <c r="C9" s="31"/>
      <c r="D9" s="31"/>
      <c r="E9" s="31" t="s">
        <v>45</v>
      </c>
      <c r="F9" s="31"/>
      <c r="G9" s="31"/>
      <c r="H9" s="31" t="s">
        <v>46</v>
      </c>
      <c r="I9" s="31" t="s">
        <v>45</v>
      </c>
      <c r="J9" s="31"/>
      <c r="K9" s="39"/>
    </row>
    <row r="10" spans="1:21">
      <c r="A10" s="33" t="s">
        <v>64</v>
      </c>
      <c r="B10" s="74" t="s">
        <v>47</v>
      </c>
      <c r="C10" s="75"/>
      <c r="D10" s="75" t="s">
        <v>47</v>
      </c>
      <c r="E10" s="75"/>
      <c r="F10" s="75" t="s">
        <v>47</v>
      </c>
      <c r="G10" s="75"/>
      <c r="H10" s="75" t="s">
        <v>47</v>
      </c>
      <c r="I10" s="75"/>
      <c r="J10" s="75" t="s">
        <v>47</v>
      </c>
      <c r="K10" s="76"/>
    </row>
    <row r="11" spans="1:21" ht="30" customHeight="1" thickBot="1">
      <c r="A11" s="34" t="s">
        <v>48</v>
      </c>
      <c r="B11" s="71" t="s">
        <v>67</v>
      </c>
      <c r="C11" s="72"/>
      <c r="D11" s="72"/>
      <c r="E11" s="72"/>
      <c r="F11" s="72"/>
      <c r="G11" s="72"/>
      <c r="H11" s="72"/>
      <c r="I11" s="72"/>
      <c r="J11" s="72"/>
      <c r="K11" s="73"/>
    </row>
    <row r="12" spans="1:21" ht="15" customHeight="1" thickBot="1"/>
    <row r="13" spans="1:21" ht="30" customHeight="1" thickBot="1">
      <c r="B13" s="81" t="s">
        <v>56</v>
      </c>
      <c r="C13" s="80"/>
      <c r="D13" s="78" t="s">
        <v>57</v>
      </c>
      <c r="E13" s="80"/>
      <c r="F13" s="78" t="s">
        <v>49</v>
      </c>
      <c r="G13" s="80"/>
      <c r="H13" s="78" t="s">
        <v>50</v>
      </c>
      <c r="I13" s="80"/>
      <c r="J13" s="78" t="s">
        <v>51</v>
      </c>
      <c r="K13" s="79"/>
    </row>
    <row r="14" spans="1:21" ht="15.75" thickBot="1">
      <c r="B14" s="49" t="s">
        <v>40</v>
      </c>
      <c r="C14" s="50" t="s">
        <v>41</v>
      </c>
      <c r="D14" s="50" t="s">
        <v>40</v>
      </c>
      <c r="E14" s="50" t="s">
        <v>41</v>
      </c>
      <c r="F14" s="50" t="s">
        <v>42</v>
      </c>
      <c r="G14" s="50" t="s">
        <v>43</v>
      </c>
      <c r="H14" s="50" t="s">
        <v>40</v>
      </c>
      <c r="I14" s="50" t="s">
        <v>41</v>
      </c>
      <c r="J14" s="50" t="s">
        <v>40</v>
      </c>
      <c r="K14" s="51" t="s">
        <v>41</v>
      </c>
    </row>
    <row r="15" spans="1:21" ht="30">
      <c r="A15" s="32" t="s">
        <v>62</v>
      </c>
      <c r="B15" s="46"/>
      <c r="C15" s="47" t="s">
        <v>61</v>
      </c>
      <c r="D15" s="47"/>
      <c r="E15" s="47" t="s">
        <v>66</v>
      </c>
      <c r="F15" s="47"/>
      <c r="G15" s="47"/>
      <c r="H15" s="82" t="s">
        <v>47</v>
      </c>
      <c r="I15" s="82"/>
      <c r="J15" s="82" t="s">
        <v>47</v>
      </c>
      <c r="K15" s="83"/>
    </row>
    <row r="16" spans="1:21">
      <c r="A16" s="33" t="s">
        <v>63</v>
      </c>
      <c r="B16" s="35" t="s">
        <v>65</v>
      </c>
      <c r="C16" s="30"/>
      <c r="D16" s="30"/>
      <c r="E16" s="30" t="s">
        <v>66</v>
      </c>
      <c r="F16" s="75" t="s">
        <v>47</v>
      </c>
      <c r="G16" s="75"/>
      <c r="H16" s="30"/>
      <c r="I16" s="30"/>
      <c r="J16" s="30"/>
      <c r="K16" s="37"/>
    </row>
    <row r="17" spans="1:11" ht="15.75" customHeight="1">
      <c r="A17" s="33" t="s">
        <v>64</v>
      </c>
      <c r="B17" s="74" t="s">
        <v>47</v>
      </c>
      <c r="C17" s="75"/>
      <c r="D17" s="75" t="s">
        <v>47</v>
      </c>
      <c r="E17" s="75"/>
      <c r="F17" s="75" t="s">
        <v>47</v>
      </c>
      <c r="G17" s="75"/>
      <c r="H17" s="75" t="s">
        <v>47</v>
      </c>
      <c r="I17" s="75"/>
      <c r="J17" s="75" t="s">
        <v>47</v>
      </c>
      <c r="K17" s="76"/>
    </row>
    <row r="18" spans="1:11" ht="15.75" thickBot="1">
      <c r="A18" s="34" t="s">
        <v>48</v>
      </c>
      <c r="B18" s="36"/>
      <c r="C18" s="44"/>
      <c r="D18" s="44"/>
      <c r="E18" s="41" t="s">
        <v>66</v>
      </c>
      <c r="F18" s="44"/>
      <c r="G18" s="44"/>
      <c r="H18" s="44"/>
      <c r="I18" s="44"/>
      <c r="J18" s="44"/>
      <c r="K18" s="45"/>
    </row>
    <row r="19" spans="1:11" ht="15.75" thickBot="1"/>
    <row r="20" spans="1:11" ht="15.75" thickBot="1">
      <c r="B20" s="81" t="s">
        <v>58</v>
      </c>
      <c r="C20" s="80"/>
      <c r="D20" s="78" t="s">
        <v>59</v>
      </c>
      <c r="E20" s="80"/>
      <c r="F20" s="78" t="s">
        <v>52</v>
      </c>
      <c r="G20" s="80"/>
      <c r="H20" s="78" t="s">
        <v>53</v>
      </c>
      <c r="I20" s="80"/>
      <c r="J20" s="78" t="s">
        <v>60</v>
      </c>
      <c r="K20" s="79"/>
    </row>
    <row r="21" spans="1:11" ht="15.75" thickBot="1">
      <c r="B21" s="49" t="s">
        <v>40</v>
      </c>
      <c r="C21" s="50" t="s">
        <v>41</v>
      </c>
      <c r="D21" s="50" t="s">
        <v>40</v>
      </c>
      <c r="E21" s="50" t="s">
        <v>41</v>
      </c>
      <c r="F21" s="50" t="s">
        <v>42</v>
      </c>
      <c r="G21" s="50" t="s">
        <v>43</v>
      </c>
      <c r="H21" s="50" t="s">
        <v>40</v>
      </c>
      <c r="I21" s="50" t="s">
        <v>41</v>
      </c>
      <c r="J21" s="50" t="s">
        <v>40</v>
      </c>
      <c r="K21" s="51" t="s">
        <v>41</v>
      </c>
    </row>
    <row r="22" spans="1:11">
      <c r="A22" s="32" t="s">
        <v>62</v>
      </c>
      <c r="B22" s="46"/>
      <c r="C22" s="47"/>
      <c r="D22" s="47"/>
      <c r="E22" s="47"/>
      <c r="F22" s="47"/>
      <c r="G22" s="47"/>
      <c r="H22" s="47" t="s">
        <v>68</v>
      </c>
      <c r="I22" s="47" t="s">
        <v>66</v>
      </c>
      <c r="J22" s="47"/>
      <c r="K22" s="48"/>
    </row>
    <row r="23" spans="1:11">
      <c r="A23" s="33" t="s">
        <v>63</v>
      </c>
      <c r="B23" s="35"/>
      <c r="C23" s="30"/>
      <c r="D23" s="30"/>
      <c r="E23" s="30" t="s">
        <v>66</v>
      </c>
      <c r="F23" s="30"/>
      <c r="G23" s="30"/>
      <c r="H23" s="30"/>
      <c r="I23" s="30" t="s">
        <v>66</v>
      </c>
      <c r="J23" s="30"/>
      <c r="K23" s="37"/>
    </row>
    <row r="24" spans="1:11">
      <c r="A24" s="33" t="s">
        <v>64</v>
      </c>
      <c r="B24" s="74" t="s">
        <v>47</v>
      </c>
      <c r="C24" s="75"/>
      <c r="D24" s="75" t="s">
        <v>47</v>
      </c>
      <c r="E24" s="75"/>
      <c r="F24" s="75" t="s">
        <v>47</v>
      </c>
      <c r="G24" s="75"/>
      <c r="H24" s="75" t="s">
        <v>47</v>
      </c>
      <c r="I24" s="75"/>
      <c r="J24" s="75" t="s">
        <v>47</v>
      </c>
      <c r="K24" s="76"/>
    </row>
    <row r="25" spans="1:11" ht="15.75" customHeight="1" thickBot="1">
      <c r="A25" s="34" t="s">
        <v>48</v>
      </c>
      <c r="B25" s="36" t="s">
        <v>22</v>
      </c>
      <c r="C25" s="44" t="s">
        <v>22</v>
      </c>
      <c r="D25" s="44" t="s">
        <v>22</v>
      </c>
      <c r="E25" s="44" t="s">
        <v>22</v>
      </c>
      <c r="F25" s="44" t="s">
        <v>22</v>
      </c>
      <c r="G25" s="44" t="s">
        <v>22</v>
      </c>
      <c r="H25" s="44" t="s">
        <v>22</v>
      </c>
      <c r="I25" s="44" t="s">
        <v>22</v>
      </c>
      <c r="J25" s="44" t="s">
        <v>22</v>
      </c>
      <c r="K25" s="45" t="s">
        <v>22</v>
      </c>
    </row>
    <row r="26" spans="1:11" ht="15.75" thickBot="1"/>
    <row r="27" spans="1:11" ht="15.75" thickBot="1">
      <c r="B27" s="81" t="s">
        <v>69</v>
      </c>
      <c r="C27" s="80"/>
      <c r="D27" s="78" t="s">
        <v>54</v>
      </c>
      <c r="E27" s="80"/>
      <c r="F27" s="78" t="s">
        <v>70</v>
      </c>
      <c r="G27" s="80"/>
      <c r="H27" s="78" t="s">
        <v>71</v>
      </c>
      <c r="I27" s="80"/>
      <c r="J27" s="78" t="s">
        <v>55</v>
      </c>
      <c r="K27" s="79"/>
    </row>
    <row r="28" spans="1:11" ht="15.75" thickBot="1">
      <c r="B28" s="49" t="s">
        <v>40</v>
      </c>
      <c r="C28" s="50" t="s">
        <v>41</v>
      </c>
      <c r="D28" s="50" t="s">
        <v>40</v>
      </c>
      <c r="E28" s="50" t="s">
        <v>41</v>
      </c>
      <c r="F28" s="50" t="s">
        <v>42</v>
      </c>
      <c r="G28" s="50" t="s">
        <v>43</v>
      </c>
      <c r="H28" s="50" t="s">
        <v>40</v>
      </c>
      <c r="I28" s="50" t="s">
        <v>41</v>
      </c>
      <c r="J28" s="50" t="s">
        <v>40</v>
      </c>
      <c r="K28" s="51" t="s">
        <v>41</v>
      </c>
    </row>
    <row r="29" spans="1:11">
      <c r="A29" s="32" t="s">
        <v>62</v>
      </c>
      <c r="B29" s="46"/>
      <c r="C29" s="47"/>
      <c r="D29" s="47" t="s">
        <v>65</v>
      </c>
      <c r="E29" s="47"/>
      <c r="F29" s="47"/>
      <c r="G29" s="47"/>
      <c r="H29" s="47"/>
      <c r="I29" s="47" t="s">
        <v>66</v>
      </c>
      <c r="J29" s="47"/>
      <c r="K29" s="48"/>
    </row>
    <row r="30" spans="1:11">
      <c r="A30" s="33" t="s">
        <v>63</v>
      </c>
      <c r="B30" s="35"/>
      <c r="C30" s="30"/>
      <c r="D30" s="30" t="s">
        <v>65</v>
      </c>
      <c r="E30" s="30"/>
      <c r="F30" s="75" t="s">
        <v>47</v>
      </c>
      <c r="G30" s="75"/>
      <c r="H30" s="30"/>
      <c r="I30" s="30" t="s">
        <v>66</v>
      </c>
      <c r="J30" s="30"/>
      <c r="K30" s="37"/>
    </row>
    <row r="31" spans="1:11">
      <c r="A31" s="33" t="s">
        <v>64</v>
      </c>
      <c r="B31" s="35"/>
      <c r="C31" s="30"/>
      <c r="D31" s="30"/>
      <c r="E31" s="30"/>
      <c r="F31" s="30"/>
      <c r="G31" s="30"/>
      <c r="H31" s="30"/>
      <c r="I31" s="30" t="s">
        <v>66</v>
      </c>
      <c r="J31" s="30"/>
      <c r="K31" s="37"/>
    </row>
    <row r="32" spans="1:11" ht="15.75" customHeight="1" thickBot="1">
      <c r="A32" s="34" t="s">
        <v>48</v>
      </c>
      <c r="B32" s="40"/>
      <c r="C32" s="42"/>
      <c r="D32" s="42"/>
      <c r="E32" s="42"/>
      <c r="F32" s="42"/>
      <c r="G32" s="42"/>
      <c r="H32" s="42"/>
      <c r="I32" s="42" t="s">
        <v>66</v>
      </c>
      <c r="J32" s="42"/>
      <c r="K32" s="43"/>
    </row>
  </sheetData>
  <mergeCells count="42">
    <mergeCell ref="B20:C20"/>
    <mergeCell ref="D20:E20"/>
    <mergeCell ref="J27:K27"/>
    <mergeCell ref="B24:C24"/>
    <mergeCell ref="D24:E24"/>
    <mergeCell ref="F24:G24"/>
    <mergeCell ref="H24:I24"/>
    <mergeCell ref="J24:K24"/>
    <mergeCell ref="F30:G30"/>
    <mergeCell ref="B27:C27"/>
    <mergeCell ref="D27:E27"/>
    <mergeCell ref="F27:G27"/>
    <mergeCell ref="H27:I27"/>
    <mergeCell ref="F20:G20"/>
    <mergeCell ref="H20:I20"/>
    <mergeCell ref="J20:K20"/>
    <mergeCell ref="B13:C13"/>
    <mergeCell ref="D13:E13"/>
    <mergeCell ref="F13:G13"/>
    <mergeCell ref="H13:I13"/>
    <mergeCell ref="J13:K13"/>
    <mergeCell ref="B17:C17"/>
    <mergeCell ref="D17:E17"/>
    <mergeCell ref="F17:G17"/>
    <mergeCell ref="H17:I17"/>
    <mergeCell ref="J17:K17"/>
    <mergeCell ref="F16:G16"/>
    <mergeCell ref="H15:I15"/>
    <mergeCell ref="J15:K15"/>
    <mergeCell ref="A1:U4"/>
    <mergeCell ref="J6:K6"/>
    <mergeCell ref="H6:I6"/>
    <mergeCell ref="F6:G6"/>
    <mergeCell ref="D6:E6"/>
    <mergeCell ref="B6:C6"/>
    <mergeCell ref="B8:K8"/>
    <mergeCell ref="B11:K11"/>
    <mergeCell ref="B10:C10"/>
    <mergeCell ref="D10:E10"/>
    <mergeCell ref="F10:G10"/>
    <mergeCell ref="H10:I10"/>
    <mergeCell ref="J10:K10"/>
  </mergeCells>
  <conditionalFormatting sqref="A1">
    <cfRule type="containsText" dxfId="0" priority="1" operator="containsText" text="Réserviste">
      <formula>NOT(ISERROR(SEARCH("Réserviste",A1)))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Planification Globale</vt:lpstr>
      <vt:lpstr>Planification horaire</vt:lpstr>
      <vt:lpstr>ATAs</vt:lpstr>
      <vt:lpstr>ACT</vt:lpstr>
    </vt:vector>
  </TitlesOfParts>
  <Manager/>
  <Company/>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DELHELLE</dc:creator>
  <cp:keywords/>
  <dc:description/>
  <cp:lastModifiedBy>Sullivan DELHELLE</cp:lastModifiedBy>
  <cp:revision/>
  <dcterms:created xsi:type="dcterms:W3CDTF">2018-07-05T13:59:15Z</dcterms:created>
  <dcterms:modified xsi:type="dcterms:W3CDTF">2018-07-09T07:46:56Z</dcterms:modified>
  <cp:category/>
  <cp:contentStatus/>
</cp:coreProperties>
</file>