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rion bibiche\Desktop\"/>
    </mc:Choice>
  </mc:AlternateContent>
  <bookViews>
    <workbookView xWindow="0" yWindow="0" windowWidth="13275" windowHeight="6555"/>
  </bookViews>
  <sheets>
    <sheet name="SUIVI FACTURATION" sheetId="1" r:id="rId1"/>
    <sheet name="CALCULS ECHEANCES" sheetId="2" r:id="rId2"/>
  </sheets>
  <definedNames>
    <definedName name="_xlnm._FilterDatabase" localSheetId="0" hidden="1">'SUIVI FACTURATION'!$A$1:$J$1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1" l="1"/>
  <c r="F2" i="1"/>
  <c r="C4" i="2"/>
  <c r="C12" i="2" l="1"/>
  <c r="C10" i="2"/>
  <c r="C8" i="2"/>
  <c r="C6" i="2"/>
  <c r="C2" i="2"/>
</calcChain>
</file>

<file path=xl/sharedStrings.xml><?xml version="1.0" encoding="utf-8"?>
<sst xmlns="http://schemas.openxmlformats.org/spreadsheetml/2006/main" count="29" uniqueCount="29">
  <si>
    <t>DATE</t>
  </si>
  <si>
    <t>CHANTIER</t>
  </si>
  <si>
    <t>N° FACTURE</t>
  </si>
  <si>
    <t>ETAT</t>
  </si>
  <si>
    <t>ECHEANCE</t>
  </si>
  <si>
    <t>TTC FACTURE</t>
  </si>
  <si>
    <t>N° SITUATION</t>
  </si>
  <si>
    <t>date facture</t>
  </si>
  <si>
    <t>échéance</t>
  </si>
  <si>
    <t>30 jours nets</t>
  </si>
  <si>
    <t>30 jours FDM</t>
  </si>
  <si>
    <t>45 jours nets</t>
  </si>
  <si>
    <t>45 jours + FMD</t>
  </si>
  <si>
    <t>FDM + 45 jours</t>
  </si>
  <si>
    <t>60 jours nets</t>
  </si>
  <si>
    <t>INFOS RELANCE</t>
  </si>
  <si>
    <t>DATE RELANCE</t>
  </si>
  <si>
    <t>ARHCI</t>
  </si>
  <si>
    <t>MAITRE D'OUVRAGE</t>
  </si>
  <si>
    <t>18F000</t>
  </si>
  <si>
    <t>S1</t>
  </si>
  <si>
    <t>TEST 1</t>
  </si>
  <si>
    <t>18F001</t>
  </si>
  <si>
    <t>DGD</t>
  </si>
  <si>
    <t>TEST 2</t>
  </si>
  <si>
    <t>ABC</t>
  </si>
  <si>
    <t>XYZ</t>
  </si>
  <si>
    <t>OFFICE</t>
  </si>
  <si>
    <t>MAIRIE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</si>
</sst>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dd/mm/yy;@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rgb="FFFFFFFF"/>
      <name val="Calibri"/>
      <family val="2"/>
      <scheme val="minor"/>
    </font>
    <font>
      <b/>
      <sz val="14"/>
      <name val="Calibri"/>
      <family val="2"/>
      <scheme val="minor"/>
    </font>
    <font>
      <b/>
      <sz val="14"/>
      <color rgb="FFCC0099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CC0099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44" fontId="8" fillId="0" borderId="0" applyFont="0" applyFill="0" applyBorder="0" applyAlignment="0" applyProtection="0"/>
  </cellStyleXfs>
  <cellXfs count="24">
    <xf numFmtId="0" fontId="0" fillId="0" borderId="0" xfId="0"/>
    <xf numFmtId="0" fontId="2" fillId="0" borderId="0" xfId="0" applyFont="1" applyAlignment="1">
      <alignment vertical="center"/>
    </xf>
    <xf numFmtId="0" fontId="3" fillId="0" borderId="1" xfId="0" applyFont="1" applyBorder="1" applyAlignment="1">
      <alignment horizontal="center" vertical="center"/>
    </xf>
    <xf numFmtId="11" fontId="3" fillId="0" borderId="2" xfId="0" applyNumberFormat="1" applyFont="1" applyBorder="1" applyAlignment="1">
      <alignment horizontal="center" vertical="center"/>
    </xf>
    <xf numFmtId="0" fontId="3" fillId="0" borderId="3" xfId="0" applyFont="1" applyBorder="1" applyAlignment="1">
      <alignment vertical="center"/>
    </xf>
    <xf numFmtId="164" fontId="4" fillId="3" borderId="4" xfId="0" applyNumberFormat="1" applyFont="1" applyFill="1" applyBorder="1" applyAlignment="1">
      <alignment horizontal="center" vertical="center"/>
    </xf>
    <xf numFmtId="0" fontId="3" fillId="0" borderId="5" xfId="0" applyFont="1" applyBorder="1" applyAlignment="1">
      <alignment vertical="center"/>
    </xf>
    <xf numFmtId="164" fontId="3" fillId="0" borderId="6" xfId="0" applyNumberFormat="1" applyFont="1" applyBorder="1" applyAlignment="1">
      <alignment vertical="center"/>
    </xf>
    <xf numFmtId="0" fontId="5" fillId="0" borderId="5" xfId="0" applyFont="1" applyFill="1" applyBorder="1" applyAlignment="1">
      <alignment vertical="center"/>
    </xf>
    <xf numFmtId="164" fontId="5" fillId="0" borderId="6" xfId="0" applyNumberFormat="1" applyFont="1" applyFill="1" applyBorder="1" applyAlignment="1">
      <alignment vertical="center"/>
    </xf>
    <xf numFmtId="0" fontId="5" fillId="0" borderId="7" xfId="0" applyFont="1" applyFill="1" applyBorder="1" applyAlignment="1">
      <alignment vertical="center"/>
    </xf>
    <xf numFmtId="164" fontId="6" fillId="0" borderId="8" xfId="0" applyNumberFormat="1" applyFont="1" applyFill="1" applyBorder="1" applyAlignment="1">
      <alignment horizontal="right" vertical="center"/>
    </xf>
    <xf numFmtId="164" fontId="6" fillId="0" borderId="9" xfId="0" applyNumberFormat="1" applyFont="1" applyFill="1" applyBorder="1" applyAlignment="1">
      <alignment horizontal="right" vertical="center"/>
    </xf>
    <xf numFmtId="164" fontId="6" fillId="0" borderId="10" xfId="0" applyNumberFormat="1" applyFont="1" applyFill="1" applyBorder="1" applyAlignment="1">
      <alignment horizontal="right" vertical="center"/>
    </xf>
    <xf numFmtId="164" fontId="3" fillId="0" borderId="11" xfId="0" applyNumberFormat="1" applyFont="1" applyBorder="1" applyAlignment="1">
      <alignment vertical="center"/>
    </xf>
    <xf numFmtId="0" fontId="1" fillId="2" borderId="0" xfId="0" applyFont="1" applyFill="1" applyAlignment="1">
      <alignment horizontal="center" vertical="center" wrapText="1"/>
    </xf>
    <xf numFmtId="0" fontId="1" fillId="2" borderId="0" xfId="0" applyFont="1" applyFill="1" applyAlignment="1">
      <alignment horizontal="center" vertical="center"/>
    </xf>
    <xf numFmtId="14" fontId="1" fillId="2" borderId="0" xfId="0" applyNumberFormat="1" applyFont="1" applyFill="1" applyAlignment="1">
      <alignment horizontal="center" vertical="center"/>
    </xf>
    <xf numFmtId="44" fontId="1" fillId="2" borderId="0" xfId="1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44" fontId="0" fillId="0" borderId="0" xfId="1" applyFont="1" applyAlignment="1">
      <alignment horizontal="center"/>
    </xf>
    <xf numFmtId="14" fontId="7" fillId="0" borderId="0" xfId="0" applyNumberFormat="1" applyFont="1" applyFill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39">
    <dxf>
      <font>
        <b/>
        <i val="0"/>
        <color rgb="FF006100"/>
      </font>
      <fill>
        <patternFill>
          <bgColor rgb="FFC6EFCE"/>
        </patternFill>
      </fill>
    </dxf>
    <dxf>
      <font>
        <b/>
        <i val="0"/>
        <color rgb="FFFF0000"/>
      </font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color rgb="FF006100"/>
      </font>
      <fill>
        <patternFill>
          <bgColor rgb="FFC6EFCE"/>
        </patternFill>
      </fill>
    </dxf>
    <dxf>
      <font>
        <b/>
        <i val="0"/>
        <color rgb="FFFF0000"/>
      </font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006100"/>
      </font>
      <fill>
        <patternFill>
          <bgColor rgb="FFC6EFCE"/>
        </patternFill>
      </fill>
    </dxf>
    <dxf>
      <font>
        <b/>
        <i val="0"/>
        <color rgb="FFFF0000"/>
      </font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ont>
        <b/>
        <i val="0"/>
        <color rgb="FF006100"/>
      </font>
      <fill>
        <patternFill>
          <bgColor rgb="FFC6EFCE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theme="1"/>
      </font>
      <fill>
        <patternFill>
          <bgColor theme="5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ont>
        <b/>
        <i val="0"/>
        <color rgb="FF006100"/>
      </font>
      <fill>
        <patternFill>
          <bgColor rgb="FFC6EFCE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theme="1"/>
      </font>
      <fill>
        <patternFill>
          <bgColor theme="5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ont>
        <b/>
        <i val="0"/>
        <color rgb="FF006100"/>
      </font>
      <fill>
        <patternFill>
          <bgColor rgb="FFC6EFCE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theme="1"/>
      </font>
      <fill>
        <patternFill>
          <bgColor theme="5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ont>
        <b/>
        <i val="0"/>
        <color rgb="FF006100"/>
      </font>
      <fill>
        <patternFill>
          <bgColor rgb="FFC6EFCE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theme="1"/>
      </font>
      <fill>
        <patternFill>
          <bgColor theme="5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theme="1"/>
      </font>
      <fill>
        <patternFill>
          <bgColor theme="5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tabSelected="1" zoomScale="85" zoomScaleNormal="85" workbookViewId="0">
      <pane ySplit="1" topLeftCell="A2" activePane="bottomLeft" state="frozen"/>
      <selection pane="bottomLeft" activeCell="F10" sqref="F10"/>
    </sheetView>
  </sheetViews>
  <sheetFormatPr baseColWidth="10" defaultRowHeight="15" x14ac:dyDescent="0.25"/>
  <cols>
    <col min="1" max="1" width="17.140625" style="20" customWidth="1"/>
    <col min="2" max="2" width="15.7109375" style="20" customWidth="1"/>
    <col min="3" max="3" width="11.42578125" style="21"/>
    <col min="4" max="4" width="26.7109375" style="20" customWidth="1"/>
    <col min="5" max="5" width="18" style="22" customWidth="1"/>
    <col min="6" max="6" width="15.42578125" style="21" customWidth="1"/>
    <col min="7" max="7" width="15" style="20" customWidth="1"/>
    <col min="8" max="8" width="20.5703125" style="20" customWidth="1"/>
    <col min="9" max="9" width="21.28515625" style="20" customWidth="1"/>
    <col min="10" max="10" width="15" style="20" customWidth="1"/>
    <col min="11" max="11" width="35.140625" style="20" customWidth="1"/>
    <col min="12" max="16384" width="11.42578125" style="20"/>
  </cols>
  <sheetData>
    <row r="1" spans="1:11" s="19" customFormat="1" ht="28.5" customHeight="1" x14ac:dyDescent="0.25">
      <c r="A1" s="16" t="s">
        <v>2</v>
      </c>
      <c r="B1" s="15" t="s">
        <v>6</v>
      </c>
      <c r="C1" s="17" t="s">
        <v>0</v>
      </c>
      <c r="D1" s="16" t="s">
        <v>1</v>
      </c>
      <c r="E1" s="18" t="s">
        <v>5</v>
      </c>
      <c r="F1" s="17" t="s">
        <v>4</v>
      </c>
      <c r="G1" s="16" t="s">
        <v>3</v>
      </c>
      <c r="H1" s="16" t="s">
        <v>17</v>
      </c>
      <c r="I1" s="16" t="s">
        <v>18</v>
      </c>
      <c r="J1" s="16" t="s">
        <v>16</v>
      </c>
      <c r="K1" s="16" t="s">
        <v>15</v>
      </c>
    </row>
    <row r="2" spans="1:11" x14ac:dyDescent="0.25">
      <c r="A2" s="20" t="s">
        <v>19</v>
      </c>
      <c r="B2" s="20" t="s">
        <v>20</v>
      </c>
      <c r="C2" s="21">
        <v>43286</v>
      </c>
      <c r="D2" s="20" t="s">
        <v>21</v>
      </c>
      <c r="E2" s="22">
        <v>12500.32</v>
      </c>
      <c r="F2" s="23">
        <f>EOMONTH(C2+30,0)</f>
        <v>43343</v>
      </c>
      <c r="H2" s="20" t="s">
        <v>25</v>
      </c>
      <c r="I2" s="20" t="s">
        <v>28</v>
      </c>
    </row>
    <row r="3" spans="1:11" x14ac:dyDescent="0.25">
      <c r="A3" s="20" t="s">
        <v>22</v>
      </c>
      <c r="B3" s="20" t="s">
        <v>23</v>
      </c>
      <c r="C3" s="21">
        <v>43132</v>
      </c>
      <c r="D3" s="20" t="s">
        <v>24</v>
      </c>
      <c r="E3" s="22">
        <v>1520</v>
      </c>
      <c r="F3" s="23">
        <f>EOMONTH(C3+30,0)</f>
        <v>43190</v>
      </c>
      <c r="H3" s="20" t="s">
        <v>26</v>
      </c>
      <c r="I3" s="20" t="s">
        <v>27</v>
      </c>
    </row>
    <row r="4" spans="1:11" x14ac:dyDescent="0.25">
      <c r="F4" s="23"/>
    </row>
    <row r="5" spans="1:11" x14ac:dyDescent="0.25">
      <c r="F5" s="23"/>
    </row>
    <row r="6" spans="1:11" x14ac:dyDescent="0.25">
      <c r="F6" s="23"/>
    </row>
    <row r="7" spans="1:11" x14ac:dyDescent="0.25">
      <c r="F7" s="23"/>
    </row>
    <row r="8" spans="1:11" x14ac:dyDescent="0.25">
      <c r="F8" s="23"/>
    </row>
    <row r="9" spans="1:11" x14ac:dyDescent="0.25">
      <c r="F9" s="23"/>
    </row>
    <row r="10" spans="1:11" x14ac:dyDescent="0.25">
      <c r="F10" s="23"/>
    </row>
    <row r="11" spans="1:11" x14ac:dyDescent="0.25">
      <c r="F11" s="23"/>
    </row>
    <row r="12" spans="1:11" x14ac:dyDescent="0.25">
      <c r="F12" s="23"/>
    </row>
    <row r="13" spans="1:11" x14ac:dyDescent="0.25">
      <c r="F13" s="23"/>
    </row>
    <row r="14" spans="1:11" x14ac:dyDescent="0.25">
      <c r="F14" s="23"/>
    </row>
    <row r="15" spans="1:11" x14ac:dyDescent="0.25">
      <c r="F15" s="23"/>
    </row>
    <row r="16" spans="1:11" x14ac:dyDescent="0.25">
      <c r="F16" s="23"/>
    </row>
    <row r="17" spans="6:6" x14ac:dyDescent="0.25">
      <c r="F17" s="23"/>
    </row>
    <row r="18" spans="6:6" x14ac:dyDescent="0.25">
      <c r="F18" s="23"/>
    </row>
    <row r="19" spans="6:6" x14ac:dyDescent="0.25">
      <c r="F19" s="23"/>
    </row>
  </sheetData>
  <autoFilter ref="A1:J1"/>
  <conditionalFormatting sqref="F2:F19">
    <cfRule type="expression" dxfId="1" priority="8">
      <formula>$F2&lt;TODAY()</formula>
    </cfRule>
  </conditionalFormatting>
  <conditionalFormatting sqref="K1 G1:J1048576">
    <cfRule type="containsText" dxfId="0" priority="5" stopIfTrue="1" operator="containsText" text="PAYÉ">
      <formula>NOT(ISERROR(SEARCH("PAYÉ",G1)))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2"/>
  <sheetViews>
    <sheetView workbookViewId="0">
      <selection activeCell="C4" sqref="C4"/>
    </sheetView>
  </sheetViews>
  <sheetFormatPr baseColWidth="10" defaultRowHeight="15" x14ac:dyDescent="0.25"/>
  <cols>
    <col min="1" max="1" width="20.28515625" customWidth="1"/>
    <col min="2" max="2" width="21" customWidth="1"/>
    <col min="3" max="3" width="19.85546875" customWidth="1"/>
  </cols>
  <sheetData>
    <row r="1" spans="1:3" ht="19.5" thickBot="1" x14ac:dyDescent="0.3">
      <c r="A1" s="1"/>
      <c r="B1" s="2" t="s">
        <v>7</v>
      </c>
      <c r="C1" s="3" t="s">
        <v>8</v>
      </c>
    </row>
    <row r="2" spans="1:3" ht="18.75" x14ac:dyDescent="0.25">
      <c r="A2" s="4" t="s">
        <v>9</v>
      </c>
      <c r="B2" s="5">
        <v>40823</v>
      </c>
      <c r="C2" s="11">
        <f>B2+30</f>
        <v>40853</v>
      </c>
    </row>
    <row r="3" spans="1:3" ht="19.5" thickBot="1" x14ac:dyDescent="0.3">
      <c r="A3" s="6"/>
      <c r="B3" s="14"/>
      <c r="C3" s="12"/>
    </row>
    <row r="4" spans="1:3" ht="18.75" x14ac:dyDescent="0.25">
      <c r="A4" s="6" t="s">
        <v>10</v>
      </c>
      <c r="B4" s="5">
        <v>40823</v>
      </c>
      <c r="C4" s="12">
        <f>EOMONTH(B4+30,0)</f>
        <v>40877</v>
      </c>
    </row>
    <row r="5" spans="1:3" ht="19.5" thickBot="1" x14ac:dyDescent="0.3">
      <c r="A5" s="6"/>
      <c r="B5" s="7"/>
      <c r="C5" s="12"/>
    </row>
    <row r="6" spans="1:3" ht="18.75" x14ac:dyDescent="0.25">
      <c r="A6" s="8" t="s">
        <v>11</v>
      </c>
      <c r="B6" s="5">
        <v>40823</v>
      </c>
      <c r="C6" s="12">
        <f>B6+45</f>
        <v>40868</v>
      </c>
    </row>
    <row r="7" spans="1:3" ht="19.5" thickBot="1" x14ac:dyDescent="0.3">
      <c r="A7" s="8"/>
      <c r="B7" s="9"/>
      <c r="C7" s="12"/>
    </row>
    <row r="8" spans="1:3" ht="18.75" x14ac:dyDescent="0.25">
      <c r="A8" s="8" t="s">
        <v>12</v>
      </c>
      <c r="B8" s="5">
        <v>40823</v>
      </c>
      <c r="C8" s="12">
        <f>EOMONTH(B8+45,0)</f>
        <v>40877</v>
      </c>
    </row>
    <row r="9" spans="1:3" ht="19.5" thickBot="1" x14ac:dyDescent="0.3">
      <c r="A9" s="8"/>
      <c r="B9" s="9"/>
      <c r="C9" s="12"/>
    </row>
    <row r="10" spans="1:3" ht="18.75" x14ac:dyDescent="0.25">
      <c r="A10" s="8" t="s">
        <v>13</v>
      </c>
      <c r="B10" s="5">
        <v>40823</v>
      </c>
      <c r="C10" s="12">
        <f>EOMONTH(B10,0)+45</f>
        <v>40892</v>
      </c>
    </row>
    <row r="11" spans="1:3" ht="19.5" thickBot="1" x14ac:dyDescent="0.3">
      <c r="A11" s="8"/>
      <c r="B11" s="9"/>
      <c r="C11" s="12"/>
    </row>
    <row r="12" spans="1:3" ht="19.5" thickBot="1" x14ac:dyDescent="0.3">
      <c r="A12" s="10" t="s">
        <v>14</v>
      </c>
      <c r="B12" s="5">
        <v>40823</v>
      </c>
      <c r="C12" s="13">
        <f>B12+60</f>
        <v>40883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SUIVI FACTURATION</vt:lpstr>
      <vt:lpstr>CALCULS ECHEANCES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Marion Bellaredj</dc:creator>
  <cp:lastModifiedBy>Marion Bellaredj</cp:lastModifiedBy>
  <dcterms:created xsi:type="dcterms:W3CDTF">2018-06-13T19:23:52Z</dcterms:created>
  <dcterms:modified xsi:type="dcterms:W3CDTF">2018-07-08T11:12:40Z</dcterms:modified>
</cp:coreProperties>
</file>