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filterPrivacy="1"/>
  <xr:revisionPtr revIDLastSave="0" documentId="10_ncr:8100000_{AD1ED49D-CB0F-40B9-9815-8CEC134063A0}" xr6:coauthVersionLast="34" xr6:coauthVersionMax="34" xr10:uidLastSave="{00000000-0000-0000-0000-000000000000}"/>
  <bookViews>
    <workbookView xWindow="0" yWindow="600" windowWidth="22260" windowHeight="1264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D10" i="1" s="1"/>
  <c r="C10" i="1" s="1"/>
  <c r="E11" i="1"/>
  <c r="D11" i="1" s="1"/>
  <c r="E12" i="1"/>
  <c r="E13" i="1"/>
  <c r="E14" i="1"/>
  <c r="E15" i="1"/>
  <c r="E16" i="1"/>
  <c r="E17" i="1"/>
  <c r="E18" i="1"/>
  <c r="D18" i="1" s="1"/>
  <c r="C18" i="1" s="1"/>
  <c r="E19" i="1"/>
  <c r="D19" i="1" s="1"/>
  <c r="C19" i="1" s="1"/>
  <c r="E20" i="1"/>
  <c r="E21" i="1"/>
  <c r="E22" i="1"/>
  <c r="E23" i="1"/>
  <c r="E24" i="1"/>
  <c r="E25" i="1"/>
  <c r="E26" i="1"/>
  <c r="D26" i="1" s="1"/>
  <c r="C26" i="1" s="1"/>
  <c r="E27" i="1"/>
  <c r="D27" i="1" s="1"/>
  <c r="C27" i="1" s="1"/>
  <c r="E28" i="1"/>
  <c r="E29" i="1"/>
  <c r="D29" i="1" s="1"/>
  <c r="E3" i="1"/>
  <c r="D3" i="1" s="1"/>
  <c r="D5" i="1"/>
  <c r="C5" i="1" s="1"/>
  <c r="D13" i="1"/>
  <c r="C13" i="1" s="1"/>
  <c r="D17" i="1"/>
  <c r="D25" i="1"/>
  <c r="D12" i="1"/>
  <c r="C12" i="1" s="1"/>
  <c r="D20" i="1"/>
  <c r="C20" i="1" s="1"/>
  <c r="D28" i="1"/>
  <c r="C28" i="1" s="1"/>
  <c r="D4" i="1"/>
  <c r="C4" i="1" s="1"/>
  <c r="D8" i="1"/>
  <c r="C8" i="1" s="1"/>
  <c r="D16" i="1"/>
  <c r="C16" i="1" s="1"/>
  <c r="D24" i="1"/>
  <c r="C24" i="1" s="1"/>
  <c r="D9" i="1"/>
  <c r="C9" i="1" s="1"/>
  <c r="D6" i="1"/>
  <c r="C6" i="1" s="1"/>
  <c r="D7" i="1"/>
  <c r="C7" i="1" s="1"/>
  <c r="D14" i="1"/>
  <c r="C14" i="1" s="1"/>
  <c r="D15" i="1"/>
  <c r="C15" i="1" s="1"/>
  <c r="D21" i="1"/>
  <c r="C21" i="1" s="1"/>
  <c r="D22" i="1"/>
  <c r="C22" i="1" s="1"/>
  <c r="D23" i="1"/>
  <c r="C23" i="1" s="1"/>
  <c r="D33" i="1"/>
  <c r="D34" i="1"/>
  <c r="C34" i="1" s="1"/>
  <c r="D35" i="1"/>
  <c r="C35" i="1" s="1"/>
  <c r="D36" i="1"/>
  <c r="D37" i="1"/>
  <c r="D38" i="1"/>
  <c r="C38" i="1" s="1"/>
  <c r="D39" i="1"/>
  <c r="C39" i="1" s="1"/>
  <c r="D40" i="1"/>
  <c r="C40" i="1" s="1"/>
  <c r="D41" i="1"/>
  <c r="D42" i="1"/>
  <c r="C42" i="1" s="1"/>
  <c r="D43" i="1"/>
  <c r="C43" i="1" s="1"/>
  <c r="D44" i="1"/>
  <c r="D45" i="1"/>
  <c r="C45" i="1" s="1"/>
  <c r="D46" i="1"/>
  <c r="C37" i="1"/>
  <c r="C36" i="1"/>
  <c r="C41" i="1"/>
  <c r="C44" i="1"/>
  <c r="C46" i="1"/>
  <c r="C29" i="1" l="1"/>
  <c r="C17" i="1"/>
  <c r="C11" i="1"/>
  <c r="C25" i="1"/>
  <c r="C3" i="1"/>
  <c r="E47" i="1"/>
  <c r="C47" i="1" l="1"/>
  <c r="D47" i="1"/>
</calcChain>
</file>

<file path=xl/sharedStrings.xml><?xml version="1.0" encoding="utf-8"?>
<sst xmlns="http://schemas.openxmlformats.org/spreadsheetml/2006/main" count="80" uniqueCount="35">
  <si>
    <t xml:space="preserve">Date </t>
  </si>
  <si>
    <t xml:space="preserve">lieu </t>
  </si>
  <si>
    <t>Frais</t>
  </si>
  <si>
    <t>Km</t>
  </si>
  <si>
    <t>AVRIL 2018 &gt; Mars 2019</t>
  </si>
  <si>
    <t>Km réel</t>
  </si>
  <si>
    <t>QUI</t>
  </si>
  <si>
    <t>carré sévigné</t>
  </si>
  <si>
    <t>cesson sévigné</t>
  </si>
  <si>
    <t>Ville dieu les poêles</t>
  </si>
  <si>
    <t>AMB</t>
  </si>
  <si>
    <t>Hédé</t>
  </si>
  <si>
    <t>TDP</t>
  </si>
  <si>
    <t>Acigné</t>
  </si>
  <si>
    <t>Triptick</t>
  </si>
  <si>
    <t>TDJ</t>
  </si>
  <si>
    <t>Dinan</t>
  </si>
  <si>
    <t>Tinchebray-bocage</t>
  </si>
  <si>
    <t>Kouliss</t>
  </si>
  <si>
    <t>p2n</t>
  </si>
  <si>
    <t>Saint-Laurent-de-Cuves</t>
  </si>
  <si>
    <t>Bellangerais</t>
  </si>
  <si>
    <t>Lillico</t>
  </si>
  <si>
    <t>La vicomté-sur-rance</t>
  </si>
  <si>
    <t>87 Boulevard Jean Mermoz</t>
  </si>
  <si>
    <t>Electronik</t>
  </si>
  <si>
    <t>Saint sulpice la foret</t>
  </si>
  <si>
    <t>ASC</t>
  </si>
  <si>
    <t>TOTAL</t>
  </si>
  <si>
    <t>Km déclaré</t>
  </si>
  <si>
    <t>Évreux</t>
  </si>
  <si>
    <t>Allo Jazz</t>
  </si>
  <si>
    <t>la fonction est  = afficher le nombre de km x2</t>
  </si>
  <si>
    <t>lieu</t>
  </si>
  <si>
    <t>Km déclarable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</si>
</sst>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1" xfId="0" applyFill="1" applyBorder="1"/>
    <xf numFmtId="0" fontId="2" fillId="0" borderId="0" xfId="0" applyFont="1"/>
    <xf numFmtId="2" fontId="2" fillId="0" borderId="0" xfId="0" applyNumberFormat="1" applyFont="1"/>
    <xf numFmtId="2" fontId="0" fillId="0" borderId="0" xfId="0" applyNumberFormat="1"/>
    <xf numFmtId="0" fontId="0" fillId="2" borderId="1" xfId="0" applyFont="1" applyFill="1" applyBorder="1"/>
    <xf numFmtId="0" fontId="0" fillId="3" borderId="1" xfId="0" applyFont="1" applyFill="1" applyBorder="1"/>
    <xf numFmtId="0" fontId="3" fillId="0" borderId="2" xfId="0" applyFont="1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" width="12.7109375" customWidth="1"/>
    <col min="2" max="2" width="24.5703125" customWidth="1"/>
    <col min="3" max="3" width="9.5703125" bestFit="1" customWidth="1"/>
    <col min="4" max="4" width="14.7109375" customWidth="1"/>
    <col min="5" max="5" width="9.5703125" bestFit="1" customWidth="1"/>
    <col min="6" max="6" width="14.5703125" customWidth="1"/>
    <col min="8" max="8" width="27" customWidth="1"/>
    <col min="9" max="9" width="11.5703125" customWidth="1"/>
    <col min="13" max="13" width="21.5703125" customWidth="1"/>
    <col min="14" max="14" width="14.140625" customWidth="1"/>
  </cols>
  <sheetData>
    <row r="1" spans="1:11" ht="26.25" x14ac:dyDescent="0.4">
      <c r="A1" s="9" t="s">
        <v>4</v>
      </c>
      <c r="B1" s="9"/>
      <c r="C1" s="9"/>
      <c r="D1" s="9"/>
      <c r="E1" s="9"/>
      <c r="F1" s="9"/>
    </row>
    <row r="2" spans="1:11" x14ac:dyDescent="0.25">
      <c r="A2" s="2" t="s">
        <v>0</v>
      </c>
      <c r="B2" s="2" t="s">
        <v>1</v>
      </c>
      <c r="C2" s="2" t="s">
        <v>2</v>
      </c>
      <c r="D2" s="2" t="s">
        <v>34</v>
      </c>
      <c r="E2" s="3" t="s">
        <v>5</v>
      </c>
      <c r="F2" s="3" t="s">
        <v>6</v>
      </c>
    </row>
    <row r="3" spans="1:11" x14ac:dyDescent="0.25">
      <c r="A3" s="1">
        <v>43193</v>
      </c>
      <c r="B3" t="s">
        <v>8</v>
      </c>
      <c r="C3" s="6">
        <f t="shared" ref="C3:C29" si="0">0.493*D3</f>
        <v>14.6914</v>
      </c>
      <c r="D3">
        <f>IF(E3&gt;80,80,E3)</f>
        <v>29.8</v>
      </c>
      <c r="E3">
        <f>LOOKUP(B3,$H$4:$H$15,$I$4:$I$15)*2</f>
        <v>29.8</v>
      </c>
      <c r="F3" t="s">
        <v>7</v>
      </c>
      <c r="H3" s="10" t="s">
        <v>33</v>
      </c>
      <c r="I3" s="10" t="s">
        <v>3</v>
      </c>
      <c r="K3" t="s">
        <v>32</v>
      </c>
    </row>
    <row r="4" spans="1:11" x14ac:dyDescent="0.25">
      <c r="A4" s="1">
        <v>43195</v>
      </c>
      <c r="B4" t="s">
        <v>8</v>
      </c>
      <c r="C4" s="6">
        <f t="shared" si="0"/>
        <v>14.6914</v>
      </c>
      <c r="D4">
        <f t="shared" ref="D4:D46" si="1">IF(E4&gt;80,80,E4)</f>
        <v>29.8</v>
      </c>
      <c r="E4">
        <f t="shared" ref="E4:E29" si="2">LOOKUP(B4,$H$4:$H$15,$I$4:$I$15)*2</f>
        <v>29.8</v>
      </c>
      <c r="F4" t="s">
        <v>7</v>
      </c>
      <c r="H4" s="7" t="s">
        <v>8</v>
      </c>
      <c r="I4" s="7">
        <v>14.9</v>
      </c>
    </row>
    <row r="5" spans="1:11" x14ac:dyDescent="0.25">
      <c r="A5" s="1">
        <v>43196</v>
      </c>
      <c r="B5" t="s">
        <v>9</v>
      </c>
      <c r="C5" s="6">
        <f t="shared" si="0"/>
        <v>39.44</v>
      </c>
      <c r="D5">
        <f t="shared" si="1"/>
        <v>80</v>
      </c>
      <c r="E5">
        <f t="shared" si="2"/>
        <v>594</v>
      </c>
      <c r="F5" t="s">
        <v>10</v>
      </c>
      <c r="H5" s="8" t="s">
        <v>9</v>
      </c>
      <c r="I5" s="8">
        <v>111</v>
      </c>
    </row>
    <row r="6" spans="1:11" x14ac:dyDescent="0.25">
      <c r="A6" s="1">
        <v>43197</v>
      </c>
      <c r="B6" t="s">
        <v>8</v>
      </c>
      <c r="C6" s="6">
        <f t="shared" si="0"/>
        <v>14.6914</v>
      </c>
      <c r="D6">
        <f t="shared" si="1"/>
        <v>29.8</v>
      </c>
      <c r="E6">
        <f t="shared" si="2"/>
        <v>29.8</v>
      </c>
      <c r="F6" t="s">
        <v>7</v>
      </c>
      <c r="H6" s="7" t="s">
        <v>11</v>
      </c>
      <c r="I6" s="7">
        <v>42.8</v>
      </c>
    </row>
    <row r="7" spans="1:11" x14ac:dyDescent="0.25">
      <c r="A7" s="1">
        <v>43202</v>
      </c>
      <c r="B7" t="s">
        <v>11</v>
      </c>
      <c r="C7" s="6">
        <f t="shared" si="0"/>
        <v>39.44</v>
      </c>
      <c r="D7">
        <f t="shared" si="1"/>
        <v>80</v>
      </c>
      <c r="E7">
        <f t="shared" si="2"/>
        <v>85.6</v>
      </c>
      <c r="F7" t="s">
        <v>12</v>
      </c>
      <c r="H7" s="8" t="s">
        <v>13</v>
      </c>
      <c r="I7" s="8">
        <v>11.5</v>
      </c>
    </row>
    <row r="8" spans="1:11" x14ac:dyDescent="0.25">
      <c r="A8" s="1">
        <v>43207</v>
      </c>
      <c r="B8" t="s">
        <v>13</v>
      </c>
      <c r="C8" s="6" t="e">
        <f t="shared" si="0"/>
        <v>#N/A</v>
      </c>
      <c r="D8" t="e">
        <f t="shared" si="1"/>
        <v>#N/A</v>
      </c>
      <c r="E8" t="e">
        <f t="shared" si="2"/>
        <v>#N/A</v>
      </c>
      <c r="F8" t="s">
        <v>14</v>
      </c>
      <c r="H8" s="7" t="s">
        <v>16</v>
      </c>
      <c r="I8" s="7">
        <v>73.900000000000006</v>
      </c>
    </row>
    <row r="9" spans="1:11" x14ac:dyDescent="0.25">
      <c r="A9" s="1">
        <v>43209</v>
      </c>
      <c r="B9" t="s">
        <v>16</v>
      </c>
      <c r="C9" s="6">
        <f t="shared" si="0"/>
        <v>14.6914</v>
      </c>
      <c r="D9">
        <f t="shared" si="1"/>
        <v>29.8</v>
      </c>
      <c r="E9">
        <f t="shared" si="2"/>
        <v>29.8</v>
      </c>
      <c r="F9" t="s">
        <v>15</v>
      </c>
      <c r="H9" s="8" t="s">
        <v>17</v>
      </c>
      <c r="I9" s="8">
        <v>134.6</v>
      </c>
    </row>
    <row r="10" spans="1:11" x14ac:dyDescent="0.25">
      <c r="A10" s="1">
        <v>43219</v>
      </c>
      <c r="B10" t="s">
        <v>17</v>
      </c>
      <c r="C10" s="6">
        <f t="shared" si="0"/>
        <v>39.44</v>
      </c>
      <c r="D10">
        <f t="shared" si="1"/>
        <v>80</v>
      </c>
      <c r="E10">
        <f t="shared" si="2"/>
        <v>269.2</v>
      </c>
      <c r="F10" t="s">
        <v>18</v>
      </c>
      <c r="H10" s="7" t="s">
        <v>20</v>
      </c>
      <c r="I10" s="7">
        <v>110.1</v>
      </c>
    </row>
    <row r="11" spans="1:11" x14ac:dyDescent="0.25">
      <c r="A11" s="1">
        <v>43234</v>
      </c>
      <c r="B11" t="s">
        <v>20</v>
      </c>
      <c r="C11" s="6">
        <f t="shared" si="0"/>
        <v>39.44</v>
      </c>
      <c r="D11">
        <f t="shared" si="1"/>
        <v>80</v>
      </c>
      <c r="E11">
        <f t="shared" si="2"/>
        <v>147.80000000000001</v>
      </c>
      <c r="F11" t="s">
        <v>19</v>
      </c>
      <c r="H11" s="7" t="s">
        <v>23</v>
      </c>
      <c r="I11" s="7">
        <v>71.5</v>
      </c>
    </row>
    <row r="12" spans="1:11" x14ac:dyDescent="0.25">
      <c r="A12" s="1">
        <v>43241</v>
      </c>
      <c r="B12" t="s">
        <v>20</v>
      </c>
      <c r="C12" s="6">
        <f>0.493*D12</f>
        <v>39.44</v>
      </c>
      <c r="D12">
        <f>IF(E12&gt;80,80,E12)</f>
        <v>80</v>
      </c>
      <c r="E12">
        <f t="shared" si="2"/>
        <v>147.80000000000001</v>
      </c>
      <c r="F12" t="s">
        <v>19</v>
      </c>
      <c r="H12" s="8" t="s">
        <v>21</v>
      </c>
      <c r="I12" s="8">
        <v>23.7</v>
      </c>
    </row>
    <row r="13" spans="1:11" x14ac:dyDescent="0.25">
      <c r="A13" s="1">
        <v>43244</v>
      </c>
      <c r="B13" t="s">
        <v>16</v>
      </c>
      <c r="C13" s="6">
        <f>0.493*D13</f>
        <v>14.6914</v>
      </c>
      <c r="D13">
        <f>IF(E13&gt;80,80,E13)</f>
        <v>29.8</v>
      </c>
      <c r="E13">
        <f t="shared" si="2"/>
        <v>29.8</v>
      </c>
      <c r="F13" t="s">
        <v>18</v>
      </c>
      <c r="H13" s="8" t="s">
        <v>24</v>
      </c>
      <c r="I13" s="8">
        <v>18.5</v>
      </c>
    </row>
    <row r="14" spans="1:11" x14ac:dyDescent="0.25">
      <c r="A14" s="1">
        <v>43245</v>
      </c>
      <c r="B14" t="s">
        <v>16</v>
      </c>
      <c r="C14" s="6">
        <f>0.493*D14</f>
        <v>14.6914</v>
      </c>
      <c r="D14">
        <f>IF(E14&gt;80,80,E14)</f>
        <v>29.8</v>
      </c>
      <c r="E14">
        <f t="shared" si="2"/>
        <v>29.8</v>
      </c>
      <c r="F14" t="s">
        <v>15</v>
      </c>
      <c r="H14" s="7" t="s">
        <v>26</v>
      </c>
      <c r="I14" s="7">
        <v>24.5</v>
      </c>
    </row>
    <row r="15" spans="1:11" x14ac:dyDescent="0.25">
      <c r="A15" s="1">
        <v>43248</v>
      </c>
      <c r="B15" t="s">
        <v>16</v>
      </c>
      <c r="C15" s="6">
        <f>0.493*D15</f>
        <v>14.6914</v>
      </c>
      <c r="D15">
        <f>IF(E15&gt;80,80,E15)</f>
        <v>29.8</v>
      </c>
      <c r="E15">
        <f t="shared" si="2"/>
        <v>29.8</v>
      </c>
      <c r="F15" t="s">
        <v>15</v>
      </c>
      <c r="H15" s="8" t="s">
        <v>30</v>
      </c>
      <c r="I15" s="8">
        <v>297</v>
      </c>
    </row>
    <row r="16" spans="1:11" x14ac:dyDescent="0.25">
      <c r="A16" s="1">
        <v>43249</v>
      </c>
      <c r="B16" t="s">
        <v>16</v>
      </c>
      <c r="C16" s="6">
        <f>0.493*D16</f>
        <v>14.6914</v>
      </c>
      <c r="D16">
        <f>IF(E16&gt;80,80,E16)</f>
        <v>29.8</v>
      </c>
      <c r="E16">
        <f t="shared" si="2"/>
        <v>29.8</v>
      </c>
      <c r="F16" t="s">
        <v>15</v>
      </c>
    </row>
    <row r="17" spans="1:6" x14ac:dyDescent="0.25">
      <c r="A17" s="1">
        <v>43251</v>
      </c>
      <c r="B17" t="s">
        <v>21</v>
      </c>
      <c r="C17" s="6" t="e">
        <f>0.493*D17</f>
        <v>#N/A</v>
      </c>
      <c r="D17" t="e">
        <f>IF(E17&gt;80,80,E17)</f>
        <v>#N/A</v>
      </c>
      <c r="E17" t="e">
        <f t="shared" si="2"/>
        <v>#N/A</v>
      </c>
      <c r="F17" t="s">
        <v>22</v>
      </c>
    </row>
    <row r="18" spans="1:6" x14ac:dyDescent="0.25">
      <c r="A18" s="1">
        <v>43252</v>
      </c>
      <c r="B18" t="s">
        <v>21</v>
      </c>
      <c r="C18" s="6" t="e">
        <f>0.493*D18</f>
        <v>#N/A</v>
      </c>
      <c r="D18" t="e">
        <f>IF(E18&gt;80,80,E18)</f>
        <v>#N/A</v>
      </c>
      <c r="E18" t="e">
        <f t="shared" si="2"/>
        <v>#N/A</v>
      </c>
      <c r="F18" t="s">
        <v>22</v>
      </c>
    </row>
    <row r="19" spans="1:6" x14ac:dyDescent="0.25">
      <c r="A19" s="1">
        <v>43253</v>
      </c>
      <c r="B19" t="s">
        <v>21</v>
      </c>
      <c r="C19" s="6" t="e">
        <f>0.493*D19</f>
        <v>#N/A</v>
      </c>
      <c r="D19" t="e">
        <f>IF(E19&gt;80,80,E19)</f>
        <v>#N/A</v>
      </c>
      <c r="E19" t="e">
        <f t="shared" si="2"/>
        <v>#N/A</v>
      </c>
      <c r="F19" t="s">
        <v>22</v>
      </c>
    </row>
    <row r="20" spans="1:6" x14ac:dyDescent="0.25">
      <c r="A20" s="1">
        <v>43255</v>
      </c>
      <c r="B20" t="s">
        <v>21</v>
      </c>
      <c r="C20" s="6" t="e">
        <f>0.493*D20</f>
        <v>#N/A</v>
      </c>
      <c r="D20" t="e">
        <f>IF(E20&gt;80,80,E20)</f>
        <v>#N/A</v>
      </c>
      <c r="E20" t="e">
        <f t="shared" si="2"/>
        <v>#N/A</v>
      </c>
      <c r="F20" t="s">
        <v>22</v>
      </c>
    </row>
    <row r="21" spans="1:6" x14ac:dyDescent="0.25">
      <c r="A21" s="1">
        <v>43256</v>
      </c>
      <c r="B21" t="s">
        <v>23</v>
      </c>
      <c r="C21" s="6">
        <f>0.493*D21</f>
        <v>39.44</v>
      </c>
      <c r="D21">
        <f>IF(E21&gt;80,80,E21)</f>
        <v>80</v>
      </c>
      <c r="E21">
        <f t="shared" si="2"/>
        <v>147.80000000000001</v>
      </c>
      <c r="F21" t="s">
        <v>18</v>
      </c>
    </row>
    <row r="22" spans="1:6" x14ac:dyDescent="0.25">
      <c r="A22" s="1">
        <v>43257</v>
      </c>
      <c r="B22" t="s">
        <v>11</v>
      </c>
      <c r="C22" s="6">
        <f>0.493*D22</f>
        <v>39.44</v>
      </c>
      <c r="D22">
        <f>IF(E22&gt;80,80,E22)</f>
        <v>80</v>
      </c>
      <c r="E22">
        <f t="shared" si="2"/>
        <v>85.6</v>
      </c>
      <c r="F22" t="s">
        <v>12</v>
      </c>
    </row>
    <row r="23" spans="1:6" x14ac:dyDescent="0.25">
      <c r="A23" s="1">
        <v>43259</v>
      </c>
      <c r="B23" t="s">
        <v>24</v>
      </c>
      <c r="C23" s="6" t="e">
        <f>0.493*D23</f>
        <v>#N/A</v>
      </c>
      <c r="D23" t="e">
        <f>IF(E23&gt;80,80,E23)</f>
        <v>#N/A</v>
      </c>
      <c r="E23" t="e">
        <f t="shared" si="2"/>
        <v>#N/A</v>
      </c>
      <c r="F23" t="s">
        <v>25</v>
      </c>
    </row>
    <row r="24" spans="1:6" x14ac:dyDescent="0.25">
      <c r="A24" s="1">
        <v>43260</v>
      </c>
      <c r="B24" t="s">
        <v>11</v>
      </c>
      <c r="C24" s="6">
        <f>0.493*D24</f>
        <v>39.44</v>
      </c>
      <c r="D24">
        <f>IF(E24&gt;80,80,E24)</f>
        <v>80</v>
      </c>
      <c r="E24">
        <f t="shared" si="2"/>
        <v>85.6</v>
      </c>
      <c r="F24" t="s">
        <v>12</v>
      </c>
    </row>
    <row r="25" spans="1:6" x14ac:dyDescent="0.25">
      <c r="A25" s="1">
        <v>43261</v>
      </c>
      <c r="B25" t="s">
        <v>24</v>
      </c>
      <c r="C25" s="6" t="e">
        <f>0.493*D25</f>
        <v>#N/A</v>
      </c>
      <c r="D25" t="e">
        <f>IF(E25&gt;80,80,E25)</f>
        <v>#N/A</v>
      </c>
      <c r="E25" t="e">
        <f t="shared" si="2"/>
        <v>#N/A</v>
      </c>
      <c r="F25" t="s">
        <v>25</v>
      </c>
    </row>
    <row r="26" spans="1:6" x14ac:dyDescent="0.25">
      <c r="A26" s="1">
        <v>43262</v>
      </c>
      <c r="B26" t="s">
        <v>23</v>
      </c>
      <c r="C26" s="6">
        <f>0.493*D26</f>
        <v>39.44</v>
      </c>
      <c r="D26">
        <f>IF(E26&gt;80,80,E26)</f>
        <v>80</v>
      </c>
      <c r="E26">
        <f t="shared" si="2"/>
        <v>147.80000000000001</v>
      </c>
      <c r="F26" t="s">
        <v>18</v>
      </c>
    </row>
    <row r="27" spans="1:6" x14ac:dyDescent="0.25">
      <c r="A27" s="1">
        <v>43243</v>
      </c>
      <c r="B27" t="s">
        <v>26</v>
      </c>
      <c r="C27" s="6">
        <f>0.493*D27</f>
        <v>39.44</v>
      </c>
      <c r="D27">
        <f>IF(E27&gt;80,80,E27)</f>
        <v>80</v>
      </c>
      <c r="E27">
        <f t="shared" si="2"/>
        <v>147.80000000000001</v>
      </c>
      <c r="F27" t="s">
        <v>27</v>
      </c>
    </row>
    <row r="28" spans="1:6" x14ac:dyDescent="0.25">
      <c r="A28" s="1">
        <v>43276</v>
      </c>
      <c r="B28" t="s">
        <v>30</v>
      </c>
      <c r="C28" s="6">
        <f>0.493*D28</f>
        <v>14.6914</v>
      </c>
      <c r="D28">
        <f>IF(E28&gt;80,80,E28)</f>
        <v>29.8</v>
      </c>
      <c r="E28">
        <f t="shared" si="2"/>
        <v>29.8</v>
      </c>
      <c r="F28" t="s">
        <v>31</v>
      </c>
    </row>
    <row r="29" spans="1:6" x14ac:dyDescent="0.25">
      <c r="A29" s="1">
        <v>43283</v>
      </c>
      <c r="B29" t="s">
        <v>30</v>
      </c>
      <c r="C29" s="6">
        <f>0.493*D29</f>
        <v>14.6914</v>
      </c>
      <c r="D29">
        <f>IF(E29&gt;80,80,E29)</f>
        <v>29.8</v>
      </c>
      <c r="E29">
        <f t="shared" si="2"/>
        <v>29.8</v>
      </c>
      <c r="F29" t="s">
        <v>31</v>
      </c>
    </row>
    <row r="30" spans="1:6" x14ac:dyDescent="0.25">
      <c r="A30" s="1"/>
      <c r="C30" s="6"/>
    </row>
    <row r="33" spans="1:6" x14ac:dyDescent="0.25">
      <c r="A33" s="1"/>
      <c r="C33" s="6"/>
      <c r="D33">
        <f t="shared" si="1"/>
        <v>0</v>
      </c>
    </row>
    <row r="34" spans="1:6" x14ac:dyDescent="0.25">
      <c r="C34">
        <f>0.493*D34</f>
        <v>0</v>
      </c>
      <c r="D34">
        <f t="shared" si="1"/>
        <v>0</v>
      </c>
    </row>
    <row r="35" spans="1:6" x14ac:dyDescent="0.25">
      <c r="C35">
        <f t="shared" ref="C35:C46" si="3">0.493*D35</f>
        <v>0</v>
      </c>
      <c r="D35">
        <f t="shared" si="1"/>
        <v>0</v>
      </c>
    </row>
    <row r="36" spans="1:6" x14ac:dyDescent="0.25">
      <c r="C36">
        <f t="shared" si="3"/>
        <v>0</v>
      </c>
      <c r="D36">
        <f t="shared" si="1"/>
        <v>0</v>
      </c>
    </row>
    <row r="37" spans="1:6" x14ac:dyDescent="0.25">
      <c r="C37">
        <f t="shared" si="3"/>
        <v>0</v>
      </c>
      <c r="D37">
        <f t="shared" si="1"/>
        <v>0</v>
      </c>
    </row>
    <row r="38" spans="1:6" x14ac:dyDescent="0.25">
      <c r="C38">
        <f t="shared" si="3"/>
        <v>0</v>
      </c>
      <c r="D38">
        <f t="shared" si="1"/>
        <v>0</v>
      </c>
    </row>
    <row r="39" spans="1:6" x14ac:dyDescent="0.25">
      <c r="C39">
        <f t="shared" si="3"/>
        <v>0</v>
      </c>
      <c r="D39">
        <f t="shared" si="1"/>
        <v>0</v>
      </c>
    </row>
    <row r="40" spans="1:6" x14ac:dyDescent="0.25">
      <c r="C40">
        <f t="shared" si="3"/>
        <v>0</v>
      </c>
      <c r="D40">
        <f t="shared" si="1"/>
        <v>0</v>
      </c>
    </row>
    <row r="41" spans="1:6" x14ac:dyDescent="0.25">
      <c r="C41">
        <f t="shared" si="3"/>
        <v>0</v>
      </c>
      <c r="D41">
        <f t="shared" si="1"/>
        <v>0</v>
      </c>
    </row>
    <row r="42" spans="1:6" x14ac:dyDescent="0.25">
      <c r="C42">
        <f t="shared" si="3"/>
        <v>0</v>
      </c>
      <c r="D42">
        <f t="shared" si="1"/>
        <v>0</v>
      </c>
    </row>
    <row r="43" spans="1:6" x14ac:dyDescent="0.25">
      <c r="C43">
        <f t="shared" si="3"/>
        <v>0</v>
      </c>
      <c r="D43">
        <f t="shared" si="1"/>
        <v>0</v>
      </c>
    </row>
    <row r="44" spans="1:6" x14ac:dyDescent="0.25">
      <c r="C44">
        <f t="shared" si="3"/>
        <v>0</v>
      </c>
      <c r="D44">
        <f t="shared" si="1"/>
        <v>0</v>
      </c>
    </row>
    <row r="45" spans="1:6" x14ac:dyDescent="0.25">
      <c r="C45">
        <f t="shared" si="3"/>
        <v>0</v>
      </c>
      <c r="D45">
        <f t="shared" si="1"/>
        <v>0</v>
      </c>
    </row>
    <row r="46" spans="1:6" x14ac:dyDescent="0.25">
      <c r="C46">
        <f t="shared" si="3"/>
        <v>0</v>
      </c>
      <c r="D46">
        <f t="shared" si="1"/>
        <v>0</v>
      </c>
    </row>
    <row r="47" spans="1:6" x14ac:dyDescent="0.25">
      <c r="A47" s="4" t="s">
        <v>28</v>
      </c>
      <c r="B47" s="4"/>
      <c r="C47" s="5" t="e">
        <f>SUM(C3:C46)</f>
        <v>#N/A</v>
      </c>
      <c r="D47" s="4" t="e">
        <f t="shared" ref="D47:E47" si="4">SUM(D3:D46)</f>
        <v>#N/A</v>
      </c>
      <c r="E47" s="4" t="e">
        <f>SUM(E3:E46)</f>
        <v>#N/A</v>
      </c>
      <c r="F47" s="4"/>
    </row>
    <row r="48" spans="1:6" x14ac:dyDescent="0.25">
      <c r="C48" t="s">
        <v>2</v>
      </c>
      <c r="D48" t="s">
        <v>29</v>
      </c>
      <c r="E48" t="s">
        <v>5</v>
      </c>
    </row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2018-07-05T13:11:41Z</dcterms:modified>
</cp:coreProperties>
</file>