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7935"/>
  </bookViews>
  <sheets>
    <sheet name="CMB_3_2017_2018" sheetId="1" r:id="rId1"/>
  </sheets>
  <calcPr calcId="144525"/>
</workbook>
</file>

<file path=xl/calcChain.xml><?xml version="1.0" encoding="utf-8"?>
<calcChain xmlns="http://schemas.openxmlformats.org/spreadsheetml/2006/main">
  <c r="S101" i="1" l="1"/>
  <c r="R101" i="1"/>
  <c r="Q101" i="1"/>
  <c r="P101" i="1"/>
  <c r="O101" i="1"/>
  <c r="N101" i="1"/>
  <c r="M101" i="1"/>
  <c r="J101" i="1"/>
  <c r="I101" i="1"/>
  <c r="H101" i="1"/>
  <c r="G101" i="1"/>
  <c r="F101" i="1"/>
  <c r="E101" i="1"/>
  <c r="D101" i="1"/>
  <c r="C101" i="1"/>
  <c r="B101" i="1"/>
  <c r="U99" i="1"/>
  <c r="T99" i="1"/>
  <c r="V99" i="1" s="1"/>
  <c r="T98" i="1"/>
  <c r="T97" i="1"/>
  <c r="T96" i="1"/>
  <c r="V96" i="1" s="1"/>
  <c r="T95" i="1"/>
  <c r="A95" i="1"/>
  <c r="T94" i="1"/>
  <c r="A94" i="1"/>
  <c r="T93" i="1"/>
  <c r="A93" i="1"/>
  <c r="T92" i="1"/>
  <c r="A92" i="1"/>
  <c r="T91" i="1"/>
  <c r="A91" i="1"/>
  <c r="T90" i="1"/>
  <c r="A90" i="1"/>
  <c r="T89" i="1"/>
  <c r="A89" i="1"/>
  <c r="T88" i="1"/>
  <c r="A88" i="1"/>
  <c r="T87" i="1"/>
  <c r="A87" i="1"/>
  <c r="T86" i="1"/>
  <c r="A86" i="1"/>
  <c r="T85" i="1"/>
  <c r="A85" i="1"/>
  <c r="T84" i="1"/>
  <c r="A84" i="1"/>
  <c r="T83" i="1"/>
  <c r="A83" i="1"/>
  <c r="T82" i="1"/>
  <c r="A82" i="1"/>
  <c r="T81" i="1"/>
  <c r="A81" i="1"/>
  <c r="T80" i="1"/>
  <c r="A80" i="1"/>
  <c r="T79" i="1"/>
  <c r="A79" i="1"/>
  <c r="T78" i="1"/>
  <c r="A78" i="1"/>
  <c r="T77" i="1"/>
  <c r="A77" i="1"/>
  <c r="T76" i="1"/>
  <c r="A76" i="1"/>
  <c r="T75" i="1"/>
  <c r="A75" i="1"/>
  <c r="T74" i="1"/>
  <c r="A74" i="1"/>
  <c r="T73" i="1"/>
  <c r="A73" i="1"/>
  <c r="T72" i="1"/>
  <c r="A72" i="1"/>
  <c r="T71" i="1"/>
  <c r="A71" i="1"/>
  <c r="T70" i="1"/>
  <c r="A70" i="1"/>
  <c r="T69" i="1"/>
  <c r="A69" i="1"/>
  <c r="T68" i="1"/>
  <c r="A68" i="1"/>
  <c r="T67" i="1"/>
  <c r="A67" i="1"/>
  <c r="T66" i="1"/>
  <c r="A66" i="1"/>
  <c r="T65" i="1"/>
  <c r="A65" i="1"/>
  <c r="T64" i="1"/>
  <c r="A64" i="1"/>
  <c r="T63" i="1"/>
  <c r="A63" i="1"/>
  <c r="T62" i="1"/>
  <c r="A62" i="1"/>
  <c r="T61" i="1"/>
  <c r="A61" i="1"/>
  <c r="T60" i="1"/>
  <c r="A60" i="1"/>
  <c r="T59" i="1"/>
  <c r="A59" i="1"/>
  <c r="T58" i="1"/>
  <c r="A58" i="1"/>
  <c r="T57" i="1"/>
  <c r="A57" i="1"/>
  <c r="T56" i="1"/>
  <c r="A56" i="1"/>
  <c r="T55" i="1"/>
  <c r="A55" i="1"/>
  <c r="T54" i="1"/>
  <c r="A54" i="1"/>
  <c r="T53" i="1"/>
  <c r="A53" i="1"/>
  <c r="T52" i="1"/>
  <c r="A52" i="1"/>
  <c r="T51" i="1"/>
  <c r="A51" i="1"/>
  <c r="T50" i="1"/>
  <c r="A50" i="1"/>
  <c r="T49" i="1"/>
  <c r="A49" i="1"/>
  <c r="T48" i="1"/>
  <c r="A48" i="1"/>
  <c r="T47" i="1"/>
  <c r="A47" i="1"/>
  <c r="T46" i="1"/>
  <c r="A46" i="1"/>
  <c r="T45" i="1"/>
  <c r="A45" i="1"/>
  <c r="T44" i="1"/>
  <c r="A44" i="1"/>
  <c r="T43" i="1"/>
  <c r="A43" i="1"/>
  <c r="T42" i="1"/>
  <c r="A42" i="1"/>
  <c r="T41" i="1"/>
  <c r="A41" i="1"/>
  <c r="T40" i="1"/>
  <c r="A40" i="1"/>
  <c r="T39" i="1"/>
  <c r="A39" i="1"/>
  <c r="T38" i="1"/>
  <c r="A38" i="1"/>
  <c r="T37" i="1"/>
  <c r="A37" i="1"/>
  <c r="T36" i="1"/>
  <c r="A36" i="1"/>
  <c r="T35" i="1"/>
  <c r="A35" i="1"/>
  <c r="T34" i="1"/>
  <c r="A34" i="1"/>
  <c r="T33" i="1"/>
  <c r="A33" i="1"/>
  <c r="T32" i="1"/>
  <c r="A32" i="1"/>
  <c r="T31" i="1"/>
  <c r="A31" i="1"/>
  <c r="T30" i="1"/>
  <c r="A30" i="1"/>
  <c r="T29" i="1"/>
  <c r="A29" i="1"/>
  <c r="T28" i="1"/>
  <c r="A28" i="1"/>
  <c r="T27" i="1"/>
  <c r="A27" i="1"/>
  <c r="T26" i="1"/>
  <c r="A26" i="1"/>
  <c r="T25" i="1"/>
  <c r="A25" i="1"/>
  <c r="T24" i="1"/>
  <c r="A24" i="1"/>
  <c r="T23" i="1"/>
  <c r="A23" i="1"/>
  <c r="T22" i="1"/>
  <c r="A22" i="1"/>
  <c r="T21" i="1"/>
  <c r="A21" i="1"/>
  <c r="T20" i="1"/>
  <c r="A20" i="1"/>
  <c r="T19" i="1"/>
  <c r="A19" i="1"/>
  <c r="T18" i="1"/>
  <c r="A18" i="1"/>
  <c r="T17" i="1"/>
  <c r="A17" i="1"/>
  <c r="T16" i="1"/>
  <c r="A16" i="1"/>
  <c r="T15" i="1"/>
  <c r="A15" i="1"/>
  <c r="T14" i="1"/>
  <c r="A14" i="1"/>
  <c r="T13" i="1"/>
  <c r="A13" i="1"/>
  <c r="T12" i="1"/>
  <c r="A12" i="1"/>
  <c r="L11" i="1"/>
  <c r="L101" i="1" s="1"/>
  <c r="K11" i="1"/>
  <c r="K101" i="1" s="1"/>
  <c r="T10" i="1"/>
  <c r="A10" i="1"/>
  <c r="T9" i="1"/>
  <c r="A9" i="1"/>
  <c r="T8" i="1"/>
  <c r="A8" i="1"/>
  <c r="T7" i="1"/>
  <c r="A7" i="1"/>
  <c r="T6" i="1"/>
  <c r="A6" i="1"/>
  <c r="T5" i="1"/>
  <c r="A5" i="1"/>
  <c r="T4" i="1"/>
  <c r="A4" i="1"/>
  <c r="T3" i="1"/>
  <c r="A3" i="1"/>
  <c r="T2" i="1"/>
  <c r="U2" i="1" s="1"/>
  <c r="U3" i="1" s="1"/>
  <c r="U4" i="1" s="1"/>
  <c r="U5" i="1" s="1"/>
  <c r="U6" i="1" s="1"/>
  <c r="U7" i="1" s="1"/>
  <c r="U8" i="1" s="1"/>
  <c r="U9" i="1" s="1"/>
  <c r="U10" i="1" s="1"/>
  <c r="A2" i="1"/>
  <c r="A11" i="1" l="1"/>
  <c r="V13" i="1"/>
  <c r="V15" i="1"/>
  <c r="V17" i="1"/>
  <c r="V19" i="1"/>
  <c r="V21" i="1"/>
  <c r="V23" i="1"/>
  <c r="V29" i="1"/>
  <c r="V31" i="1"/>
  <c r="V33" i="1"/>
  <c r="V35" i="1"/>
  <c r="V37" i="1"/>
  <c r="V39" i="1"/>
  <c r="V41" i="1"/>
  <c r="V43" i="1"/>
  <c r="V45" i="1"/>
  <c r="V47" i="1"/>
  <c r="V49" i="1"/>
  <c r="V51" i="1"/>
  <c r="V53" i="1"/>
  <c r="V55" i="1"/>
  <c r="V57" i="1"/>
  <c r="V59" i="1"/>
  <c r="V61" i="1"/>
  <c r="V63" i="1"/>
  <c r="V65" i="1"/>
  <c r="V67" i="1"/>
  <c r="V69" i="1"/>
  <c r="V71" i="1"/>
  <c r="V73" i="1"/>
  <c r="V75" i="1"/>
  <c r="V77" i="1"/>
  <c r="V79" i="1"/>
  <c r="V81" i="1"/>
  <c r="V83" i="1"/>
  <c r="V85" i="1"/>
  <c r="V87" i="1"/>
  <c r="V89" i="1"/>
  <c r="V91" i="1"/>
  <c r="V93" i="1"/>
  <c r="V95" i="1"/>
  <c r="V27" i="1"/>
  <c r="V3" i="1"/>
  <c r="V4" i="1"/>
  <c r="V5" i="1"/>
  <c r="V6" i="1"/>
  <c r="V7" i="1"/>
  <c r="V8" i="1"/>
  <c r="V9" i="1"/>
  <c r="V10" i="1"/>
  <c r="V12" i="1"/>
  <c r="V14" i="1"/>
  <c r="V16" i="1"/>
  <c r="V18" i="1"/>
  <c r="V20" i="1"/>
  <c r="V22" i="1"/>
  <c r="V25" i="1"/>
  <c r="V30" i="1"/>
  <c r="V32" i="1"/>
  <c r="V34" i="1"/>
  <c r="V36" i="1"/>
  <c r="V38" i="1"/>
  <c r="V40" i="1"/>
  <c r="V42" i="1"/>
  <c r="V44" i="1"/>
  <c r="V46" i="1"/>
  <c r="V48" i="1"/>
  <c r="V50" i="1"/>
  <c r="V52" i="1"/>
  <c r="V54" i="1"/>
  <c r="V56" i="1"/>
  <c r="V58" i="1"/>
  <c r="V60" i="1"/>
  <c r="V62" i="1"/>
  <c r="V64" i="1"/>
  <c r="V66" i="1"/>
  <c r="V68" i="1"/>
  <c r="V70" i="1"/>
  <c r="V72" i="1"/>
  <c r="V74" i="1"/>
  <c r="V76" i="1"/>
  <c r="V78" i="1"/>
  <c r="V80" i="1"/>
  <c r="V82" i="1"/>
  <c r="V84" i="1"/>
  <c r="V86" i="1"/>
  <c r="V88" i="1"/>
  <c r="V90" i="1"/>
  <c r="V92" i="1"/>
  <c r="V94" i="1"/>
  <c r="T11" i="1"/>
  <c r="V11" i="1" s="1"/>
  <c r="V24" i="1"/>
  <c r="V26" i="1"/>
  <c r="V28" i="1"/>
  <c r="T101" i="1" l="1"/>
  <c r="U11" i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l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Y22" i="1"/>
  <c r="U41" i="1" l="1"/>
  <c r="U42" i="1" s="1"/>
  <c r="U43" i="1" s="1"/>
  <c r="U44" i="1" s="1"/>
  <c r="Y40" i="1"/>
  <c r="Y44" i="1" l="1"/>
  <c r="U45" i="1"/>
  <c r="U46" i="1" s="1"/>
  <c r="U47" i="1" s="1"/>
  <c r="U48" i="1" s="1"/>
  <c r="U49" i="1" s="1"/>
  <c r="U50" i="1" s="1"/>
  <c r="U51" i="1" s="1"/>
  <c r="Y51" i="1" l="1"/>
  <c r="U52" i="1"/>
  <c r="U53" i="1" s="1"/>
  <c r="U54" i="1" s="1"/>
  <c r="U55" i="1" s="1"/>
  <c r="U56" i="1" s="1"/>
  <c r="U57" i="1" s="1"/>
  <c r="U58" i="1" s="1"/>
  <c r="U59" i="1" s="1"/>
  <c r="U60" i="1" s="1"/>
  <c r="Y60" i="1" l="1"/>
  <c r="U61" i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l="1"/>
  <c r="U76" i="1" s="1"/>
  <c r="U77" i="1" s="1"/>
  <c r="U78" i="1" s="1"/>
  <c r="U79" i="1" s="1"/>
  <c r="U80" i="1" s="1"/>
  <c r="U81" i="1" s="1"/>
  <c r="U82" i="1" s="1"/>
  <c r="Y74" i="1"/>
  <c r="Y82" i="1" l="1"/>
  <c r="U83" i="1"/>
  <c r="U84" i="1" s="1"/>
  <c r="U85" i="1" s="1"/>
  <c r="U86" i="1" s="1"/>
  <c r="U87" i="1" s="1"/>
  <c r="U88" i="1" s="1"/>
  <c r="U89" i="1" s="1"/>
  <c r="AA89" i="1" l="1"/>
  <c r="AB89" i="1"/>
  <c r="AB91" i="1"/>
  <c r="Y89" i="1"/>
  <c r="U90" i="1"/>
  <c r="U91" i="1" s="1"/>
  <c r="U92" i="1" s="1"/>
  <c r="U93" i="1" s="1"/>
  <c r="U94" i="1" s="1"/>
  <c r="U95" i="1" s="1"/>
  <c r="U96" i="1" s="1"/>
</calcChain>
</file>

<file path=xl/sharedStrings.xml><?xml version="1.0" encoding="utf-8"?>
<sst xmlns="http://schemas.openxmlformats.org/spreadsheetml/2006/main" count="11" uniqueCount="4">
  <si>
    <t>ok</t>
  </si>
  <si>
    <t>=SI(Z91-AD91=0;0;2000)</t>
  </si>
  <si>
    <t>=SI(Z91-AD91="";0;2000)</t>
  </si>
  <si>
    <t>=+Z91-AD91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</si>
</sst>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double">
        <color indexed="54"/>
      </left>
      <right/>
      <top/>
      <bottom/>
      <diagonal/>
    </border>
    <border>
      <left style="thick">
        <color indexed="50"/>
      </left>
      <right style="thick">
        <color indexed="51"/>
      </right>
      <top/>
      <bottom/>
      <diagonal/>
    </border>
    <border>
      <left style="thick">
        <color indexed="51"/>
      </left>
      <right style="thick">
        <color indexed="5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4" fontId="1" fillId="0" borderId="3" xfId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 wrapText="1"/>
    </xf>
    <xf numFmtId="44" fontId="1" fillId="0" borderId="0" xfId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4" fontId="0" fillId="2" borderId="0" xfId="0" applyNumberForma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2" fontId="0" fillId="0" borderId="0" xfId="0" applyNumberFormat="1"/>
    <xf numFmtId="44" fontId="0" fillId="0" borderId="0" xfId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4" borderId="0" xfId="0" applyFill="1"/>
    <xf numFmtId="44" fontId="0" fillId="4" borderId="0" xfId="0" applyNumberForma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44" fontId="0" fillId="0" borderId="0" xfId="0" quotePrefix="1" applyNumberFormat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143"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3"/>
      </font>
      <fill>
        <patternFill>
          <bgColor indexed="12"/>
        </patternFill>
      </fill>
    </dxf>
    <dxf>
      <fill>
        <patternFill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6"/>
  <sheetViews>
    <sheetView tabSelected="1" topLeftCell="Q1" zoomScale="90" zoomScaleNormal="90" workbookViewId="0">
      <pane ySplit="1" topLeftCell="A81" activePane="bottomLeft" state="frozen"/>
      <selection pane="bottomLeft" activeCell="Y44" sqref="Y44"/>
    </sheetView>
  </sheetViews>
  <sheetFormatPr baseColWidth="10" defaultRowHeight="15" x14ac:dyDescent="0.25"/>
  <cols>
    <col min="1" max="2" width="11.42578125" style="1"/>
    <col min="3" max="4" width="14.42578125" style="1" customWidth="1"/>
    <col min="5" max="5" width="11.42578125" style="1"/>
    <col min="6" max="6" width="12.5703125" style="1" customWidth="1"/>
    <col min="7" max="7" width="11.42578125" style="1"/>
    <col min="8" max="10" width="14.42578125" style="1" customWidth="1"/>
    <col min="11" max="18" width="11.42578125" style="1"/>
    <col min="19" max="19" width="2.140625" style="1" bestFit="1" customWidth="1"/>
    <col min="20" max="20" width="11.42578125" style="1"/>
    <col min="21" max="21" width="11.85546875" style="1" bestFit="1" customWidth="1"/>
    <col min="22" max="22" width="6.7109375" style="1" bestFit="1" customWidth="1"/>
    <col min="23" max="23" width="3.140625" style="1" bestFit="1" customWidth="1"/>
    <col min="24" max="26" width="11.42578125" style="1"/>
    <col min="27" max="27" width="11.85546875" style="1" bestFit="1" customWidth="1"/>
    <col min="28" max="28" width="26.85546875" style="1" customWidth="1"/>
    <col min="29" max="16384" width="11.42578125" style="1"/>
  </cols>
  <sheetData>
    <row r="1" spans="1:22" ht="48" customHeigh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spans="1:22" x14ac:dyDescent="0.25">
      <c r="A2" s="1">
        <f>SUM(B2:R2)</f>
        <v>275.16000000000003</v>
      </c>
      <c r="B2" s="2">
        <v>0.57999999999999996</v>
      </c>
      <c r="E2" s="1">
        <v>165.7</v>
      </c>
      <c r="F2" s="1">
        <v>9.68</v>
      </c>
      <c r="G2" s="1">
        <v>55</v>
      </c>
      <c r="I2" s="1">
        <v>13.91</v>
      </c>
      <c r="J2" s="1">
        <v>13.84</v>
      </c>
      <c r="O2" s="1">
        <v>0.47</v>
      </c>
      <c r="Q2" s="1">
        <v>15.98</v>
      </c>
      <c r="S2" s="3"/>
      <c r="T2" s="4">
        <f>SUM(B2:R2)</f>
        <v>275.16000000000003</v>
      </c>
      <c r="U2" s="5">
        <f>T2</f>
        <v>275.16000000000003</v>
      </c>
      <c r="V2" s="6"/>
    </row>
    <row r="3" spans="1:22" x14ac:dyDescent="0.25">
      <c r="A3" s="1">
        <f t="shared" ref="A3:A14" si="0">SUM(B3:R3)</f>
        <v>28.27</v>
      </c>
      <c r="B3" s="2">
        <v>28.27</v>
      </c>
      <c r="S3" s="3"/>
      <c r="T3" s="4">
        <f t="shared" ref="T3:T21" si="1">SUM(B3:R3)</f>
        <v>28.27</v>
      </c>
      <c r="U3" s="5">
        <f>U2+T3</f>
        <v>303.43</v>
      </c>
      <c r="V3" s="6" t="b">
        <f>T3=A3</f>
        <v>1</v>
      </c>
    </row>
    <row r="4" spans="1:22" x14ac:dyDescent="0.25">
      <c r="A4" s="1">
        <f t="shared" si="0"/>
        <v>-20</v>
      </c>
      <c r="B4" s="2">
        <v>-20</v>
      </c>
      <c r="S4" s="3"/>
      <c r="T4" s="4">
        <f t="shared" si="1"/>
        <v>-20</v>
      </c>
      <c r="U4" s="5">
        <f t="shared" ref="U4:U60" si="2">U3+T4</f>
        <v>283.43</v>
      </c>
      <c r="V4" s="6" t="b">
        <f>T4=A4</f>
        <v>1</v>
      </c>
    </row>
    <row r="5" spans="1:22" x14ac:dyDescent="0.25">
      <c r="A5" s="1">
        <f t="shared" si="0"/>
        <v>-30</v>
      </c>
      <c r="B5" s="2"/>
      <c r="C5" s="1">
        <v>-30</v>
      </c>
      <c r="S5" s="3"/>
      <c r="T5" s="4">
        <f t="shared" si="1"/>
        <v>-30</v>
      </c>
      <c r="U5" s="5">
        <f t="shared" si="2"/>
        <v>253.43</v>
      </c>
      <c r="V5" s="6" t="b">
        <f>T5=A5</f>
        <v>1</v>
      </c>
    </row>
    <row r="6" spans="1:22" x14ac:dyDescent="0.25">
      <c r="A6" s="1">
        <f t="shared" si="0"/>
        <v>-29.74</v>
      </c>
      <c r="B6" s="2">
        <v>-29.74</v>
      </c>
      <c r="S6" s="3"/>
      <c r="T6" s="4">
        <f t="shared" si="1"/>
        <v>-29.74</v>
      </c>
      <c r="U6" s="5">
        <f t="shared" si="2"/>
        <v>223.69</v>
      </c>
      <c r="V6" s="6" t="b">
        <f>T6=A6</f>
        <v>1</v>
      </c>
    </row>
    <row r="7" spans="1:22" x14ac:dyDescent="0.25">
      <c r="A7" s="1">
        <f t="shared" si="0"/>
        <v>-4.45</v>
      </c>
      <c r="B7" s="2">
        <v>-4.45</v>
      </c>
      <c r="S7" s="3"/>
      <c r="T7" s="4">
        <f t="shared" si="1"/>
        <v>-4.45</v>
      </c>
      <c r="U7" s="5">
        <f t="shared" si="2"/>
        <v>219.24</v>
      </c>
      <c r="V7" s="6" t="b">
        <f>T7=A7</f>
        <v>1</v>
      </c>
    </row>
    <row r="8" spans="1:22" x14ac:dyDescent="0.25">
      <c r="A8" s="1">
        <f t="shared" si="0"/>
        <v>-9.98</v>
      </c>
      <c r="B8" s="2"/>
      <c r="Q8" s="1">
        <v>-9.98</v>
      </c>
      <c r="S8" s="3"/>
      <c r="T8" s="4">
        <f t="shared" si="1"/>
        <v>-9.98</v>
      </c>
      <c r="U8" s="5">
        <f t="shared" si="2"/>
        <v>209.26000000000002</v>
      </c>
      <c r="V8" s="6" t="b">
        <f>T8=A8</f>
        <v>1</v>
      </c>
    </row>
    <row r="9" spans="1:22" x14ac:dyDescent="0.25">
      <c r="A9" s="1">
        <f t="shared" si="0"/>
        <v>-112.99</v>
      </c>
      <c r="B9" s="2">
        <v>-102.99</v>
      </c>
      <c r="Q9" s="1">
        <v>-10</v>
      </c>
      <c r="S9" s="3"/>
      <c r="T9" s="4">
        <f t="shared" si="1"/>
        <v>-112.99</v>
      </c>
      <c r="U9" s="5">
        <f t="shared" si="2"/>
        <v>96.270000000000024</v>
      </c>
      <c r="V9" s="6" t="b">
        <f>T9=A9</f>
        <v>1</v>
      </c>
    </row>
    <row r="10" spans="1:22" x14ac:dyDescent="0.25">
      <c r="A10" s="1">
        <f t="shared" si="0"/>
        <v>0</v>
      </c>
      <c r="B10" s="2"/>
      <c r="F10" s="1">
        <v>0</v>
      </c>
      <c r="S10" s="3"/>
      <c r="T10" s="4">
        <f t="shared" si="1"/>
        <v>0</v>
      </c>
      <c r="U10" s="5">
        <f t="shared" si="2"/>
        <v>96.270000000000024</v>
      </c>
      <c r="V10" s="6" t="b">
        <f>T10=A10</f>
        <v>1</v>
      </c>
    </row>
    <row r="11" spans="1:22" x14ac:dyDescent="0.25">
      <c r="A11" s="1">
        <f t="shared" si="0"/>
        <v>-29.98</v>
      </c>
      <c r="B11" s="2"/>
      <c r="K11" s="1">
        <f>(-12*1.17)-4</f>
        <v>-18.04</v>
      </c>
      <c r="L11" s="1">
        <f>(-12*0.92)-0.9</f>
        <v>-11.940000000000001</v>
      </c>
      <c r="S11" s="3"/>
      <c r="T11" s="4">
        <f t="shared" si="1"/>
        <v>-29.98</v>
      </c>
      <c r="U11" s="5">
        <f t="shared" si="2"/>
        <v>66.29000000000002</v>
      </c>
      <c r="V11" s="6" t="b">
        <f>T11=A11</f>
        <v>1</v>
      </c>
    </row>
    <row r="12" spans="1:22" x14ac:dyDescent="0.25">
      <c r="A12" s="1">
        <f t="shared" si="0"/>
        <v>120</v>
      </c>
      <c r="B12" s="2"/>
      <c r="O12" s="1">
        <v>120</v>
      </c>
      <c r="S12" s="3"/>
      <c r="T12" s="4">
        <f t="shared" si="1"/>
        <v>120</v>
      </c>
      <c r="U12" s="5">
        <f t="shared" si="2"/>
        <v>186.29000000000002</v>
      </c>
      <c r="V12" s="6" t="b">
        <f>T12=A12</f>
        <v>1</v>
      </c>
    </row>
    <row r="13" spans="1:22" x14ac:dyDescent="0.25">
      <c r="A13" s="1">
        <f t="shared" si="0"/>
        <v>505.92000000000007</v>
      </c>
      <c r="B13" s="2">
        <v>3.23</v>
      </c>
      <c r="C13" s="1">
        <v>1</v>
      </c>
      <c r="E13" s="1">
        <v>333.04</v>
      </c>
      <c r="F13" s="1">
        <v>2.42</v>
      </c>
      <c r="G13" s="1">
        <v>55</v>
      </c>
      <c r="H13" s="1">
        <v>1</v>
      </c>
      <c r="I13" s="1">
        <v>13.91</v>
      </c>
      <c r="J13" s="1">
        <v>13.84</v>
      </c>
      <c r="K13" s="1">
        <v>1.17</v>
      </c>
      <c r="L13" s="1">
        <v>0.92</v>
      </c>
      <c r="N13" s="1">
        <v>52.41</v>
      </c>
      <c r="Q13" s="1">
        <v>25.98</v>
      </c>
      <c r="R13" s="1">
        <v>2</v>
      </c>
      <c r="S13" s="3"/>
      <c r="T13" s="4">
        <f t="shared" si="1"/>
        <v>505.92000000000007</v>
      </c>
      <c r="U13" s="5">
        <f t="shared" si="2"/>
        <v>692.21</v>
      </c>
      <c r="V13" s="6" t="b">
        <f>T13=A13</f>
        <v>1</v>
      </c>
    </row>
    <row r="14" spans="1:22" x14ac:dyDescent="0.25">
      <c r="A14" s="1">
        <f t="shared" si="0"/>
        <v>-450</v>
      </c>
      <c r="B14" s="2"/>
      <c r="E14" s="1">
        <v>-450</v>
      </c>
      <c r="S14" s="3"/>
      <c r="T14" s="4">
        <f t="shared" si="1"/>
        <v>-450</v>
      </c>
      <c r="U14" s="5">
        <f t="shared" si="2"/>
        <v>242.21000000000004</v>
      </c>
      <c r="V14" s="6" t="b">
        <f>T14=A14</f>
        <v>1</v>
      </c>
    </row>
    <row r="15" spans="1:22" x14ac:dyDescent="0.25">
      <c r="A15" s="1">
        <f>SUM(B15:R15)</f>
        <v>-25.94</v>
      </c>
      <c r="B15" s="2"/>
      <c r="E15" s="1">
        <v>-25.94</v>
      </c>
      <c r="S15" s="3"/>
      <c r="T15" s="4">
        <f t="shared" si="1"/>
        <v>-25.94</v>
      </c>
      <c r="U15" s="5">
        <f t="shared" si="2"/>
        <v>216.27000000000004</v>
      </c>
      <c r="V15" s="6" t="b">
        <f>T15=A15</f>
        <v>1</v>
      </c>
    </row>
    <row r="16" spans="1:22" x14ac:dyDescent="0.25">
      <c r="A16" s="1">
        <f t="shared" ref="A16:A24" si="3">SUM(B16:R16)</f>
        <v>-20.260000000000002</v>
      </c>
      <c r="B16" s="2"/>
      <c r="Q16" s="1">
        <v>-20.260000000000002</v>
      </c>
      <c r="S16" s="3"/>
      <c r="T16" s="4">
        <f t="shared" si="1"/>
        <v>-20.260000000000002</v>
      </c>
      <c r="U16" s="5">
        <f t="shared" si="2"/>
        <v>196.01000000000005</v>
      </c>
      <c r="V16" s="6" t="b">
        <f>T16=A16</f>
        <v>1</v>
      </c>
    </row>
    <row r="17" spans="1:25" x14ac:dyDescent="0.25">
      <c r="A17" s="1">
        <f t="shared" si="3"/>
        <v>-59.9</v>
      </c>
      <c r="B17" s="2"/>
      <c r="E17" s="1">
        <v>-59.9</v>
      </c>
      <c r="S17" s="3"/>
      <c r="T17" s="4">
        <f t="shared" si="1"/>
        <v>-59.9</v>
      </c>
      <c r="U17" s="5">
        <f t="shared" si="2"/>
        <v>136.11000000000004</v>
      </c>
      <c r="V17" s="6" t="b">
        <f>T17=A17</f>
        <v>1</v>
      </c>
    </row>
    <row r="18" spans="1:25" x14ac:dyDescent="0.25">
      <c r="A18" s="1">
        <f t="shared" si="3"/>
        <v>-20</v>
      </c>
      <c r="B18" s="2"/>
      <c r="E18" s="1">
        <v>-20</v>
      </c>
      <c r="S18" s="3"/>
      <c r="T18" s="4">
        <f t="shared" si="1"/>
        <v>-20</v>
      </c>
      <c r="U18" s="5">
        <f t="shared" si="2"/>
        <v>116.11000000000004</v>
      </c>
      <c r="V18" s="6" t="b">
        <f>T18=A18</f>
        <v>1</v>
      </c>
    </row>
    <row r="19" spans="1:25" x14ac:dyDescent="0.25">
      <c r="A19" s="1">
        <f t="shared" si="3"/>
        <v>98</v>
      </c>
      <c r="B19" s="2">
        <v>98</v>
      </c>
      <c r="S19" s="3"/>
      <c r="T19" s="4">
        <f t="shared" si="1"/>
        <v>98</v>
      </c>
      <c r="U19" s="8">
        <f t="shared" si="2"/>
        <v>214.11000000000004</v>
      </c>
      <c r="V19" s="6" t="b">
        <f>T19=A19</f>
        <v>1</v>
      </c>
      <c r="W19" s="9" t="s">
        <v>0</v>
      </c>
    </row>
    <row r="20" spans="1:25" x14ac:dyDescent="0.25">
      <c r="A20" s="1">
        <f t="shared" si="3"/>
        <v>-58.41</v>
      </c>
      <c r="B20" s="2"/>
      <c r="N20" s="1">
        <v>-58.41</v>
      </c>
      <c r="S20" s="3"/>
      <c r="T20" s="4">
        <f t="shared" si="1"/>
        <v>-58.41</v>
      </c>
      <c r="U20" s="5">
        <f t="shared" si="2"/>
        <v>155.70000000000005</v>
      </c>
      <c r="V20" s="6" t="b">
        <f>T20=A20</f>
        <v>1</v>
      </c>
    </row>
    <row r="21" spans="1:25" x14ac:dyDescent="0.25">
      <c r="A21" s="1">
        <f t="shared" si="3"/>
        <v>-69.900000000000006</v>
      </c>
      <c r="B21" s="2"/>
      <c r="E21" s="1">
        <v>-69.900000000000006</v>
      </c>
      <c r="S21" s="3"/>
      <c r="T21" s="4">
        <f t="shared" si="1"/>
        <v>-69.900000000000006</v>
      </c>
      <c r="U21" s="5">
        <f t="shared" si="2"/>
        <v>85.80000000000004</v>
      </c>
      <c r="V21" s="6" t="b">
        <f>T21=A21</f>
        <v>1</v>
      </c>
    </row>
    <row r="22" spans="1:25" x14ac:dyDescent="0.25">
      <c r="A22" s="1">
        <f t="shared" si="3"/>
        <v>-21.85</v>
      </c>
      <c r="B22" s="2"/>
      <c r="E22" s="1">
        <v>-21.85</v>
      </c>
      <c r="S22" s="3"/>
      <c r="T22" s="4">
        <f t="shared" ref="T22:T24" si="4">SUM(B22:R22)</f>
        <v>-21.85</v>
      </c>
      <c r="U22" s="8">
        <f t="shared" si="2"/>
        <v>63.950000000000038</v>
      </c>
      <c r="V22" s="6" t="b">
        <f>T22=A22</f>
        <v>1</v>
      </c>
      <c r="W22" s="9" t="s">
        <v>0</v>
      </c>
      <c r="X22" s="10">
        <v>63.95</v>
      </c>
      <c r="Y22" s="7" t="b">
        <f>X22=U22</f>
        <v>1</v>
      </c>
    </row>
    <row r="23" spans="1:25" x14ac:dyDescent="0.25">
      <c r="A23" s="1">
        <f t="shared" si="3"/>
        <v>-18</v>
      </c>
      <c r="B23" s="2"/>
      <c r="E23" s="1">
        <v>-18</v>
      </c>
      <c r="S23" s="3"/>
      <c r="T23" s="4">
        <f t="shared" si="4"/>
        <v>-18</v>
      </c>
      <c r="U23" s="5">
        <f t="shared" si="2"/>
        <v>45.950000000000038</v>
      </c>
      <c r="V23" s="6" t="b">
        <f>T23=A23</f>
        <v>1</v>
      </c>
    </row>
    <row r="24" spans="1:25" x14ac:dyDescent="0.25">
      <c r="A24" s="1">
        <f t="shared" si="3"/>
        <v>489.60000000000008</v>
      </c>
      <c r="B24" s="2"/>
      <c r="C24" s="1">
        <v>1</v>
      </c>
      <c r="E24" s="1">
        <v>326.3</v>
      </c>
      <c r="F24" s="1">
        <v>2.42</v>
      </c>
      <c r="G24" s="1">
        <v>55</v>
      </c>
      <c r="H24" s="1">
        <v>1</v>
      </c>
      <c r="I24" s="1">
        <v>13.91</v>
      </c>
      <c r="J24" s="1">
        <v>13.84</v>
      </c>
      <c r="K24" s="1">
        <v>1.17</v>
      </c>
      <c r="L24" s="1">
        <v>0.92</v>
      </c>
      <c r="N24" s="1">
        <v>56.06</v>
      </c>
      <c r="Q24" s="1">
        <v>15.98</v>
      </c>
      <c r="R24" s="1">
        <v>2</v>
      </c>
      <c r="S24" s="3"/>
      <c r="T24" s="4">
        <f t="shared" si="4"/>
        <v>489.60000000000008</v>
      </c>
      <c r="U24" s="5">
        <f t="shared" si="2"/>
        <v>535.55000000000007</v>
      </c>
      <c r="V24" s="6" t="b">
        <f>T24=A24</f>
        <v>1</v>
      </c>
    </row>
    <row r="25" spans="1:25" x14ac:dyDescent="0.25">
      <c r="A25" s="1">
        <f>SUM(B25:R25)</f>
        <v>-52.41</v>
      </c>
      <c r="B25" s="2"/>
      <c r="N25" s="1">
        <v>-52.41</v>
      </c>
      <c r="S25" s="3"/>
      <c r="T25" s="4">
        <f>SUM(B25:R25)</f>
        <v>-52.41</v>
      </c>
      <c r="U25" s="5">
        <f t="shared" si="2"/>
        <v>483.1400000000001</v>
      </c>
      <c r="V25" s="6" t="b">
        <f>T25=A25</f>
        <v>1</v>
      </c>
    </row>
    <row r="26" spans="1:25" x14ac:dyDescent="0.25">
      <c r="A26" s="1">
        <f>SUM(B26:R26)</f>
        <v>-20</v>
      </c>
      <c r="B26" s="2"/>
      <c r="E26" s="1">
        <v>-20</v>
      </c>
      <c r="S26" s="3"/>
      <c r="T26" s="4">
        <f>SUM(B26:R26)</f>
        <v>-20</v>
      </c>
      <c r="U26" s="5">
        <f t="shared" si="2"/>
        <v>463.1400000000001</v>
      </c>
      <c r="V26" s="6" t="b">
        <f>T26=A26</f>
        <v>1</v>
      </c>
    </row>
    <row r="27" spans="1:25" x14ac:dyDescent="0.25">
      <c r="A27" s="1">
        <f>SUM(B27:R27)</f>
        <v>-2</v>
      </c>
      <c r="B27" s="2"/>
      <c r="E27" s="1">
        <v>-2</v>
      </c>
      <c r="S27" s="3"/>
      <c r="T27" s="4">
        <f t="shared" ref="T27:T95" si="5">SUM(B27:R27)</f>
        <v>-2</v>
      </c>
      <c r="U27" s="5">
        <f t="shared" si="2"/>
        <v>461.1400000000001</v>
      </c>
      <c r="V27" s="6" t="b">
        <f>T27=A27</f>
        <v>1</v>
      </c>
    </row>
    <row r="28" spans="1:25" x14ac:dyDescent="0.25">
      <c r="A28" s="1">
        <f t="shared" ref="A28" si="6">SUM(B28:R28)</f>
        <v>-320</v>
      </c>
      <c r="B28" s="2"/>
      <c r="E28" s="1">
        <v>-320</v>
      </c>
      <c r="S28" s="3"/>
      <c r="T28" s="4">
        <f t="shared" si="5"/>
        <v>-320</v>
      </c>
      <c r="U28" s="5">
        <f t="shared" si="2"/>
        <v>141.1400000000001</v>
      </c>
      <c r="V28" s="6" t="b">
        <f>T28=A28</f>
        <v>1</v>
      </c>
    </row>
    <row r="29" spans="1:25" x14ac:dyDescent="0.25">
      <c r="A29" s="1">
        <f>SUM(B29:R29)</f>
        <v>-2</v>
      </c>
      <c r="B29" s="2"/>
      <c r="R29" s="1">
        <v>-2</v>
      </c>
      <c r="S29" s="3"/>
      <c r="T29" s="4">
        <f>SUM(B29:R29)</f>
        <v>-2</v>
      </c>
      <c r="U29" s="5">
        <f t="shared" si="2"/>
        <v>139.1400000000001</v>
      </c>
      <c r="V29" s="6" t="b">
        <f>T29=A29</f>
        <v>1</v>
      </c>
    </row>
    <row r="30" spans="1:25" x14ac:dyDescent="0.25">
      <c r="A30" s="1">
        <f>SUM(B30:R30)</f>
        <v>18.66</v>
      </c>
      <c r="B30" s="2"/>
      <c r="M30" s="1">
        <v>18.66</v>
      </c>
      <c r="S30" s="3"/>
      <c r="T30" s="4">
        <f t="shared" ref="T30:T93" si="7">SUM(B30:R30)</f>
        <v>18.66</v>
      </c>
      <c r="U30" s="5">
        <f t="shared" si="2"/>
        <v>157.8000000000001</v>
      </c>
      <c r="V30" s="6" t="b">
        <f>T30=A30</f>
        <v>1</v>
      </c>
    </row>
    <row r="31" spans="1:25" x14ac:dyDescent="0.25">
      <c r="A31" s="1">
        <f>SUM(B31:R31)</f>
        <v>-47.25</v>
      </c>
      <c r="B31" s="2"/>
      <c r="E31" s="1">
        <v>-47.25</v>
      </c>
      <c r="S31" s="3"/>
      <c r="T31" s="4">
        <f t="shared" si="7"/>
        <v>-47.25</v>
      </c>
      <c r="U31" s="5">
        <f t="shared" si="2"/>
        <v>110.5500000000001</v>
      </c>
      <c r="V31" s="6" t="b">
        <f>T31=A31</f>
        <v>1</v>
      </c>
    </row>
    <row r="32" spans="1:25" x14ac:dyDescent="0.25">
      <c r="A32" s="1">
        <f>SUM(B32:R32)</f>
        <v>-0.8</v>
      </c>
      <c r="B32" s="2"/>
      <c r="E32" s="1">
        <v>-0.8</v>
      </c>
      <c r="S32" s="3"/>
      <c r="T32" s="4">
        <f t="shared" si="7"/>
        <v>-0.8</v>
      </c>
      <c r="U32" s="5">
        <f t="shared" si="2"/>
        <v>109.7500000000001</v>
      </c>
      <c r="V32" s="6" t="b">
        <f>T32=A32</f>
        <v>1</v>
      </c>
    </row>
    <row r="33" spans="1:25" x14ac:dyDescent="0.25">
      <c r="A33" s="1">
        <f>SUM(B33:R33)</f>
        <v>152.44999999999999</v>
      </c>
      <c r="B33" s="2"/>
      <c r="E33" s="1">
        <v>152.44999999999999</v>
      </c>
      <c r="S33" s="3"/>
      <c r="T33" s="4">
        <f t="shared" si="7"/>
        <v>152.44999999999999</v>
      </c>
      <c r="U33" s="5">
        <f t="shared" si="2"/>
        <v>262.2000000000001</v>
      </c>
      <c r="V33" s="6" t="b">
        <f>T33=A33</f>
        <v>1</v>
      </c>
    </row>
    <row r="34" spans="1:25" x14ac:dyDescent="0.25">
      <c r="A34" s="1">
        <f t="shared" ref="A34" si="8">SUM(B34:R34)</f>
        <v>-11.3</v>
      </c>
      <c r="B34" s="2"/>
      <c r="E34" s="1">
        <v>-11.3</v>
      </c>
      <c r="S34" s="3"/>
      <c r="T34" s="4">
        <f t="shared" si="7"/>
        <v>-11.3</v>
      </c>
      <c r="U34" s="5">
        <f t="shared" si="2"/>
        <v>250.90000000000009</v>
      </c>
      <c r="V34" s="6" t="b">
        <f>T34=A34</f>
        <v>1</v>
      </c>
    </row>
    <row r="35" spans="1:25" x14ac:dyDescent="0.25">
      <c r="A35" s="1">
        <f>SUM(B35:R35)</f>
        <v>-21.22</v>
      </c>
      <c r="B35" s="2"/>
      <c r="E35" s="1">
        <v>-21.22</v>
      </c>
      <c r="S35" s="3"/>
      <c r="T35" s="4">
        <f t="shared" si="7"/>
        <v>-21.22</v>
      </c>
      <c r="U35" s="5">
        <f t="shared" si="2"/>
        <v>229.68000000000009</v>
      </c>
      <c r="V35" s="6" t="b">
        <f>T35=A35</f>
        <v>1</v>
      </c>
    </row>
    <row r="36" spans="1:25" x14ac:dyDescent="0.25">
      <c r="A36" s="1">
        <f>SUM(B36:R36)</f>
        <v>-12</v>
      </c>
      <c r="B36" s="2"/>
      <c r="E36" s="1">
        <v>-12</v>
      </c>
      <c r="S36" s="3"/>
      <c r="T36" s="4">
        <f t="shared" si="7"/>
        <v>-12</v>
      </c>
      <c r="U36" s="5">
        <f t="shared" si="2"/>
        <v>217.68000000000009</v>
      </c>
      <c r="V36" s="6" t="b">
        <f>T36=A36</f>
        <v>1</v>
      </c>
    </row>
    <row r="37" spans="1:25" x14ac:dyDescent="0.25">
      <c r="A37" s="1">
        <f>SUM(B37:R37)</f>
        <v>-44.06</v>
      </c>
      <c r="B37" s="2"/>
      <c r="M37" s="1">
        <v>-40</v>
      </c>
      <c r="N37" s="1">
        <v>-4.0599999999999996</v>
      </c>
      <c r="S37" s="3"/>
      <c r="T37" s="4">
        <f t="shared" si="7"/>
        <v>-44.06</v>
      </c>
      <c r="U37" s="5">
        <f t="shared" si="2"/>
        <v>173.62000000000009</v>
      </c>
      <c r="V37" s="6" t="b">
        <f>T37=A37</f>
        <v>1</v>
      </c>
    </row>
    <row r="38" spans="1:25" x14ac:dyDescent="0.25">
      <c r="A38" s="1">
        <f t="shared" ref="A38" si="9">SUM(B38:R38)</f>
        <v>-14.04</v>
      </c>
      <c r="B38" s="2"/>
      <c r="Q38" s="1">
        <v>-14.04</v>
      </c>
      <c r="S38" s="3"/>
      <c r="T38" s="4">
        <f>SUM(B38:R38)</f>
        <v>-14.04</v>
      </c>
      <c r="U38" s="5">
        <f t="shared" si="2"/>
        <v>159.5800000000001</v>
      </c>
      <c r="V38" s="6" t="b">
        <f>T38=A38</f>
        <v>1</v>
      </c>
    </row>
    <row r="39" spans="1:25" x14ac:dyDescent="0.25">
      <c r="A39" s="1">
        <f>SUM(B39:R39)</f>
        <v>-0.57999999999999996</v>
      </c>
      <c r="B39" s="2"/>
      <c r="E39" s="1">
        <v>-0.57999999999999996</v>
      </c>
      <c r="S39" s="3"/>
      <c r="T39" s="4">
        <f t="shared" ref="T39" si="10">SUM(B39:R39)</f>
        <v>-0.57999999999999996</v>
      </c>
      <c r="U39" s="5">
        <f t="shared" si="2"/>
        <v>159.00000000000009</v>
      </c>
      <c r="V39" s="6" t="b">
        <f>T39=A39</f>
        <v>1</v>
      </c>
    </row>
    <row r="40" spans="1:25" x14ac:dyDescent="0.25">
      <c r="A40" s="1">
        <f>SUM(B40:R40)</f>
        <v>-24.9</v>
      </c>
      <c r="B40" s="2"/>
      <c r="E40" s="1">
        <v>-24.9</v>
      </c>
      <c r="S40" s="3"/>
      <c r="T40" s="4">
        <f t="shared" si="7"/>
        <v>-24.9</v>
      </c>
      <c r="U40" s="8">
        <f t="shared" si="2"/>
        <v>134.10000000000008</v>
      </c>
      <c r="V40" s="6" t="b">
        <f>T40=A40</f>
        <v>1</v>
      </c>
      <c r="W40" s="9" t="s">
        <v>0</v>
      </c>
      <c r="X40" s="1">
        <v>134.1</v>
      </c>
      <c r="Y40" s="7" t="b">
        <f>X40=U40</f>
        <v>1</v>
      </c>
    </row>
    <row r="41" spans="1:25" x14ac:dyDescent="0.25">
      <c r="A41" s="1">
        <f>SUM(B41:R41)</f>
        <v>-100</v>
      </c>
      <c r="B41" s="2"/>
      <c r="O41" s="1">
        <v>-100</v>
      </c>
      <c r="S41" s="3"/>
      <c r="T41" s="4">
        <f>SUM(B41:R41)</f>
        <v>-100</v>
      </c>
      <c r="U41" s="5">
        <f t="shared" si="2"/>
        <v>34.10000000000008</v>
      </c>
      <c r="V41" s="6" t="b">
        <f>T41=A41</f>
        <v>1</v>
      </c>
    </row>
    <row r="42" spans="1:25" x14ac:dyDescent="0.25">
      <c r="A42" s="1">
        <f t="shared" ref="A42:A52" si="11">SUM(B42:R42)</f>
        <v>505.92000000000007</v>
      </c>
      <c r="B42" s="2"/>
      <c r="E42" s="1">
        <v>333.04</v>
      </c>
      <c r="F42" s="1">
        <v>2.42</v>
      </c>
      <c r="G42" s="1">
        <v>55</v>
      </c>
      <c r="H42" s="1">
        <v>1</v>
      </c>
      <c r="I42" s="1">
        <v>13.91</v>
      </c>
      <c r="J42" s="1">
        <v>13.84</v>
      </c>
      <c r="K42" s="1">
        <v>1.17</v>
      </c>
      <c r="L42" s="1">
        <v>0.92</v>
      </c>
      <c r="M42" s="1">
        <v>0.57999999999999996</v>
      </c>
      <c r="N42" s="1">
        <v>56.06</v>
      </c>
      <c r="Q42" s="1">
        <v>25.98</v>
      </c>
      <c r="R42" s="1">
        <v>2</v>
      </c>
      <c r="S42" s="3"/>
      <c r="T42" s="4">
        <f>SUM(B42:R42)</f>
        <v>505.92000000000007</v>
      </c>
      <c r="U42" s="5">
        <f t="shared" si="2"/>
        <v>540.02000000000021</v>
      </c>
      <c r="V42" s="6" t="b">
        <f>T42=A42</f>
        <v>1</v>
      </c>
    </row>
    <row r="43" spans="1:25" x14ac:dyDescent="0.25">
      <c r="A43" s="1">
        <f t="shared" si="11"/>
        <v>-56.06</v>
      </c>
      <c r="B43" s="2"/>
      <c r="N43" s="1">
        <v>-56.06</v>
      </c>
      <c r="S43" s="3"/>
      <c r="T43" s="4">
        <f>SUM(B43:R43)</f>
        <v>-56.06</v>
      </c>
      <c r="U43" s="5">
        <f t="shared" si="2"/>
        <v>483.96000000000021</v>
      </c>
      <c r="V43" s="6" t="b">
        <f>T43=A43</f>
        <v>1</v>
      </c>
    </row>
    <row r="44" spans="1:25" x14ac:dyDescent="0.25">
      <c r="A44" s="1">
        <f t="shared" si="11"/>
        <v>16.5</v>
      </c>
      <c r="B44" s="2"/>
      <c r="M44" s="1">
        <v>16.5</v>
      </c>
      <c r="S44" s="3"/>
      <c r="T44" s="4">
        <f t="shared" si="7"/>
        <v>16.5</v>
      </c>
      <c r="U44" s="8">
        <f t="shared" si="2"/>
        <v>500.46000000000021</v>
      </c>
      <c r="V44" s="6" t="b">
        <f>T44=A44</f>
        <v>1</v>
      </c>
      <c r="W44" s="9" t="s">
        <v>0</v>
      </c>
      <c r="X44" s="1">
        <v>500.46</v>
      </c>
      <c r="Y44" s="7" t="b">
        <f>X44=U44</f>
        <v>1</v>
      </c>
    </row>
    <row r="45" spans="1:25" x14ac:dyDescent="0.25">
      <c r="A45" s="1">
        <f t="shared" si="11"/>
        <v>-300</v>
      </c>
      <c r="B45" s="2"/>
      <c r="E45" s="1">
        <v>-300</v>
      </c>
      <c r="S45" s="3"/>
      <c r="T45" s="4">
        <f t="shared" si="7"/>
        <v>-300</v>
      </c>
      <c r="U45" s="5">
        <f t="shared" si="2"/>
        <v>200.46000000000021</v>
      </c>
      <c r="V45" s="6" t="b">
        <f>T45=A45</f>
        <v>1</v>
      </c>
    </row>
    <row r="46" spans="1:25" x14ac:dyDescent="0.25">
      <c r="A46" s="1">
        <f t="shared" si="11"/>
        <v>-2</v>
      </c>
      <c r="B46" s="2"/>
      <c r="R46" s="1">
        <v>-2</v>
      </c>
      <c r="S46" s="3"/>
      <c r="T46" s="4">
        <f t="shared" si="7"/>
        <v>-2</v>
      </c>
      <c r="U46" s="5">
        <f t="shared" si="2"/>
        <v>198.46000000000021</v>
      </c>
      <c r="V46" s="6" t="b">
        <f>T46=A46</f>
        <v>1</v>
      </c>
    </row>
    <row r="47" spans="1:25" x14ac:dyDescent="0.25">
      <c r="A47" s="1">
        <f t="shared" si="11"/>
        <v>-13.91</v>
      </c>
      <c r="B47" s="2"/>
      <c r="I47" s="1">
        <v>-13.91</v>
      </c>
      <c r="S47" s="3"/>
      <c r="T47" s="4">
        <f t="shared" si="7"/>
        <v>-13.91</v>
      </c>
      <c r="U47" s="5">
        <f t="shared" si="2"/>
        <v>184.55000000000021</v>
      </c>
      <c r="V47" s="6" t="b">
        <f>T47=A47</f>
        <v>1</v>
      </c>
    </row>
    <row r="48" spans="1:25" x14ac:dyDescent="0.25">
      <c r="A48" s="1">
        <f t="shared" si="11"/>
        <v>-13.84</v>
      </c>
      <c r="B48" s="2"/>
      <c r="J48" s="1">
        <v>-13.84</v>
      </c>
      <c r="S48" s="3"/>
      <c r="T48" s="4">
        <f t="shared" si="7"/>
        <v>-13.84</v>
      </c>
      <c r="U48" s="5">
        <f t="shared" si="2"/>
        <v>170.71000000000021</v>
      </c>
      <c r="V48" s="6" t="b">
        <f>T48=A48</f>
        <v>1</v>
      </c>
    </row>
    <row r="49" spans="1:27" x14ac:dyDescent="0.25">
      <c r="A49" s="1">
        <f t="shared" si="11"/>
        <v>-13.91</v>
      </c>
      <c r="B49" s="2"/>
      <c r="I49" s="1">
        <v>-13.91</v>
      </c>
      <c r="S49" s="3"/>
      <c r="T49" s="4">
        <f t="shared" si="7"/>
        <v>-13.91</v>
      </c>
      <c r="U49" s="5">
        <f t="shared" si="2"/>
        <v>156.80000000000021</v>
      </c>
      <c r="V49" s="6" t="b">
        <f>T49=A49</f>
        <v>1</v>
      </c>
    </row>
    <row r="50" spans="1:27" x14ac:dyDescent="0.25">
      <c r="A50" s="1">
        <f t="shared" si="11"/>
        <v>-13.84</v>
      </c>
      <c r="B50" s="2"/>
      <c r="J50" s="1">
        <v>-13.84</v>
      </c>
      <c r="S50" s="3"/>
      <c r="T50" s="4">
        <f t="shared" si="7"/>
        <v>-13.84</v>
      </c>
      <c r="U50" s="5">
        <f t="shared" si="2"/>
        <v>142.96000000000021</v>
      </c>
      <c r="V50" s="6" t="b">
        <f>T50=A50</f>
        <v>1</v>
      </c>
    </row>
    <row r="51" spans="1:27" x14ac:dyDescent="0.25">
      <c r="A51" s="1">
        <f t="shared" si="11"/>
        <v>-10.48</v>
      </c>
      <c r="B51" s="2"/>
      <c r="Q51" s="1">
        <v>-10.48</v>
      </c>
      <c r="S51" s="3"/>
      <c r="T51" s="4">
        <f t="shared" si="7"/>
        <v>-10.48</v>
      </c>
      <c r="U51" s="8">
        <f t="shared" si="2"/>
        <v>132.48000000000022</v>
      </c>
      <c r="V51" s="6" t="b">
        <f>T51=A51</f>
        <v>1</v>
      </c>
      <c r="W51" s="9" t="s">
        <v>0</v>
      </c>
      <c r="X51" s="10">
        <v>132.47999999999999</v>
      </c>
      <c r="Y51" s="7" t="b">
        <f>X51=U51</f>
        <v>1</v>
      </c>
    </row>
    <row r="52" spans="1:27" x14ac:dyDescent="0.25">
      <c r="A52" s="1">
        <f t="shared" si="11"/>
        <v>505.92000000000007</v>
      </c>
      <c r="B52" s="2"/>
      <c r="E52" s="1">
        <v>333.04</v>
      </c>
      <c r="F52" s="1">
        <v>2.42</v>
      </c>
      <c r="G52" s="1">
        <v>55</v>
      </c>
      <c r="H52" s="1">
        <v>1</v>
      </c>
      <c r="I52" s="1">
        <v>13.91</v>
      </c>
      <c r="J52" s="1">
        <v>13.84</v>
      </c>
      <c r="K52" s="1">
        <v>1.17</v>
      </c>
      <c r="L52" s="1">
        <v>0.92</v>
      </c>
      <c r="M52" s="1">
        <v>0.57999999999999996</v>
      </c>
      <c r="N52" s="1">
        <v>56.06</v>
      </c>
      <c r="Q52" s="1">
        <v>25.98</v>
      </c>
      <c r="R52" s="1">
        <v>2</v>
      </c>
      <c r="S52" s="3"/>
      <c r="T52" s="4">
        <f t="shared" si="7"/>
        <v>505.92000000000007</v>
      </c>
      <c r="U52" s="5">
        <f>U51+T52</f>
        <v>638.40000000000032</v>
      </c>
      <c r="V52" s="6" t="b">
        <f>T52=A52</f>
        <v>1</v>
      </c>
    </row>
    <row r="53" spans="1:27" x14ac:dyDescent="0.25">
      <c r="A53" s="1">
        <f>SUM(B53:R53)</f>
        <v>-56.06</v>
      </c>
      <c r="B53" s="2"/>
      <c r="N53" s="1">
        <v>-56.06</v>
      </c>
      <c r="S53" s="3"/>
      <c r="T53" s="4">
        <f t="shared" si="7"/>
        <v>-56.06</v>
      </c>
      <c r="U53" s="5">
        <f t="shared" si="2"/>
        <v>582.34000000000037</v>
      </c>
      <c r="V53" s="6" t="b">
        <f>T53=A53</f>
        <v>1</v>
      </c>
    </row>
    <row r="54" spans="1:27" x14ac:dyDescent="0.25">
      <c r="A54" s="1">
        <f>SUM(B54:R54)</f>
        <v>-300</v>
      </c>
      <c r="B54" s="2"/>
      <c r="E54" s="1">
        <v>-300</v>
      </c>
      <c r="S54" s="3"/>
      <c r="T54" s="4">
        <f t="shared" si="7"/>
        <v>-300</v>
      </c>
      <c r="U54" s="5">
        <f t="shared" si="2"/>
        <v>282.34000000000037</v>
      </c>
      <c r="V54" s="6" t="b">
        <f>T54=A54</f>
        <v>1</v>
      </c>
    </row>
    <row r="55" spans="1:27" x14ac:dyDescent="0.25">
      <c r="A55" s="1">
        <f>SUM(B55:R55)</f>
        <v>-2</v>
      </c>
      <c r="B55" s="2"/>
      <c r="R55" s="1">
        <v>-2</v>
      </c>
      <c r="S55" s="3"/>
      <c r="T55" s="4">
        <f t="shared" si="7"/>
        <v>-2</v>
      </c>
      <c r="U55" s="5">
        <f t="shared" si="2"/>
        <v>280.34000000000037</v>
      </c>
      <c r="V55" s="6" t="b">
        <f>T55=A55</f>
        <v>1</v>
      </c>
    </row>
    <row r="56" spans="1:27" x14ac:dyDescent="0.25">
      <c r="A56" s="1">
        <f t="shared" ref="A56:A95" si="12">SUM(B56:R56)</f>
        <v>-9.98</v>
      </c>
      <c r="B56" s="2"/>
      <c r="Q56" s="1">
        <v>-9.98</v>
      </c>
      <c r="S56" s="3"/>
      <c r="T56" s="4">
        <f t="shared" si="7"/>
        <v>-9.98</v>
      </c>
      <c r="U56" s="5">
        <f t="shared" si="2"/>
        <v>270.36000000000035</v>
      </c>
      <c r="V56" s="6" t="b">
        <f>T56=A56</f>
        <v>1</v>
      </c>
    </row>
    <row r="57" spans="1:27" x14ac:dyDescent="0.25">
      <c r="A57" s="1">
        <f>SUM(B57:R57)</f>
        <v>-30</v>
      </c>
      <c r="B57" s="2"/>
      <c r="O57" s="1">
        <v>-20</v>
      </c>
      <c r="Q57" s="1">
        <v>-10</v>
      </c>
      <c r="S57" s="3"/>
      <c r="T57" s="4">
        <f>SUM(B57:R57)</f>
        <v>-30</v>
      </c>
      <c r="U57" s="5">
        <f t="shared" si="2"/>
        <v>240.36000000000035</v>
      </c>
      <c r="V57" s="6" t="b">
        <f>T57=A57</f>
        <v>1</v>
      </c>
    </row>
    <row r="58" spans="1:27" x14ac:dyDescent="0.25">
      <c r="A58" s="1">
        <f>SUM(B58:R58)</f>
        <v>-0.57999999999999996</v>
      </c>
      <c r="B58" s="2"/>
      <c r="D58" s="1">
        <v>-0.57999999999999996</v>
      </c>
      <c r="S58" s="3"/>
      <c r="T58" s="4">
        <f t="shared" ref="T58" si="13">SUM(B58:R58)</f>
        <v>-0.57999999999999996</v>
      </c>
      <c r="U58" s="5">
        <f t="shared" si="2"/>
        <v>239.78000000000034</v>
      </c>
      <c r="V58" s="6" t="b">
        <f>T58=A58</f>
        <v>1</v>
      </c>
    </row>
    <row r="59" spans="1:27" x14ac:dyDescent="0.25">
      <c r="A59" s="1">
        <f>SUM(B59:R59)</f>
        <v>-24.9</v>
      </c>
      <c r="B59" s="2"/>
      <c r="D59" s="1">
        <v>-24.9</v>
      </c>
      <c r="S59" s="3"/>
      <c r="T59" s="4">
        <f>SUM(B59:R59)</f>
        <v>-24.9</v>
      </c>
      <c r="U59" s="5">
        <f t="shared" si="2"/>
        <v>214.88000000000034</v>
      </c>
      <c r="V59" s="6" t="b">
        <f>T59=A59</f>
        <v>1</v>
      </c>
    </row>
    <row r="60" spans="1:27" x14ac:dyDescent="0.25">
      <c r="A60" s="1">
        <f t="shared" si="12"/>
        <v>-100</v>
      </c>
      <c r="B60" s="2"/>
      <c r="I60" s="1">
        <v>-50</v>
      </c>
      <c r="J60" s="1">
        <v>-50</v>
      </c>
      <c r="S60" s="3"/>
      <c r="T60" s="4">
        <f t="shared" si="7"/>
        <v>-100</v>
      </c>
      <c r="U60" s="8">
        <f t="shared" si="2"/>
        <v>114.88000000000034</v>
      </c>
      <c r="V60" s="6" t="b">
        <f>T60=A60</f>
        <v>1</v>
      </c>
      <c r="W60" s="9" t="s">
        <v>0</v>
      </c>
      <c r="X60" s="10">
        <v>114.88</v>
      </c>
      <c r="Y60" s="7" t="b">
        <f>X60=U60</f>
        <v>1</v>
      </c>
    </row>
    <row r="61" spans="1:27" x14ac:dyDescent="0.25">
      <c r="A61" s="1">
        <f t="shared" si="12"/>
        <v>456.96000000000004</v>
      </c>
      <c r="B61" s="2"/>
      <c r="E61" s="1">
        <v>300.06</v>
      </c>
      <c r="F61" s="1">
        <v>2.42</v>
      </c>
      <c r="G61" s="1">
        <v>55</v>
      </c>
      <c r="H61" s="1">
        <v>1</v>
      </c>
      <c r="I61" s="1">
        <v>13.91</v>
      </c>
      <c r="J61" s="1">
        <v>13.84</v>
      </c>
      <c r="K61" s="1">
        <v>1.17</v>
      </c>
      <c r="L61" s="1">
        <v>0.92</v>
      </c>
      <c r="M61" s="1">
        <v>0.57999999999999996</v>
      </c>
      <c r="N61" s="1">
        <v>56.06</v>
      </c>
      <c r="Q61" s="1">
        <v>10</v>
      </c>
      <c r="R61" s="1">
        <v>2</v>
      </c>
      <c r="S61" s="3"/>
      <c r="T61" s="4">
        <f t="shared" si="7"/>
        <v>456.96000000000004</v>
      </c>
      <c r="U61" s="5">
        <f>U60+T61</f>
        <v>571.84000000000037</v>
      </c>
      <c r="V61" s="6" t="b">
        <f>T61=A61</f>
        <v>1</v>
      </c>
      <c r="AA61" s="5"/>
    </row>
    <row r="62" spans="1:27" x14ac:dyDescent="0.25">
      <c r="A62" s="1">
        <f>SUM(B62:R62)</f>
        <v>-56.06</v>
      </c>
      <c r="B62" s="2"/>
      <c r="N62" s="1">
        <v>-56.06</v>
      </c>
      <c r="S62" s="3"/>
      <c r="T62" s="4">
        <f t="shared" si="7"/>
        <v>-56.06</v>
      </c>
      <c r="U62" s="5">
        <f t="shared" ref="U62:U99" si="14">U61+T62</f>
        <v>515.78000000000043</v>
      </c>
      <c r="V62" s="6" t="b">
        <f>T62=A62</f>
        <v>1</v>
      </c>
    </row>
    <row r="63" spans="1:27" x14ac:dyDescent="0.25">
      <c r="A63" s="1">
        <f>SUM(B63:R63)</f>
        <v>-300</v>
      </c>
      <c r="B63" s="2"/>
      <c r="E63" s="1">
        <v>-300</v>
      </c>
      <c r="S63" s="3"/>
      <c r="T63" s="4">
        <f t="shared" si="7"/>
        <v>-300</v>
      </c>
      <c r="U63" s="5">
        <f t="shared" si="14"/>
        <v>215.78000000000043</v>
      </c>
      <c r="V63" s="6" t="b">
        <f>T63=A63</f>
        <v>1</v>
      </c>
      <c r="AA63" s="5"/>
    </row>
    <row r="64" spans="1:27" x14ac:dyDescent="0.25">
      <c r="A64" s="1">
        <f t="shared" si="12"/>
        <v>100</v>
      </c>
      <c r="B64" s="2"/>
      <c r="O64" s="1">
        <v>100</v>
      </c>
      <c r="S64" s="3"/>
      <c r="T64" s="4">
        <f t="shared" si="7"/>
        <v>100</v>
      </c>
      <c r="U64" s="5">
        <f t="shared" si="14"/>
        <v>315.78000000000043</v>
      </c>
      <c r="V64" s="6" t="b">
        <f>T64=A64</f>
        <v>1</v>
      </c>
      <c r="AA64" s="5"/>
    </row>
    <row r="65" spans="1:27" x14ac:dyDescent="0.25">
      <c r="A65" s="1">
        <f t="shared" si="12"/>
        <v>-13.91</v>
      </c>
      <c r="B65" s="2"/>
      <c r="I65" s="1">
        <v>-13.91</v>
      </c>
      <c r="S65" s="3"/>
      <c r="T65" s="4">
        <f t="shared" si="7"/>
        <v>-13.91</v>
      </c>
      <c r="U65" s="5">
        <f t="shared" si="14"/>
        <v>301.8700000000004</v>
      </c>
      <c r="V65" s="6" t="b">
        <f>T65=A65</f>
        <v>1</v>
      </c>
      <c r="AA65" s="5"/>
    </row>
    <row r="66" spans="1:27" x14ac:dyDescent="0.25">
      <c r="A66" s="1">
        <f t="shared" si="12"/>
        <v>-13.84</v>
      </c>
      <c r="B66" s="2"/>
      <c r="J66" s="1">
        <v>-13.84</v>
      </c>
      <c r="S66" s="3"/>
      <c r="T66" s="4">
        <f t="shared" si="7"/>
        <v>-13.84</v>
      </c>
      <c r="U66" s="5">
        <f t="shared" si="14"/>
        <v>288.03000000000043</v>
      </c>
      <c r="V66" s="6" t="b">
        <f>T66=A66</f>
        <v>1</v>
      </c>
      <c r="AA66" s="5"/>
    </row>
    <row r="67" spans="1:27" x14ac:dyDescent="0.25">
      <c r="A67" s="1">
        <f>SUM(B67:R67)</f>
        <v>-2</v>
      </c>
      <c r="B67" s="2"/>
      <c r="R67" s="1">
        <v>-2</v>
      </c>
      <c r="S67" s="3"/>
      <c r="T67" s="4">
        <f t="shared" si="7"/>
        <v>-2</v>
      </c>
      <c r="U67" s="5">
        <f t="shared" si="14"/>
        <v>286.03000000000043</v>
      </c>
      <c r="V67" s="6" t="b">
        <f>T67=A67</f>
        <v>1</v>
      </c>
      <c r="AA67" s="5"/>
    </row>
    <row r="68" spans="1:27" x14ac:dyDescent="0.25">
      <c r="A68" s="1">
        <f t="shared" si="12"/>
        <v>-12.99</v>
      </c>
      <c r="B68" s="2"/>
      <c r="O68" s="1">
        <v>-12.99</v>
      </c>
      <c r="S68" s="3"/>
      <c r="T68" s="4">
        <f t="shared" si="7"/>
        <v>-12.99</v>
      </c>
      <c r="U68" s="5">
        <f t="shared" si="14"/>
        <v>273.04000000000042</v>
      </c>
      <c r="V68" s="6" t="b">
        <f>T68=A68</f>
        <v>1</v>
      </c>
      <c r="AA68" s="5"/>
    </row>
    <row r="69" spans="1:27" x14ac:dyDescent="0.25">
      <c r="A69" s="1">
        <f t="shared" si="12"/>
        <v>-10</v>
      </c>
      <c r="B69" s="2"/>
      <c r="O69" s="1">
        <v>-10</v>
      </c>
      <c r="S69" s="3"/>
      <c r="T69" s="4">
        <f t="shared" si="7"/>
        <v>-10</v>
      </c>
      <c r="U69" s="5">
        <f t="shared" si="14"/>
        <v>263.04000000000042</v>
      </c>
      <c r="V69" s="6" t="b">
        <f>T69=A69</f>
        <v>1</v>
      </c>
      <c r="AA69" s="5"/>
    </row>
    <row r="70" spans="1:27" x14ac:dyDescent="0.25">
      <c r="A70" s="1">
        <f t="shared" si="12"/>
        <v>-64.12</v>
      </c>
      <c r="B70" s="2"/>
      <c r="O70" s="1">
        <v>-64.12</v>
      </c>
      <c r="S70" s="3"/>
      <c r="T70" s="4">
        <f t="shared" si="7"/>
        <v>-64.12</v>
      </c>
      <c r="U70" s="5">
        <f t="shared" si="14"/>
        <v>198.92000000000041</v>
      </c>
      <c r="V70" s="6" t="b">
        <f>T70=A70</f>
        <v>1</v>
      </c>
      <c r="AA70" s="5"/>
    </row>
    <row r="71" spans="1:27" x14ac:dyDescent="0.25">
      <c r="A71" s="1">
        <f t="shared" si="12"/>
        <v>-6.9</v>
      </c>
      <c r="B71" s="2"/>
      <c r="Q71" s="1">
        <v>-6.9</v>
      </c>
      <c r="S71" s="3"/>
      <c r="T71" s="4">
        <f t="shared" si="7"/>
        <v>-6.9</v>
      </c>
      <c r="U71" s="5">
        <f t="shared" si="14"/>
        <v>192.02000000000041</v>
      </c>
      <c r="V71" s="6" t="b">
        <f>T71=A71</f>
        <v>1</v>
      </c>
      <c r="AA71" s="5"/>
    </row>
    <row r="72" spans="1:27" x14ac:dyDescent="0.25">
      <c r="A72" s="1">
        <f t="shared" si="12"/>
        <v>-19.989999999999998</v>
      </c>
      <c r="B72" s="2"/>
      <c r="Q72" s="1">
        <v>-19.989999999999998</v>
      </c>
      <c r="S72" s="3"/>
      <c r="T72" s="4">
        <f t="shared" si="7"/>
        <v>-19.989999999999998</v>
      </c>
      <c r="U72" s="5">
        <f t="shared" si="14"/>
        <v>172.0300000000004</v>
      </c>
      <c r="V72" s="6" t="b">
        <f>T72=A72</f>
        <v>1</v>
      </c>
      <c r="AA72" s="5"/>
    </row>
    <row r="73" spans="1:27" x14ac:dyDescent="0.25">
      <c r="A73" s="1">
        <f t="shared" si="12"/>
        <v>-9.98</v>
      </c>
      <c r="B73" s="2"/>
      <c r="Q73" s="1">
        <v>-9.98</v>
      </c>
      <c r="S73" s="3"/>
      <c r="T73" s="4">
        <f t="shared" si="7"/>
        <v>-9.98</v>
      </c>
      <c r="U73" s="5">
        <f t="shared" si="14"/>
        <v>162.05000000000041</v>
      </c>
      <c r="V73" s="6" t="b">
        <f>T73=A73</f>
        <v>1</v>
      </c>
      <c r="AA73" s="5"/>
    </row>
    <row r="74" spans="1:27" x14ac:dyDescent="0.25">
      <c r="A74" s="1">
        <f>SUM(B74:R74)</f>
        <v>18.32</v>
      </c>
      <c r="B74" s="2"/>
      <c r="N74" s="1">
        <v>6.41</v>
      </c>
      <c r="O74" s="1">
        <v>11.91</v>
      </c>
      <c r="S74" s="3"/>
      <c r="T74" s="4">
        <f t="shared" si="7"/>
        <v>18.32</v>
      </c>
      <c r="U74" s="8">
        <f t="shared" si="14"/>
        <v>180.3700000000004</v>
      </c>
      <c r="V74" s="6" t="b">
        <f>T74=A74</f>
        <v>1</v>
      </c>
      <c r="W74" s="9" t="s">
        <v>0</v>
      </c>
      <c r="X74" s="10">
        <v>180.37</v>
      </c>
      <c r="Y74" s="7" t="b">
        <f>X74=U74</f>
        <v>1</v>
      </c>
      <c r="AA74" s="5"/>
    </row>
    <row r="75" spans="1:27" x14ac:dyDescent="0.25">
      <c r="A75" s="1">
        <f t="shared" ref="A75" si="15">SUM(B75:R75)</f>
        <v>505.92000000000007</v>
      </c>
      <c r="B75" s="2"/>
      <c r="E75" s="1">
        <v>333.04</v>
      </c>
      <c r="F75" s="1">
        <v>2.42</v>
      </c>
      <c r="G75" s="1">
        <v>55</v>
      </c>
      <c r="H75" s="1">
        <v>1</v>
      </c>
      <c r="I75" s="1">
        <v>13.91</v>
      </c>
      <c r="J75" s="1">
        <v>13.84</v>
      </c>
      <c r="K75" s="1">
        <v>1.17</v>
      </c>
      <c r="L75" s="1">
        <v>0.92</v>
      </c>
      <c r="M75" s="1">
        <v>0.57999999999999996</v>
      </c>
      <c r="N75" s="1">
        <v>56.06</v>
      </c>
      <c r="Q75" s="1">
        <v>25.98</v>
      </c>
      <c r="R75" s="1">
        <v>2</v>
      </c>
      <c r="S75" s="3"/>
      <c r="T75" s="4">
        <f t="shared" si="7"/>
        <v>505.92000000000007</v>
      </c>
      <c r="U75" s="5">
        <f t="shared" si="14"/>
        <v>686.29000000000042</v>
      </c>
      <c r="V75" s="6" t="b">
        <f>T75=A75</f>
        <v>1</v>
      </c>
    </row>
    <row r="76" spans="1:27" x14ac:dyDescent="0.25">
      <c r="A76" s="1">
        <f>SUM(B76:R76)</f>
        <v>-56.06</v>
      </c>
      <c r="B76" s="2"/>
      <c r="N76" s="1">
        <v>-56.06</v>
      </c>
      <c r="S76" s="3"/>
      <c r="T76" s="4">
        <f>SUM(B76:R76)</f>
        <v>-56.06</v>
      </c>
      <c r="U76" s="5">
        <f t="shared" si="14"/>
        <v>630.23000000000047</v>
      </c>
      <c r="V76" s="6" t="b">
        <f>T76=A76</f>
        <v>1</v>
      </c>
    </row>
    <row r="77" spans="1:27" x14ac:dyDescent="0.25">
      <c r="A77" s="1">
        <f t="shared" ref="A77:A78" si="16">SUM(B77:R77)</f>
        <v>-13.91</v>
      </c>
      <c r="B77" s="2"/>
      <c r="I77" s="1">
        <v>-13.91</v>
      </c>
      <c r="S77" s="3"/>
      <c r="T77" s="4">
        <f t="shared" ref="T77:T81" si="17">SUM(B77:R77)</f>
        <v>-13.91</v>
      </c>
      <c r="U77" s="5">
        <f t="shared" si="14"/>
        <v>616.3200000000005</v>
      </c>
      <c r="V77" s="6" t="b">
        <f>T77=A77</f>
        <v>1</v>
      </c>
    </row>
    <row r="78" spans="1:27" x14ac:dyDescent="0.25">
      <c r="A78" s="1">
        <f t="shared" si="16"/>
        <v>-13.84</v>
      </c>
      <c r="B78" s="2"/>
      <c r="J78" s="1">
        <v>-13.84</v>
      </c>
      <c r="S78" s="3"/>
      <c r="T78" s="4">
        <f t="shared" si="17"/>
        <v>-13.84</v>
      </c>
      <c r="U78" s="5">
        <f t="shared" si="14"/>
        <v>602.48000000000047</v>
      </c>
      <c r="V78" s="6" t="b">
        <f>T78=A78</f>
        <v>1</v>
      </c>
    </row>
    <row r="79" spans="1:27" x14ac:dyDescent="0.25">
      <c r="A79" s="1">
        <f>SUM(B79:R79)</f>
        <v>-22</v>
      </c>
      <c r="B79" s="2"/>
      <c r="R79" s="1">
        <v>-22</v>
      </c>
      <c r="S79" s="3"/>
      <c r="T79" s="4">
        <f t="shared" si="17"/>
        <v>-22</v>
      </c>
      <c r="U79" s="5">
        <f t="shared" si="14"/>
        <v>580.48000000000047</v>
      </c>
      <c r="V79" s="6" t="b">
        <f>T79=A79</f>
        <v>1</v>
      </c>
    </row>
    <row r="80" spans="1:27" x14ac:dyDescent="0.25">
      <c r="A80" s="1">
        <f t="shared" ref="A80" si="18">SUM(B80:R80)</f>
        <v>-9.98</v>
      </c>
      <c r="B80" s="2"/>
      <c r="Q80" s="1">
        <v>-9.98</v>
      </c>
      <c r="S80" s="3"/>
      <c r="T80" s="4">
        <f t="shared" si="17"/>
        <v>-9.98</v>
      </c>
      <c r="U80" s="5">
        <f t="shared" si="14"/>
        <v>570.50000000000045</v>
      </c>
      <c r="V80" s="6" t="b">
        <f>T80=A80</f>
        <v>1</v>
      </c>
    </row>
    <row r="81" spans="1:30" x14ac:dyDescent="0.25">
      <c r="A81" s="1">
        <f>SUM(B81:R81)</f>
        <v>-0.57999999999999996</v>
      </c>
      <c r="B81" s="2"/>
      <c r="D81" s="1">
        <v>-0.57999999999999996</v>
      </c>
      <c r="S81" s="3"/>
      <c r="T81" s="4">
        <f t="shared" si="17"/>
        <v>-0.57999999999999996</v>
      </c>
      <c r="U81" s="5">
        <f t="shared" si="14"/>
        <v>569.92000000000041</v>
      </c>
      <c r="V81" s="6" t="b">
        <f>T81=A81</f>
        <v>1</v>
      </c>
    </row>
    <row r="82" spans="1:30" x14ac:dyDescent="0.25">
      <c r="A82" s="1">
        <f>SUM(B82:R82)</f>
        <v>-24.9</v>
      </c>
      <c r="B82" s="2"/>
      <c r="D82" s="1">
        <v>-24.9</v>
      </c>
      <c r="S82" s="3"/>
      <c r="T82" s="4">
        <f>SUM(B82:R82)</f>
        <v>-24.9</v>
      </c>
      <c r="U82" s="5">
        <f t="shared" si="14"/>
        <v>545.02000000000044</v>
      </c>
      <c r="V82" s="6" t="b">
        <f>T82=A82</f>
        <v>1</v>
      </c>
      <c r="W82" s="9" t="s">
        <v>0</v>
      </c>
      <c r="X82" s="10">
        <v>545.02</v>
      </c>
      <c r="Y82" s="8" t="b">
        <f>+X82=U82</f>
        <v>1</v>
      </c>
    </row>
    <row r="83" spans="1:30" x14ac:dyDescent="0.25">
      <c r="A83" s="1">
        <f>SUM(B83:R83)</f>
        <v>-56.06</v>
      </c>
      <c r="B83" s="2"/>
      <c r="N83" s="1">
        <v>-56.06</v>
      </c>
      <c r="S83" s="3"/>
      <c r="T83" s="4">
        <f>SUM(B83:R83)</f>
        <v>-56.06</v>
      </c>
      <c r="U83" s="5">
        <f t="shared" si="14"/>
        <v>488.96000000000043</v>
      </c>
      <c r="V83" s="6" t="b">
        <f>T83=A83</f>
        <v>1</v>
      </c>
      <c r="X83"/>
      <c r="Y83"/>
    </row>
    <row r="84" spans="1:30" x14ac:dyDescent="0.25">
      <c r="A84" s="1">
        <f>SUM(B84:R84)</f>
        <v>-2</v>
      </c>
      <c r="B84" s="2"/>
      <c r="R84" s="1">
        <v>-2</v>
      </c>
      <c r="S84" s="3"/>
      <c r="T84" s="4">
        <f t="shared" ref="T84:T91" si="19">SUM(B84:R84)</f>
        <v>-2</v>
      </c>
      <c r="U84" s="5">
        <f t="shared" si="14"/>
        <v>486.96000000000043</v>
      </c>
      <c r="V84" s="6" t="b">
        <f>T84=A84</f>
        <v>1</v>
      </c>
      <c r="X84"/>
      <c r="Y84"/>
    </row>
    <row r="85" spans="1:30" x14ac:dyDescent="0.25">
      <c r="A85" s="1">
        <f t="shared" ref="A85:A88" si="20">SUM(B85:R85)</f>
        <v>-14.22</v>
      </c>
      <c r="B85" s="2"/>
      <c r="I85" s="1">
        <v>-14.22</v>
      </c>
      <c r="S85" s="3"/>
      <c r="T85" s="4">
        <f t="shared" si="19"/>
        <v>-14.22</v>
      </c>
      <c r="U85" s="5">
        <f t="shared" si="14"/>
        <v>472.74000000000041</v>
      </c>
      <c r="V85" s="6" t="b">
        <f>T85=A85</f>
        <v>1</v>
      </c>
      <c r="X85"/>
      <c r="Y85"/>
    </row>
    <row r="86" spans="1:30" x14ac:dyDescent="0.25">
      <c r="A86" s="1">
        <f t="shared" si="20"/>
        <v>-14.04</v>
      </c>
      <c r="B86" s="2"/>
      <c r="J86" s="1">
        <v>-14.04</v>
      </c>
      <c r="S86" s="3"/>
      <c r="T86" s="4">
        <f t="shared" si="19"/>
        <v>-14.04</v>
      </c>
      <c r="U86" s="5">
        <f t="shared" si="14"/>
        <v>458.70000000000039</v>
      </c>
      <c r="V86" s="6" t="b">
        <f>T86=A86</f>
        <v>1</v>
      </c>
      <c r="X86"/>
      <c r="AA86" s="5"/>
      <c r="AB86" s="5"/>
      <c r="AC86" s="5"/>
    </row>
    <row r="87" spans="1:30" x14ac:dyDescent="0.25">
      <c r="A87" s="1">
        <f t="shared" si="20"/>
        <v>494.40000000000015</v>
      </c>
      <c r="B87" s="2"/>
      <c r="C87" s="1">
        <v>1</v>
      </c>
      <c r="E87" s="1">
        <v>320.22000000000003</v>
      </c>
      <c r="F87" s="1">
        <v>2.42</v>
      </c>
      <c r="G87" s="1">
        <v>55</v>
      </c>
      <c r="H87" s="1">
        <v>1</v>
      </c>
      <c r="I87" s="1">
        <v>15.22</v>
      </c>
      <c r="J87" s="1">
        <v>15.04</v>
      </c>
      <c r="K87" s="1">
        <v>2.17</v>
      </c>
      <c r="L87" s="1">
        <v>1.92</v>
      </c>
      <c r="M87" s="1">
        <v>0.37</v>
      </c>
      <c r="N87" s="1">
        <v>56.06</v>
      </c>
      <c r="Q87" s="1">
        <v>15.98</v>
      </c>
      <c r="R87" s="1">
        <v>8</v>
      </c>
      <c r="S87" s="3"/>
      <c r="T87" s="4">
        <f t="shared" si="19"/>
        <v>494.40000000000015</v>
      </c>
      <c r="U87" s="5">
        <f t="shared" si="14"/>
        <v>953.10000000000059</v>
      </c>
      <c r="V87" s="6" t="b">
        <f>T87=A87</f>
        <v>1</v>
      </c>
      <c r="X87" s="11"/>
      <c r="Z87" s="12"/>
      <c r="AA87" s="5"/>
      <c r="AB87" s="5"/>
      <c r="AC87" s="5"/>
      <c r="AD87" s="5"/>
    </row>
    <row r="88" spans="1:30" x14ac:dyDescent="0.25">
      <c r="A88" s="1">
        <f t="shared" si="20"/>
        <v>-9.98</v>
      </c>
      <c r="B88" s="2"/>
      <c r="Q88" s="1">
        <v>-9.98</v>
      </c>
      <c r="S88" s="3"/>
      <c r="T88" s="4">
        <f t="shared" si="19"/>
        <v>-9.98</v>
      </c>
      <c r="U88" s="5">
        <f t="shared" si="14"/>
        <v>943.12000000000057</v>
      </c>
      <c r="V88" s="6" t="b">
        <f>T88=A88</f>
        <v>1</v>
      </c>
      <c r="X88"/>
      <c r="Z88"/>
      <c r="AA88" s="21" t="s">
        <v>3</v>
      </c>
      <c r="AB88" s="20" t="s">
        <v>1</v>
      </c>
    </row>
    <row r="89" spans="1:30" x14ac:dyDescent="0.25">
      <c r="A89" s="1">
        <f>SUM(B89:R89)</f>
        <v>-500</v>
      </c>
      <c r="B89" s="2"/>
      <c r="E89" s="1">
        <v>-500</v>
      </c>
      <c r="S89" s="3"/>
      <c r="T89" s="4">
        <f t="shared" si="19"/>
        <v>-500</v>
      </c>
      <c r="U89" s="5">
        <f t="shared" si="14"/>
        <v>443.12000000000057</v>
      </c>
      <c r="V89" s="6" t="b">
        <f>T89=A89</f>
        <v>1</v>
      </c>
      <c r="X89" s="13">
        <v>443.12</v>
      </c>
      <c r="Y89" s="17" t="b">
        <f>U89=X89</f>
        <v>0</v>
      </c>
      <c r="Z89"/>
      <c r="AA89" s="18">
        <f>+U89-X89</f>
        <v>5.6843418860808015E-13</v>
      </c>
      <c r="AB89" s="19">
        <f>IF(U89-X89=0,0,2000)</f>
        <v>2000</v>
      </c>
    </row>
    <row r="90" spans="1:30" x14ac:dyDescent="0.25">
      <c r="A90" s="1">
        <f t="shared" ref="A90:A91" si="21">SUM(B90:R90)</f>
        <v>0</v>
      </c>
      <c r="B90" s="2"/>
      <c r="S90" s="3"/>
      <c r="T90" s="4">
        <f t="shared" si="19"/>
        <v>0</v>
      </c>
      <c r="U90" s="5">
        <f t="shared" si="14"/>
        <v>443.12000000000057</v>
      </c>
      <c r="V90" s="6" t="b">
        <f>T90=A90</f>
        <v>1</v>
      </c>
      <c r="X90"/>
      <c r="Y90"/>
      <c r="Z90"/>
      <c r="AB90" s="20" t="s">
        <v>2</v>
      </c>
    </row>
    <row r="91" spans="1:30" x14ac:dyDescent="0.25">
      <c r="A91" s="1">
        <f t="shared" si="21"/>
        <v>0</v>
      </c>
      <c r="B91" s="2"/>
      <c r="S91" s="3"/>
      <c r="T91" s="4">
        <f t="shared" si="19"/>
        <v>0</v>
      </c>
      <c r="U91" s="5">
        <f t="shared" si="14"/>
        <v>443.12000000000057</v>
      </c>
      <c r="V91" s="6" t="b">
        <f>T91=A91</f>
        <v>1</v>
      </c>
      <c r="X91"/>
      <c r="Y91"/>
      <c r="Z91"/>
      <c r="AB91" s="20">
        <f>IF(U89-X89="",0,2000)</f>
        <v>2000</v>
      </c>
    </row>
    <row r="92" spans="1:30" x14ac:dyDescent="0.25">
      <c r="A92" s="1">
        <f t="shared" si="12"/>
        <v>0</v>
      </c>
      <c r="B92" s="2"/>
      <c r="S92" s="3"/>
      <c r="T92" s="4">
        <f t="shared" si="7"/>
        <v>0</v>
      </c>
      <c r="U92" s="5">
        <f t="shared" si="14"/>
        <v>443.12000000000057</v>
      </c>
      <c r="V92" s="6" t="b">
        <f>T92=A92</f>
        <v>1</v>
      </c>
      <c r="X92"/>
      <c r="Y92"/>
      <c r="Z92"/>
    </row>
    <row r="93" spans="1:30" x14ac:dyDescent="0.25">
      <c r="A93" s="1">
        <f t="shared" si="12"/>
        <v>0</v>
      </c>
      <c r="B93" s="2"/>
      <c r="S93" s="3"/>
      <c r="T93" s="4">
        <f t="shared" si="7"/>
        <v>0</v>
      </c>
      <c r="U93" s="5">
        <f t="shared" si="14"/>
        <v>443.12000000000057</v>
      </c>
      <c r="V93" s="6" t="b">
        <f>T93=A93</f>
        <v>1</v>
      </c>
      <c r="X93"/>
      <c r="Y93"/>
      <c r="Z93"/>
    </row>
    <row r="94" spans="1:30" x14ac:dyDescent="0.25">
      <c r="A94" s="1">
        <f t="shared" si="12"/>
        <v>0</v>
      </c>
      <c r="B94" s="2"/>
      <c r="S94" s="3"/>
      <c r="T94" s="4">
        <f t="shared" ref="T94" si="22">SUM(B94:R94)</f>
        <v>0</v>
      </c>
      <c r="U94" s="5">
        <f t="shared" si="14"/>
        <v>443.12000000000057</v>
      </c>
      <c r="V94" s="6" t="b">
        <f>T94=A94</f>
        <v>1</v>
      </c>
      <c r="X94"/>
      <c r="Y94"/>
      <c r="Z94"/>
    </row>
    <row r="95" spans="1:30" x14ac:dyDescent="0.25">
      <c r="A95" s="1">
        <f t="shared" si="12"/>
        <v>0</v>
      </c>
      <c r="B95" s="2"/>
      <c r="S95" s="3"/>
      <c r="T95" s="4">
        <f t="shared" si="5"/>
        <v>0</v>
      </c>
      <c r="U95" s="5">
        <f t="shared" si="14"/>
        <v>443.12000000000057</v>
      </c>
      <c r="V95" s="6" t="b">
        <f>T95=A95</f>
        <v>1</v>
      </c>
      <c r="X95"/>
    </row>
    <row r="96" spans="1:30" x14ac:dyDescent="0.25">
      <c r="B96" s="2"/>
      <c r="S96" s="3"/>
      <c r="T96" s="4">
        <f t="shared" ref="T96:T99" si="23">SUM(B96:R96)</f>
        <v>0</v>
      </c>
      <c r="U96" s="5">
        <f t="shared" si="14"/>
        <v>443.12000000000057</v>
      </c>
      <c r="V96" s="6" t="b">
        <f>T96=A96</f>
        <v>1</v>
      </c>
      <c r="X96"/>
    </row>
    <row r="97" spans="1:24" x14ac:dyDescent="0.25">
      <c r="B97" s="2"/>
      <c r="S97" s="3"/>
      <c r="T97" s="4">
        <f t="shared" si="23"/>
        <v>0</v>
      </c>
      <c r="U97" s="5"/>
      <c r="V97" s="6"/>
      <c r="X97"/>
    </row>
    <row r="98" spans="1:24" x14ac:dyDescent="0.25">
      <c r="B98" s="2"/>
      <c r="S98" s="3"/>
      <c r="T98" s="4">
        <f t="shared" si="23"/>
        <v>0</v>
      </c>
      <c r="U98"/>
      <c r="V98"/>
      <c r="W98"/>
      <c r="X98"/>
    </row>
    <row r="99" spans="1:24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 s="3"/>
      <c r="T99" s="4">
        <f t="shared" si="23"/>
        <v>0</v>
      </c>
      <c r="U99" s="5">
        <f t="shared" si="14"/>
        <v>0</v>
      </c>
      <c r="V99" s="6" t="b">
        <f>T99=A99</f>
        <v>1</v>
      </c>
    </row>
    <row r="100" spans="1:24" ht="6.75" customHeight="1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</row>
    <row r="101" spans="1:24" x14ac:dyDescent="0.25">
      <c r="B101" s="1">
        <f>SUM(B2:B98)</f>
        <v>-27.09999999999998</v>
      </c>
      <c r="C101" s="1">
        <f>SUM(C2:C98)</f>
        <v>-27</v>
      </c>
      <c r="D101" s="1">
        <f>SUM(D2:D98)</f>
        <v>-50.959999999999994</v>
      </c>
      <c r="E101" s="1">
        <f>SUM(E2:E98)</f>
        <v>71.250000000000114</v>
      </c>
      <c r="F101" s="1">
        <f>SUM(F2:F98)</f>
        <v>26.620000000000005</v>
      </c>
      <c r="G101" s="1">
        <f>SUM(G2:G98)</f>
        <v>440</v>
      </c>
      <c r="H101" s="1">
        <f>SUM(H2:H98)</f>
        <v>7</v>
      </c>
      <c r="I101" s="1">
        <f>SUM(I2:I98)</f>
        <v>-7.2699999999999942</v>
      </c>
      <c r="J101" s="1">
        <f>SUM(J2:J98)</f>
        <v>-7.480000000000004</v>
      </c>
      <c r="K101" s="1">
        <f>SUM(K2:K98)</f>
        <v>-8.8499999999999979</v>
      </c>
      <c r="L101" s="1">
        <f>SUM(L2:L98)</f>
        <v>-4.5000000000000018</v>
      </c>
      <c r="M101" s="1">
        <f>SUM(M2:M98)</f>
        <v>-2.1500000000000012</v>
      </c>
      <c r="N101" s="1">
        <f>SUM(N2:N98)</f>
        <v>0</v>
      </c>
      <c r="O101" s="1">
        <f>SUM(O2:O98)</f>
        <v>25.27</v>
      </c>
      <c r="P101" s="1">
        <f>SUM(P2:P98)</f>
        <v>0</v>
      </c>
      <c r="Q101" s="1">
        <f>SUM(Q2:Q98)</f>
        <v>20.29</v>
      </c>
      <c r="R101" s="1">
        <f>SUM(R2:R98)</f>
        <v>-12</v>
      </c>
      <c r="S101" s="1">
        <f>SUM(S2:S98)</f>
        <v>0</v>
      </c>
      <c r="T101" s="1">
        <f>SUM(T2:T98)</f>
        <v>443.12000000000057</v>
      </c>
    </row>
    <row r="102" spans="1:24" x14ac:dyDescent="0.25">
      <c r="A102"/>
    </row>
    <row r="103" spans="1:24" x14ac:dyDescent="0.25">
      <c r="A103" s="15"/>
    </row>
    <row r="114" spans="1:1" x14ac:dyDescent="0.25">
      <c r="A114" s="16"/>
    </row>
    <row r="115" spans="1:1" x14ac:dyDescent="0.25">
      <c r="A115" s="16"/>
    </row>
    <row r="116" spans="1:1" x14ac:dyDescent="0.25">
      <c r="A116" s="16"/>
    </row>
  </sheetData>
  <mergeCells count="1">
    <mergeCell ref="A114:A116"/>
  </mergeCells>
  <conditionalFormatting sqref="S2 S13 S20 S29 S47:S48 S60">
    <cfRule type="cellIs" dxfId="142" priority="142" stopIfTrue="1" operator="notEqual">
      <formula>0</formula>
    </cfRule>
  </conditionalFormatting>
  <conditionalFormatting sqref="T2 T26 T20:T23 T29 T41 T47:T48">
    <cfRule type="cellIs" dxfId="141" priority="143" stopIfTrue="1" operator="greaterThan">
      <formula>0</formula>
    </cfRule>
  </conditionalFormatting>
  <conditionalFormatting sqref="S43">
    <cfRule type="cellIs" dxfId="140" priority="140" stopIfTrue="1" operator="notEqual">
      <formula>0</formula>
    </cfRule>
  </conditionalFormatting>
  <conditionalFormatting sqref="T43">
    <cfRule type="cellIs" dxfId="139" priority="141" stopIfTrue="1" operator="greaterThan">
      <formula>0</formula>
    </cfRule>
  </conditionalFormatting>
  <conditionalFormatting sqref="S46">
    <cfRule type="cellIs" dxfId="138" priority="138" stopIfTrue="1" operator="notEqual">
      <formula>0</formula>
    </cfRule>
  </conditionalFormatting>
  <conditionalFormatting sqref="T46">
    <cfRule type="cellIs" dxfId="137" priority="139" stopIfTrue="1" operator="greaterThan">
      <formula>0</formula>
    </cfRule>
  </conditionalFormatting>
  <conditionalFormatting sqref="S96:S99">
    <cfRule type="cellIs" dxfId="136" priority="136" stopIfTrue="1" operator="notEqual">
      <formula>0</formula>
    </cfRule>
  </conditionalFormatting>
  <conditionalFormatting sqref="T97:T99">
    <cfRule type="cellIs" dxfId="135" priority="137" stopIfTrue="1" operator="greaterThan">
      <formula>0</formula>
    </cfRule>
  </conditionalFormatting>
  <conditionalFormatting sqref="T96">
    <cfRule type="cellIs" dxfId="134" priority="135" stopIfTrue="1" operator="greaterThan">
      <formula>0</formula>
    </cfRule>
  </conditionalFormatting>
  <conditionalFormatting sqref="S9">
    <cfRule type="cellIs" dxfId="133" priority="134" stopIfTrue="1" operator="notEqual">
      <formula>0</formula>
    </cfRule>
  </conditionalFormatting>
  <conditionalFormatting sqref="S7:S8">
    <cfRule type="cellIs" dxfId="132" priority="133" stopIfTrue="1" operator="notEqual">
      <formula>0</formula>
    </cfRule>
  </conditionalFormatting>
  <conditionalFormatting sqref="S5:S6">
    <cfRule type="cellIs" dxfId="131" priority="132" stopIfTrue="1" operator="notEqual">
      <formula>0</formula>
    </cfRule>
  </conditionalFormatting>
  <conditionalFormatting sqref="S3:S4">
    <cfRule type="cellIs" dxfId="130" priority="130" stopIfTrue="1" operator="notEqual">
      <formula>0</formula>
    </cfRule>
  </conditionalFormatting>
  <conditionalFormatting sqref="T4:T19">
    <cfRule type="cellIs" dxfId="129" priority="131" stopIfTrue="1" operator="greaterThan">
      <formula>0</formula>
    </cfRule>
  </conditionalFormatting>
  <conditionalFormatting sqref="T3">
    <cfRule type="cellIs" dxfId="128" priority="129" stopIfTrue="1" operator="greaterThan">
      <formula>0</formula>
    </cfRule>
  </conditionalFormatting>
  <conditionalFormatting sqref="S15">
    <cfRule type="cellIs" dxfId="127" priority="128" stopIfTrue="1" operator="notEqual">
      <formula>0</formula>
    </cfRule>
  </conditionalFormatting>
  <conditionalFormatting sqref="S14">
    <cfRule type="cellIs" dxfId="126" priority="127" stopIfTrue="1" operator="notEqual">
      <formula>0</formula>
    </cfRule>
  </conditionalFormatting>
  <conditionalFormatting sqref="S12">
    <cfRule type="cellIs" dxfId="125" priority="126" stopIfTrue="1" operator="notEqual">
      <formula>0</formula>
    </cfRule>
  </conditionalFormatting>
  <conditionalFormatting sqref="S11">
    <cfRule type="cellIs" dxfId="124" priority="125" stopIfTrue="1" operator="notEqual">
      <formula>0</formula>
    </cfRule>
  </conditionalFormatting>
  <conditionalFormatting sqref="S10">
    <cfRule type="cellIs" dxfId="123" priority="124" stopIfTrue="1" operator="notEqual">
      <formula>0</formula>
    </cfRule>
  </conditionalFormatting>
  <conditionalFormatting sqref="S16">
    <cfRule type="cellIs" dxfId="122" priority="123" stopIfTrue="1" operator="notEqual">
      <formula>0</formula>
    </cfRule>
  </conditionalFormatting>
  <conditionalFormatting sqref="S41">
    <cfRule type="cellIs" dxfId="121" priority="122" stopIfTrue="1" operator="notEqual">
      <formula>0</formula>
    </cfRule>
  </conditionalFormatting>
  <conditionalFormatting sqref="S17">
    <cfRule type="cellIs" dxfId="120" priority="121" stopIfTrue="1" operator="notEqual">
      <formula>0</formula>
    </cfRule>
  </conditionalFormatting>
  <conditionalFormatting sqref="S18">
    <cfRule type="cellIs" dxfId="119" priority="120" stopIfTrue="1" operator="notEqual">
      <formula>0</formula>
    </cfRule>
  </conditionalFormatting>
  <conditionalFormatting sqref="S19">
    <cfRule type="cellIs" dxfId="118" priority="119" stopIfTrue="1" operator="notEqual">
      <formula>0</formula>
    </cfRule>
  </conditionalFormatting>
  <conditionalFormatting sqref="T27 T95">
    <cfRule type="cellIs" dxfId="117" priority="118" stopIfTrue="1" operator="greaterThan">
      <formula>0</formula>
    </cfRule>
  </conditionalFormatting>
  <conditionalFormatting sqref="S95">
    <cfRule type="cellIs" dxfId="116" priority="117" stopIfTrue="1" operator="notEqual">
      <formula>0</formula>
    </cfRule>
  </conditionalFormatting>
  <conditionalFormatting sqref="S27">
    <cfRule type="cellIs" dxfId="115" priority="116" stopIfTrue="1" operator="notEqual">
      <formula>0</formula>
    </cfRule>
  </conditionalFormatting>
  <conditionalFormatting sqref="S26">
    <cfRule type="cellIs" dxfId="114" priority="115" stopIfTrue="1" operator="notEqual">
      <formula>0</formula>
    </cfRule>
  </conditionalFormatting>
  <conditionalFormatting sqref="S23">
    <cfRule type="cellIs" dxfId="113" priority="114" stopIfTrue="1" operator="notEqual">
      <formula>0</formula>
    </cfRule>
  </conditionalFormatting>
  <conditionalFormatting sqref="S22">
    <cfRule type="cellIs" dxfId="112" priority="113" stopIfTrue="1" operator="notEqual">
      <formula>0</formula>
    </cfRule>
  </conditionalFormatting>
  <conditionalFormatting sqref="S21">
    <cfRule type="cellIs" dxfId="111" priority="112" stopIfTrue="1" operator="notEqual">
      <formula>0</formula>
    </cfRule>
  </conditionalFormatting>
  <conditionalFormatting sqref="S24">
    <cfRule type="cellIs" dxfId="110" priority="111" stopIfTrue="1" operator="notEqual">
      <formula>0</formula>
    </cfRule>
  </conditionalFormatting>
  <conditionalFormatting sqref="T24">
    <cfRule type="cellIs" dxfId="109" priority="110" stopIfTrue="1" operator="greaterThan">
      <formula>0</formula>
    </cfRule>
  </conditionalFormatting>
  <conditionalFormatting sqref="S25">
    <cfRule type="cellIs" dxfId="108" priority="108" stopIfTrue="1" operator="notEqual">
      <formula>0</formula>
    </cfRule>
  </conditionalFormatting>
  <conditionalFormatting sqref="T25">
    <cfRule type="cellIs" dxfId="107" priority="109" stopIfTrue="1" operator="greaterThan">
      <formula>0</formula>
    </cfRule>
  </conditionalFormatting>
  <conditionalFormatting sqref="T28">
    <cfRule type="cellIs" dxfId="106" priority="107" stopIfTrue="1" operator="greaterThan">
      <formula>0</formula>
    </cfRule>
  </conditionalFormatting>
  <conditionalFormatting sqref="S28">
    <cfRule type="cellIs" dxfId="105" priority="106" stopIfTrue="1" operator="notEqual">
      <formula>0</formula>
    </cfRule>
  </conditionalFormatting>
  <conditionalFormatting sqref="T94">
    <cfRule type="cellIs" dxfId="104" priority="105" stopIfTrue="1" operator="greaterThan">
      <formula>0</formula>
    </cfRule>
  </conditionalFormatting>
  <conditionalFormatting sqref="S94">
    <cfRule type="cellIs" dxfId="103" priority="104" stopIfTrue="1" operator="notEqual">
      <formula>0</formula>
    </cfRule>
  </conditionalFormatting>
  <conditionalFormatting sqref="T30">
    <cfRule type="cellIs" dxfId="102" priority="103" stopIfTrue="1" operator="greaterThan">
      <formula>0</formula>
    </cfRule>
  </conditionalFormatting>
  <conditionalFormatting sqref="S30">
    <cfRule type="cellIs" dxfId="101" priority="102" stopIfTrue="1" operator="notEqual">
      <formula>0</formula>
    </cfRule>
  </conditionalFormatting>
  <conditionalFormatting sqref="T35">
    <cfRule type="cellIs" dxfId="100" priority="101" stopIfTrue="1" operator="greaterThan">
      <formula>0</formula>
    </cfRule>
  </conditionalFormatting>
  <conditionalFormatting sqref="S35">
    <cfRule type="cellIs" dxfId="99" priority="100" stopIfTrue="1" operator="notEqual">
      <formula>0</formula>
    </cfRule>
  </conditionalFormatting>
  <conditionalFormatting sqref="T33">
    <cfRule type="cellIs" dxfId="98" priority="99" stopIfTrue="1" operator="greaterThan">
      <formula>0</formula>
    </cfRule>
  </conditionalFormatting>
  <conditionalFormatting sqref="S33">
    <cfRule type="cellIs" dxfId="97" priority="98" stopIfTrue="1" operator="notEqual">
      <formula>0</formula>
    </cfRule>
  </conditionalFormatting>
  <conditionalFormatting sqref="T32">
    <cfRule type="cellIs" dxfId="96" priority="97" stopIfTrue="1" operator="greaterThan">
      <formula>0</formula>
    </cfRule>
  </conditionalFormatting>
  <conditionalFormatting sqref="S32">
    <cfRule type="cellIs" dxfId="95" priority="96" stopIfTrue="1" operator="notEqual">
      <formula>0</formula>
    </cfRule>
  </conditionalFormatting>
  <conditionalFormatting sqref="T31">
    <cfRule type="cellIs" dxfId="94" priority="95" stopIfTrue="1" operator="greaterThan">
      <formula>0</formula>
    </cfRule>
  </conditionalFormatting>
  <conditionalFormatting sqref="S31">
    <cfRule type="cellIs" dxfId="93" priority="94" stopIfTrue="1" operator="notEqual">
      <formula>0</formula>
    </cfRule>
  </conditionalFormatting>
  <conditionalFormatting sqref="T34">
    <cfRule type="cellIs" dxfId="92" priority="93" stopIfTrue="1" operator="greaterThan">
      <formula>0</formula>
    </cfRule>
  </conditionalFormatting>
  <conditionalFormatting sqref="S34">
    <cfRule type="cellIs" dxfId="91" priority="92" stopIfTrue="1" operator="notEqual">
      <formula>0</formula>
    </cfRule>
  </conditionalFormatting>
  <conditionalFormatting sqref="T44">
    <cfRule type="cellIs" dxfId="90" priority="91" stopIfTrue="1" operator="greaterThan">
      <formula>0</formula>
    </cfRule>
  </conditionalFormatting>
  <conditionalFormatting sqref="S44">
    <cfRule type="cellIs" dxfId="89" priority="90" stopIfTrue="1" operator="notEqual">
      <formula>0</formula>
    </cfRule>
  </conditionalFormatting>
  <conditionalFormatting sqref="T40">
    <cfRule type="cellIs" dxfId="88" priority="89" stopIfTrue="1" operator="greaterThan">
      <formula>0</formula>
    </cfRule>
  </conditionalFormatting>
  <conditionalFormatting sqref="S40">
    <cfRule type="cellIs" dxfId="87" priority="88" stopIfTrue="1" operator="notEqual">
      <formula>0</formula>
    </cfRule>
  </conditionalFormatting>
  <conditionalFormatting sqref="T37">
    <cfRule type="cellIs" dxfId="86" priority="87" stopIfTrue="1" operator="greaterThan">
      <formula>0</formula>
    </cfRule>
  </conditionalFormatting>
  <conditionalFormatting sqref="S37">
    <cfRule type="cellIs" dxfId="85" priority="86" stopIfTrue="1" operator="notEqual">
      <formula>0</formula>
    </cfRule>
  </conditionalFormatting>
  <conditionalFormatting sqref="T36">
    <cfRule type="cellIs" dxfId="84" priority="85" stopIfTrue="1" operator="greaterThan">
      <formula>0</formula>
    </cfRule>
  </conditionalFormatting>
  <conditionalFormatting sqref="S36">
    <cfRule type="cellIs" dxfId="83" priority="84" stopIfTrue="1" operator="notEqual">
      <formula>0</formula>
    </cfRule>
  </conditionalFormatting>
  <conditionalFormatting sqref="S38">
    <cfRule type="cellIs" dxfId="82" priority="83" stopIfTrue="1" operator="notEqual">
      <formula>0</formula>
    </cfRule>
  </conditionalFormatting>
  <conditionalFormatting sqref="T38">
    <cfRule type="cellIs" dxfId="81" priority="82" stopIfTrue="1" operator="greaterThan">
      <formula>0</formula>
    </cfRule>
  </conditionalFormatting>
  <conditionalFormatting sqref="T39">
    <cfRule type="cellIs" dxfId="80" priority="81" stopIfTrue="1" operator="greaterThan">
      <formula>0</formula>
    </cfRule>
  </conditionalFormatting>
  <conditionalFormatting sqref="S39">
    <cfRule type="cellIs" dxfId="79" priority="80" stopIfTrue="1" operator="notEqual">
      <formula>0</formula>
    </cfRule>
  </conditionalFormatting>
  <conditionalFormatting sqref="S42">
    <cfRule type="cellIs" dxfId="78" priority="79" stopIfTrue="1" operator="notEqual">
      <formula>0</formula>
    </cfRule>
  </conditionalFormatting>
  <conditionalFormatting sqref="T42">
    <cfRule type="cellIs" dxfId="77" priority="78" stopIfTrue="1" operator="greaterThan">
      <formula>0</formula>
    </cfRule>
  </conditionalFormatting>
  <conditionalFormatting sqref="T59">
    <cfRule type="cellIs" dxfId="76" priority="77" stopIfTrue="1" operator="greaterThan">
      <formula>0</formula>
    </cfRule>
  </conditionalFormatting>
  <conditionalFormatting sqref="S59">
    <cfRule type="cellIs" dxfId="75" priority="76" stopIfTrue="1" operator="notEqual">
      <formula>0</formula>
    </cfRule>
  </conditionalFormatting>
  <conditionalFormatting sqref="T57">
    <cfRule type="cellIs" dxfId="74" priority="75" stopIfTrue="1" operator="greaterThan">
      <formula>0</formula>
    </cfRule>
  </conditionalFormatting>
  <conditionalFormatting sqref="S57">
    <cfRule type="cellIs" dxfId="73" priority="74" stopIfTrue="1" operator="notEqual">
      <formula>0</formula>
    </cfRule>
  </conditionalFormatting>
  <conditionalFormatting sqref="T58">
    <cfRule type="cellIs" dxfId="72" priority="73" stopIfTrue="1" operator="greaterThan">
      <formula>0</formula>
    </cfRule>
  </conditionalFormatting>
  <conditionalFormatting sqref="S58">
    <cfRule type="cellIs" dxfId="71" priority="72" stopIfTrue="1" operator="notEqual">
      <formula>0</formula>
    </cfRule>
  </conditionalFormatting>
  <conditionalFormatting sqref="T54">
    <cfRule type="cellIs" dxfId="70" priority="71" stopIfTrue="1" operator="greaterThan">
      <formula>0</formula>
    </cfRule>
  </conditionalFormatting>
  <conditionalFormatting sqref="S54">
    <cfRule type="cellIs" dxfId="69" priority="70" stopIfTrue="1" operator="notEqual">
      <formula>0</formula>
    </cfRule>
  </conditionalFormatting>
  <conditionalFormatting sqref="S49:S50">
    <cfRule type="cellIs" dxfId="68" priority="68" stopIfTrue="1" operator="notEqual">
      <formula>0</formula>
    </cfRule>
  </conditionalFormatting>
  <conditionalFormatting sqref="T49:T50">
    <cfRule type="cellIs" dxfId="67" priority="69" stopIfTrue="1" operator="greaterThan">
      <formula>0</formula>
    </cfRule>
  </conditionalFormatting>
  <conditionalFormatting sqref="S51">
    <cfRule type="cellIs" dxfId="66" priority="67" stopIfTrue="1" operator="notEqual">
      <formula>0</formula>
    </cfRule>
  </conditionalFormatting>
  <conditionalFormatting sqref="T51">
    <cfRule type="cellIs" dxfId="65" priority="66" stopIfTrue="1" operator="greaterThan">
      <formula>0</formula>
    </cfRule>
  </conditionalFormatting>
  <conditionalFormatting sqref="S52">
    <cfRule type="cellIs" dxfId="64" priority="65" stopIfTrue="1" operator="notEqual">
      <formula>0</formula>
    </cfRule>
  </conditionalFormatting>
  <conditionalFormatting sqref="T52">
    <cfRule type="cellIs" dxfId="63" priority="64" stopIfTrue="1" operator="greaterThan">
      <formula>0</formula>
    </cfRule>
  </conditionalFormatting>
  <conditionalFormatting sqref="S53">
    <cfRule type="cellIs" dxfId="62" priority="62" stopIfTrue="1" operator="notEqual">
      <formula>0</formula>
    </cfRule>
  </conditionalFormatting>
  <conditionalFormatting sqref="T53">
    <cfRule type="cellIs" dxfId="61" priority="63" stopIfTrue="1" operator="greaterThan">
      <formula>0</formula>
    </cfRule>
  </conditionalFormatting>
  <conditionalFormatting sqref="S55">
    <cfRule type="cellIs" dxfId="60" priority="60" stopIfTrue="1" operator="notEqual">
      <formula>0</formula>
    </cfRule>
  </conditionalFormatting>
  <conditionalFormatting sqref="T55">
    <cfRule type="cellIs" dxfId="59" priority="61" stopIfTrue="1" operator="greaterThan">
      <formula>0</formula>
    </cfRule>
  </conditionalFormatting>
  <conditionalFormatting sqref="S56">
    <cfRule type="cellIs" dxfId="58" priority="59" stopIfTrue="1" operator="notEqual">
      <formula>0</formula>
    </cfRule>
  </conditionalFormatting>
  <conditionalFormatting sqref="T60">
    <cfRule type="cellIs" dxfId="57" priority="58" stopIfTrue="1" operator="greaterThan">
      <formula>0</formula>
    </cfRule>
  </conditionalFormatting>
  <conditionalFormatting sqref="T72">
    <cfRule type="cellIs" dxfId="56" priority="54" stopIfTrue="1" operator="greaterThan">
      <formula>0</formula>
    </cfRule>
  </conditionalFormatting>
  <conditionalFormatting sqref="T45">
    <cfRule type="cellIs" dxfId="55" priority="57" stopIfTrue="1" operator="greaterThan">
      <formula>0</formula>
    </cfRule>
  </conditionalFormatting>
  <conditionalFormatting sqref="S45">
    <cfRule type="cellIs" dxfId="54" priority="56" stopIfTrue="1" operator="notEqual">
      <formula>0</formula>
    </cfRule>
  </conditionalFormatting>
  <conditionalFormatting sqref="T56">
    <cfRule type="cellIs" dxfId="53" priority="55" stopIfTrue="1" operator="greaterThan">
      <formula>0</formula>
    </cfRule>
  </conditionalFormatting>
  <conditionalFormatting sqref="T70">
    <cfRule type="cellIs" dxfId="52" priority="50" stopIfTrue="1" operator="greaterThan">
      <formula>0</formula>
    </cfRule>
  </conditionalFormatting>
  <conditionalFormatting sqref="S72">
    <cfRule type="cellIs" dxfId="51" priority="53" stopIfTrue="1" operator="notEqual">
      <formula>0</formula>
    </cfRule>
  </conditionalFormatting>
  <conditionalFormatting sqref="T71">
    <cfRule type="cellIs" dxfId="50" priority="52" stopIfTrue="1" operator="greaterThan">
      <formula>0</formula>
    </cfRule>
  </conditionalFormatting>
  <conditionalFormatting sqref="S71">
    <cfRule type="cellIs" dxfId="49" priority="51" stopIfTrue="1" operator="notEqual">
      <formula>0</formula>
    </cfRule>
  </conditionalFormatting>
  <conditionalFormatting sqref="T68">
    <cfRule type="cellIs" dxfId="48" priority="46" stopIfTrue="1" operator="greaterThan">
      <formula>0</formula>
    </cfRule>
  </conditionalFormatting>
  <conditionalFormatting sqref="S70">
    <cfRule type="cellIs" dxfId="47" priority="49" stopIfTrue="1" operator="notEqual">
      <formula>0</formula>
    </cfRule>
  </conditionalFormatting>
  <conditionalFormatting sqref="T69">
    <cfRule type="cellIs" dxfId="46" priority="48" stopIfTrue="1" operator="greaterThan">
      <formula>0</formula>
    </cfRule>
  </conditionalFormatting>
  <conditionalFormatting sqref="S69">
    <cfRule type="cellIs" dxfId="45" priority="47" stopIfTrue="1" operator="notEqual">
      <formula>0</formula>
    </cfRule>
  </conditionalFormatting>
  <conditionalFormatting sqref="T64">
    <cfRule type="cellIs" dxfId="44" priority="44" stopIfTrue="1" operator="greaterThan">
      <formula>0</formula>
    </cfRule>
  </conditionalFormatting>
  <conditionalFormatting sqref="S68">
    <cfRule type="cellIs" dxfId="43" priority="45" stopIfTrue="1" operator="notEqual">
      <formula>0</formula>
    </cfRule>
  </conditionalFormatting>
  <conditionalFormatting sqref="T76">
    <cfRule type="cellIs" dxfId="42" priority="40" stopIfTrue="1" operator="greaterThan">
      <formula>0</formula>
    </cfRule>
  </conditionalFormatting>
  <conditionalFormatting sqref="S64">
    <cfRule type="cellIs" dxfId="41" priority="43" stopIfTrue="1" operator="notEqual">
      <formula>0</formula>
    </cfRule>
  </conditionalFormatting>
  <conditionalFormatting sqref="S61">
    <cfRule type="cellIs" dxfId="40" priority="42" stopIfTrue="1" operator="notEqual">
      <formula>0</formula>
    </cfRule>
  </conditionalFormatting>
  <conditionalFormatting sqref="T61">
    <cfRule type="cellIs" dxfId="39" priority="41" stopIfTrue="1" operator="greaterThan">
      <formula>0</formula>
    </cfRule>
  </conditionalFormatting>
  <conditionalFormatting sqref="S76">
    <cfRule type="cellIs" dxfId="38" priority="39" stopIfTrue="1" operator="notEqual">
      <formula>0</formula>
    </cfRule>
  </conditionalFormatting>
  <conditionalFormatting sqref="T63">
    <cfRule type="cellIs" dxfId="37" priority="38" stopIfTrue="1" operator="greaterThan">
      <formula>0</formula>
    </cfRule>
  </conditionalFormatting>
  <conditionalFormatting sqref="T65:T66">
    <cfRule type="cellIs" dxfId="36" priority="36" stopIfTrue="1" operator="greaterThan">
      <formula>0</formula>
    </cfRule>
  </conditionalFormatting>
  <conditionalFormatting sqref="S63">
    <cfRule type="cellIs" dxfId="35" priority="37" stopIfTrue="1" operator="notEqual">
      <formula>0</formula>
    </cfRule>
  </conditionalFormatting>
  <conditionalFormatting sqref="S65:S66">
    <cfRule type="cellIs" dxfId="34" priority="35" stopIfTrue="1" operator="notEqual">
      <formula>0</formula>
    </cfRule>
  </conditionalFormatting>
  <conditionalFormatting sqref="T93">
    <cfRule type="cellIs" dxfId="33" priority="32" stopIfTrue="1" operator="greaterThan">
      <formula>0</formula>
    </cfRule>
  </conditionalFormatting>
  <conditionalFormatting sqref="S67">
    <cfRule type="cellIs" dxfId="32" priority="33" stopIfTrue="1" operator="notEqual">
      <formula>0</formula>
    </cfRule>
  </conditionalFormatting>
  <conditionalFormatting sqref="T67">
    <cfRule type="cellIs" dxfId="31" priority="34" stopIfTrue="1" operator="greaterThan">
      <formula>0</formula>
    </cfRule>
  </conditionalFormatting>
  <conditionalFormatting sqref="T91">
    <cfRule type="cellIs" dxfId="30" priority="28" stopIfTrue="1" operator="greaterThan">
      <formula>0</formula>
    </cfRule>
  </conditionalFormatting>
  <conditionalFormatting sqref="S93">
    <cfRule type="cellIs" dxfId="29" priority="31" stopIfTrue="1" operator="notEqual">
      <formula>0</formula>
    </cfRule>
  </conditionalFormatting>
  <conditionalFormatting sqref="T92">
    <cfRule type="cellIs" dxfId="28" priority="30" stopIfTrue="1" operator="greaterThan">
      <formula>0</formula>
    </cfRule>
  </conditionalFormatting>
  <conditionalFormatting sqref="S92">
    <cfRule type="cellIs" dxfId="27" priority="29" stopIfTrue="1" operator="notEqual">
      <formula>0</formula>
    </cfRule>
  </conditionalFormatting>
  <conditionalFormatting sqref="S91">
    <cfRule type="cellIs" dxfId="26" priority="27" stopIfTrue="1" operator="notEqual">
      <formula>0</formula>
    </cfRule>
  </conditionalFormatting>
  <conditionalFormatting sqref="T74">
    <cfRule type="cellIs" dxfId="25" priority="23" stopIfTrue="1" operator="greaterThan">
      <formula>0</formula>
    </cfRule>
  </conditionalFormatting>
  <conditionalFormatting sqref="S90">
    <cfRule type="cellIs" dxfId="24" priority="26" stopIfTrue="1" operator="notEqual">
      <formula>0</formula>
    </cfRule>
  </conditionalFormatting>
  <conditionalFormatting sqref="S73">
    <cfRule type="cellIs" dxfId="23" priority="25" stopIfTrue="1" operator="notEqual">
      <formula>0</formula>
    </cfRule>
  </conditionalFormatting>
  <conditionalFormatting sqref="T73">
    <cfRule type="cellIs" dxfId="22" priority="24" stopIfTrue="1" operator="greaterThan">
      <formula>0</formula>
    </cfRule>
  </conditionalFormatting>
  <conditionalFormatting sqref="T77:T78">
    <cfRule type="cellIs" dxfId="21" priority="19" stopIfTrue="1" operator="greaterThan">
      <formula>0</formula>
    </cfRule>
  </conditionalFormatting>
  <conditionalFormatting sqref="S74">
    <cfRule type="cellIs" dxfId="20" priority="22" stopIfTrue="1" operator="notEqual">
      <formula>0</formula>
    </cfRule>
  </conditionalFormatting>
  <conditionalFormatting sqref="S75">
    <cfRule type="cellIs" dxfId="19" priority="21" stopIfTrue="1" operator="notEqual">
      <formula>0</formula>
    </cfRule>
  </conditionalFormatting>
  <conditionalFormatting sqref="T75">
    <cfRule type="cellIs" dxfId="18" priority="20" stopIfTrue="1" operator="greaterThan">
      <formula>0</formula>
    </cfRule>
  </conditionalFormatting>
  <conditionalFormatting sqref="T79">
    <cfRule type="cellIs" dxfId="17" priority="17" stopIfTrue="1" operator="greaterThan">
      <formula>0</formula>
    </cfRule>
  </conditionalFormatting>
  <conditionalFormatting sqref="S77:S78">
    <cfRule type="cellIs" dxfId="16" priority="18" stopIfTrue="1" operator="notEqual">
      <formula>0</formula>
    </cfRule>
  </conditionalFormatting>
  <conditionalFormatting sqref="S79">
    <cfRule type="cellIs" dxfId="15" priority="16" stopIfTrue="1" operator="notEqual">
      <formula>0</formula>
    </cfRule>
  </conditionalFormatting>
  <conditionalFormatting sqref="T82">
    <cfRule type="cellIs" dxfId="14" priority="13" stopIfTrue="1" operator="greaterThan">
      <formula>0</formula>
    </cfRule>
  </conditionalFormatting>
  <conditionalFormatting sqref="S80">
    <cfRule type="cellIs" dxfId="13" priority="15" stopIfTrue="1" operator="notEqual">
      <formula>0</formula>
    </cfRule>
  </conditionalFormatting>
  <conditionalFormatting sqref="T80">
    <cfRule type="cellIs" dxfId="12" priority="14" stopIfTrue="1" operator="greaterThan">
      <formula>0</formula>
    </cfRule>
  </conditionalFormatting>
  <conditionalFormatting sqref="T81">
    <cfRule type="cellIs" dxfId="11" priority="11" stopIfTrue="1" operator="greaterThan">
      <formula>0</formula>
    </cfRule>
  </conditionalFormatting>
  <conditionalFormatting sqref="S82">
    <cfRule type="cellIs" dxfId="10" priority="12" stopIfTrue="1" operator="notEqual">
      <formula>0</formula>
    </cfRule>
  </conditionalFormatting>
  <conditionalFormatting sqref="T62">
    <cfRule type="cellIs" dxfId="9" priority="9" stopIfTrue="1" operator="greaterThan">
      <formula>0</formula>
    </cfRule>
  </conditionalFormatting>
  <conditionalFormatting sqref="S81">
    <cfRule type="cellIs" dxfId="8" priority="10" stopIfTrue="1" operator="notEqual">
      <formula>0</formula>
    </cfRule>
  </conditionalFormatting>
  <conditionalFormatting sqref="S62">
    <cfRule type="cellIs" dxfId="7" priority="8" stopIfTrue="1" operator="notEqual">
      <formula>0</formula>
    </cfRule>
  </conditionalFormatting>
  <conditionalFormatting sqref="T83:T90">
    <cfRule type="cellIs" dxfId="6" priority="7" stopIfTrue="1" operator="greaterThan">
      <formula>0</formula>
    </cfRule>
  </conditionalFormatting>
  <conditionalFormatting sqref="S83">
    <cfRule type="cellIs" dxfId="5" priority="6" stopIfTrue="1" operator="notEqual">
      <formula>0</formula>
    </cfRule>
  </conditionalFormatting>
  <conditionalFormatting sqref="S84">
    <cfRule type="cellIs" dxfId="4" priority="5" stopIfTrue="1" operator="notEqual">
      <formula>0</formula>
    </cfRule>
  </conditionalFormatting>
  <conditionalFormatting sqref="S85:S86">
    <cfRule type="cellIs" dxfId="3" priority="4" stopIfTrue="1" operator="notEqual">
      <formula>0</formula>
    </cfRule>
  </conditionalFormatting>
  <conditionalFormatting sqref="S87">
    <cfRule type="cellIs" dxfId="2" priority="3" stopIfTrue="1" operator="notEqual">
      <formula>0</formula>
    </cfRule>
  </conditionalFormatting>
  <conditionalFormatting sqref="S88">
    <cfRule type="cellIs" dxfId="1" priority="2" stopIfTrue="1" operator="notEqual">
      <formula>0</formula>
    </cfRule>
  </conditionalFormatting>
  <conditionalFormatting sqref="S89">
    <cfRule type="cellIs" dxfId="0" priority="1" stopIfTrue="1" operator="notEqual">
      <formula>0</formula>
    </cfRule>
  </conditionalFormatting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CMB_3_2017_2018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Actif</dc:creator>
  <cp:lastModifiedBy>Actif</cp:lastModifiedBy>
  <dcterms:created xsi:type="dcterms:W3CDTF">2018-07-05T09:37:38Z</dcterms:created>
  <dcterms:modified xsi:type="dcterms:W3CDTF">2018-07-05T09:55:16Z</dcterms:modified>
</cp:coreProperties>
</file>