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A15">
      <text>
        <t xml:space="preserve">05/12 - 11/12
</t>
      </text>
    </comment>
    <comment authorId="0" ref="A29">
      <text>
        <t xml:space="preserve">15/08  -21/08
</t>
      </text>
    </comment>
    <comment authorId="0" ref="A42">
      <text>
        <t xml:space="preserve">24/05 - 30/05
</t>
      </text>
    </comment>
    <comment authorId="0" ref="A56">
      <text>
        <t xml:space="preserve">8/03  -14/03
</t>
      </text>
    </comment>
  </commentList>
</comments>
</file>

<file path=xl/sharedStrings.xml><?xml version="1.0" encoding="utf-8"?>
<sst xmlns="http://schemas.openxmlformats.org/spreadsheetml/2006/main" count="147" uniqueCount="49">
  <si>
    <t>Crystal conquest</t>
  </si>
  <si>
    <t>Country</t>
  </si>
  <si>
    <t>CH</t>
  </si>
  <si>
    <t>US</t>
  </si>
  <si>
    <t>RU</t>
  </si>
  <si>
    <t>BR</t>
  </si>
  <si>
    <t>GER</t>
  </si>
  <si>
    <t>SK</t>
  </si>
  <si>
    <t>PO</t>
  </si>
  <si>
    <t>TU</t>
  </si>
  <si>
    <t>CAN</t>
  </si>
  <si>
    <t>UK</t>
  </si>
  <si>
    <t>FR</t>
  </si>
  <si>
    <t>JAP</t>
  </si>
  <si>
    <t>THA</t>
  </si>
  <si>
    <t>TAI</t>
  </si>
  <si>
    <t>UKR</t>
  </si>
  <si>
    <t>SP</t>
  </si>
  <si>
    <t>ARG</t>
  </si>
  <si>
    <t>AU</t>
  </si>
  <si>
    <t>Indo</t>
  </si>
  <si>
    <t>MEX</t>
  </si>
  <si>
    <t>IT</t>
  </si>
  <si>
    <t>SW</t>
  </si>
  <si>
    <t>Neth</t>
  </si>
  <si>
    <t>HK</t>
  </si>
  <si>
    <t>Sing</t>
  </si>
  <si>
    <t>TOTAL</t>
  </si>
  <si>
    <t>6 days</t>
  </si>
  <si>
    <t>Compared to previous DLC</t>
  </si>
  <si>
    <t>Users</t>
  </si>
  <si>
    <t>% Total users</t>
  </si>
  <si>
    <t>Compared to last expansion</t>
  </si>
  <si>
    <t>Bounce Rate</t>
  </si>
  <si>
    <t>Compared to avg</t>
  </si>
  <si>
    <t>compared to previous DLC</t>
  </si>
  <si>
    <t>Avg. Session Duration</t>
  </si>
  <si>
    <t>Sand Wars</t>
  </si>
  <si>
    <t>CA</t>
  </si>
  <si>
    <t>TUR</t>
  </si>
  <si>
    <t>Ind</t>
  </si>
  <si>
    <t>CZ</t>
  </si>
  <si>
    <t>Bones &amp; Bravery</t>
  </si>
  <si>
    <t>THAI</t>
  </si>
  <si>
    <t>IND</t>
  </si>
  <si>
    <t>Total</t>
  </si>
  <si>
    <t>% total users</t>
  </si>
  <si>
    <t>Zen-Chi</t>
  </si>
  <si>
    <t>Chili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</si>
</sst>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m yyyy"/>
    <numFmt numFmtId="165" formatCode="mmmm yyyy"/>
  </numFmts>
  <fonts count="17">
    <font>
      <sz val="10.0"/>
      <color rgb="FF000000"/>
      <name val="Arial"/>
    </font>
    <font>
      <b/>
      <sz val="15.0"/>
      <color rgb="FFF3F3F3"/>
      <name val="Arial"/>
    </font>
    <font>
      <color theme="1"/>
      <name val="Arial"/>
    </font>
    <font>
      <b/>
      <sz val="15.0"/>
      <color theme="1"/>
      <name val="Arial"/>
    </font>
    <font>
      <sz val="8.0"/>
      <color theme="1"/>
      <name val="Arial"/>
    </font>
    <font>
      <b/>
      <color theme="1"/>
      <name val="Arial"/>
    </font>
    <font>
      <b/>
      <i/>
      <sz val="12.0"/>
      <color theme="1"/>
      <name val="Arial"/>
    </font>
    <font>
      <b/>
      <i/>
      <sz val="8.0"/>
      <color theme="1"/>
      <name val="Arial"/>
    </font>
    <font>
      <b/>
      <sz val="11.0"/>
      <color theme="1"/>
      <name val="Arial"/>
    </font>
    <font>
      <sz val="11.0"/>
      <color theme="1"/>
      <name val="Arial"/>
    </font>
    <font>
      <i/>
      <sz val="8.0"/>
      <color theme="1"/>
      <name val="Arial"/>
    </font>
    <font>
      <b/>
      <sz val="15.0"/>
      <color rgb="FFFFFFFF"/>
      <name val="Arial"/>
    </font>
    <font>
      <b/>
      <sz val="12.0"/>
      <color theme="1"/>
      <name val="Arial"/>
    </font>
    <font>
      <b/>
      <sz val="12.0"/>
      <color rgb="FFFFFFFF"/>
      <name val="Arial"/>
    </font>
    <font>
      <b/>
      <i/>
      <sz val="13.0"/>
      <color theme="1"/>
      <name val="Arial"/>
    </font>
    <font>
      <b/>
      <i/>
      <sz val="11.0"/>
      <color theme="1"/>
      <name val="Arial"/>
    </font>
    <font>
      <i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990000"/>
        <bgColor rgb="FF990000"/>
      </patternFill>
    </fill>
    <fill>
      <patternFill patternType="solid">
        <fgColor rgb="FFC9DAF8"/>
        <bgColor rgb="FFC9DAF8"/>
      </patternFill>
    </fill>
  </fills>
  <borders count="2">
    <border/>
    <border>
      <right/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0" fillId="2" fontId="1" numFmtId="164" xfId="0" applyAlignment="1" applyFill="1" applyFont="1" applyNumberFormat="1">
      <alignment horizontal="center" shrinkToFit="0" wrapText="1"/>
    </xf>
    <xf borderId="0" fillId="2" fontId="1" numFmtId="0" xfId="0" applyAlignment="1" applyFont="1">
      <alignment horizontal="center" shrinkToFit="0" wrapText="1"/>
    </xf>
    <xf borderId="0" fillId="0" fontId="2" numFmtId="0" xfId="0" applyFont="1"/>
    <xf borderId="0" fillId="3" fontId="3" numFmtId="0" xfId="0" applyAlignment="1" applyFill="1" applyFont="1">
      <alignment horizontal="center"/>
    </xf>
    <xf borderId="0" fillId="0" fontId="4" numFmtId="0" xfId="0" applyAlignment="1" applyFont="1">
      <alignment horizontal="center"/>
    </xf>
    <xf borderId="1" fillId="0" fontId="4" numFmtId="0" xfId="0" applyAlignment="1" applyBorder="1" applyFont="1">
      <alignment horizontal="center" shrinkToFit="0" wrapText="0"/>
    </xf>
    <xf borderId="0" fillId="0" fontId="5" numFmtId="0" xfId="0" applyAlignment="1" applyFont="1">
      <alignment horizontal="center"/>
    </xf>
    <xf borderId="0" fillId="0" fontId="2" numFmtId="3" xfId="0" applyAlignment="1" applyFont="1" applyNumberFormat="1">
      <alignment horizontal="center"/>
    </xf>
    <xf borderId="0" fillId="0" fontId="6" numFmtId="0" xfId="0" applyAlignment="1" applyFont="1">
      <alignment horizontal="center"/>
    </xf>
    <xf borderId="0" fillId="0" fontId="6" numFmtId="10" xfId="0" applyAlignment="1" applyFont="1" applyNumberFormat="1">
      <alignment horizontal="center"/>
    </xf>
    <xf borderId="0" fillId="0" fontId="7" numFmtId="0" xfId="0" applyAlignment="1" applyFont="1">
      <alignment horizontal="center" shrinkToFit="0" wrapText="1"/>
    </xf>
    <xf borderId="0" fillId="0" fontId="2" numFmtId="10" xfId="0" applyFont="1" applyNumberFormat="1"/>
    <xf borderId="0" fillId="0" fontId="8" numFmtId="0" xfId="0" applyAlignment="1" applyFont="1">
      <alignment horizontal="center"/>
    </xf>
    <xf borderId="0" fillId="0" fontId="9" numFmtId="10" xfId="0" applyAlignment="1" applyFont="1" applyNumberFormat="1">
      <alignment horizontal="center"/>
    </xf>
    <xf borderId="0" fillId="0" fontId="10" numFmtId="10" xfId="0" applyAlignment="1" applyFont="1" applyNumberFormat="1">
      <alignment horizontal="center"/>
    </xf>
    <xf borderId="1" fillId="0" fontId="2" numFmtId="0" xfId="0" applyBorder="1" applyFont="1"/>
    <xf borderId="0" fillId="0" fontId="8" numFmtId="0" xfId="0" applyAlignment="1" applyFont="1">
      <alignment horizontal="center" shrinkToFit="0" wrapText="0"/>
    </xf>
    <xf borderId="0" fillId="0" fontId="9" numFmtId="21" xfId="0" applyAlignment="1" applyFont="1" applyNumberFormat="1">
      <alignment horizontal="center"/>
    </xf>
    <xf borderId="0" fillId="0" fontId="2" numFmtId="3" xfId="0" applyFont="1" applyNumberFormat="1"/>
    <xf borderId="0" fillId="0" fontId="2" numFmtId="4" xfId="0" applyFont="1" applyNumberFormat="1"/>
    <xf borderId="0" fillId="2" fontId="11" numFmtId="164" xfId="0" applyAlignment="1" applyFont="1" applyNumberFormat="1">
      <alignment horizontal="center" shrinkToFit="0" wrapText="1"/>
    </xf>
    <xf borderId="0" fillId="2" fontId="11" numFmtId="0" xfId="0" applyAlignment="1" applyFont="1">
      <alignment horizontal="center" shrinkToFit="0" wrapText="1"/>
    </xf>
    <xf borderId="0" fillId="0" fontId="10" numFmtId="0" xfId="0" applyAlignment="1" applyFont="1">
      <alignment horizontal="center"/>
    </xf>
    <xf borderId="0" fillId="0" fontId="7" numFmtId="0" xfId="0" applyAlignment="1" applyFont="1">
      <alignment horizontal="center"/>
    </xf>
    <xf borderId="0" fillId="0" fontId="10" numFmtId="3" xfId="0" applyAlignment="1" applyFont="1" applyNumberFormat="1">
      <alignment horizontal="center"/>
    </xf>
    <xf borderId="0" fillId="0" fontId="7" numFmtId="3" xfId="0" applyAlignment="1" applyFont="1" applyNumberFormat="1">
      <alignment horizontal="center"/>
    </xf>
    <xf borderId="0" fillId="0" fontId="2" numFmtId="165" xfId="0" applyFont="1" applyNumberFormat="1"/>
    <xf borderId="0" fillId="0" fontId="8" numFmtId="10" xfId="0" applyAlignment="1" applyFont="1" applyNumberFormat="1">
      <alignment horizontal="center"/>
    </xf>
    <xf borderId="0" fillId="0" fontId="2" numFmtId="9" xfId="0" applyFont="1" applyNumberFormat="1"/>
    <xf borderId="0" fillId="0" fontId="8" numFmtId="21" xfId="0" applyAlignment="1" applyFont="1" applyNumberFormat="1">
      <alignment horizontal="center"/>
    </xf>
    <xf borderId="0" fillId="0" fontId="12" numFmtId="10" xfId="0" applyAlignment="1" applyFont="1" applyNumberFormat="1">
      <alignment horizontal="center" shrinkToFit="0" wrapText="1"/>
    </xf>
    <xf borderId="0" fillId="2" fontId="13" numFmtId="165" xfId="0" applyAlignment="1" applyFont="1" applyNumberFormat="1">
      <alignment horizontal="center" shrinkToFit="0" wrapText="1"/>
    </xf>
    <xf borderId="0" fillId="2" fontId="13" numFmtId="0" xfId="0" applyAlignment="1" applyFont="1">
      <alignment horizontal="center" shrinkToFit="0" wrapText="1"/>
    </xf>
    <xf borderId="0" fillId="3" fontId="3" numFmtId="0" xfId="0" applyAlignment="1" applyFont="1">
      <alignment horizontal="center" shrinkToFit="0" wrapText="1"/>
    </xf>
    <xf borderId="0" fillId="3" fontId="2" numFmtId="0" xfId="0" applyFont="1"/>
    <xf borderId="0" fillId="0" fontId="14" numFmtId="3" xfId="0" applyAlignment="1" applyFont="1" applyNumberFormat="1">
      <alignment horizontal="center"/>
    </xf>
    <xf borderId="0" fillId="0" fontId="6" numFmtId="0" xfId="0" applyAlignment="1" applyFont="1">
      <alignment horizontal="center" shrinkToFit="0" wrapText="1"/>
    </xf>
    <xf borderId="0" fillId="0" fontId="15" numFmtId="0" xfId="0" applyAlignment="1" applyFont="1">
      <alignment horizontal="center" shrinkToFit="0" wrapText="1"/>
    </xf>
    <xf borderId="0" fillId="0" fontId="16" numFmtId="10" xfId="0" applyAlignment="1" applyFont="1" applyNumberFormat="1">
      <alignment horizontal="center"/>
    </xf>
    <xf borderId="0" fillId="0" fontId="2" numFmtId="21" xfId="0" applyFont="1" applyNumberFormat="1"/>
    <xf borderId="0" fillId="0" fontId="16" numFmtId="21" xfId="0" applyAlignment="1" applyFont="1" applyNumberFormat="1">
      <alignment horizontal="center"/>
    </xf>
    <xf borderId="0" fillId="0" fontId="2" numFmtId="10" xfId="0" applyAlignment="1" applyFont="1" applyNumberFormat="1">
      <alignment horizontal="center"/>
    </xf>
    <xf borderId="0" fillId="0" fontId="2" numFmtId="0" xfId="0" applyAlignment="1" applyFont="1">
      <alignment horizontal="center"/>
    </xf>
    <xf borderId="0" fillId="0" fontId="4" numFmtId="10" xfId="0" applyAlignment="1" applyFont="1" applyNumberFormat="1">
      <alignment horizontal="center"/>
    </xf>
    <xf borderId="0" fillId="0" fontId="2" numFmtId="10" xfId="0" applyAlignment="1" applyFont="1" applyNumberFormat="1">
      <alignment horizontal="center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5">
      <c r="A15" s="1">
        <v>43800.0</v>
      </c>
      <c r="B15" s="2" t="s">
        <v>0</v>
      </c>
      <c r="C15" s="3"/>
      <c r="D15" s="4" t="s">
        <v>1</v>
      </c>
      <c r="E15" s="4" t="s">
        <v>2</v>
      </c>
      <c r="F15" s="4" t="s">
        <v>3</v>
      </c>
      <c r="G15" s="4" t="s">
        <v>4</v>
      </c>
      <c r="H15" s="4" t="s">
        <v>5</v>
      </c>
      <c r="I15" s="4" t="s">
        <v>6</v>
      </c>
      <c r="J15" s="4" t="s">
        <v>7</v>
      </c>
      <c r="K15" s="4" t="s">
        <v>8</v>
      </c>
      <c r="L15" s="4" t="s">
        <v>9</v>
      </c>
      <c r="M15" s="4" t="s">
        <v>10</v>
      </c>
      <c r="N15" s="4" t="s">
        <v>11</v>
      </c>
      <c r="O15" s="4" t="s">
        <v>12</v>
      </c>
      <c r="P15" s="4" t="s">
        <v>13</v>
      </c>
      <c r="Q15" s="4" t="s">
        <v>14</v>
      </c>
      <c r="R15" s="4" t="s">
        <v>15</v>
      </c>
      <c r="S15" s="4" t="s">
        <v>16</v>
      </c>
      <c r="T15" s="4" t="s">
        <v>17</v>
      </c>
      <c r="U15" s="4" t="s">
        <v>18</v>
      </c>
      <c r="V15" s="4" t="s">
        <v>19</v>
      </c>
      <c r="W15" s="4" t="s">
        <v>20</v>
      </c>
      <c r="X15" s="4" t="s">
        <v>21</v>
      </c>
      <c r="Y15" s="4" t="s">
        <v>22</v>
      </c>
      <c r="Z15" s="4" t="s">
        <v>23</v>
      </c>
      <c r="AA15" s="4" t="s">
        <v>24</v>
      </c>
      <c r="AB15" s="4" t="s">
        <v>25</v>
      </c>
      <c r="AC15" s="4" t="s">
        <v>26</v>
      </c>
      <c r="AD15" s="4" t="s">
        <v>27</v>
      </c>
    </row>
    <row r="16">
      <c r="A16" s="5" t="s">
        <v>28</v>
      </c>
      <c r="B16" s="6" t="s">
        <v>29</v>
      </c>
      <c r="C16" s="3"/>
      <c r="D16" s="7" t="s">
        <v>30</v>
      </c>
      <c r="E16" s="8">
        <v>254227.0</v>
      </c>
      <c r="F16" s="8">
        <v>205501.0</v>
      </c>
      <c r="G16" s="8">
        <v>157438.0</v>
      </c>
      <c r="H16" s="8">
        <v>92058.0</v>
      </c>
      <c r="I16" s="8">
        <v>86053.0</v>
      </c>
      <c r="J16" s="8">
        <v>56116.0</v>
      </c>
      <c r="K16" s="8">
        <v>48433.0</v>
      </c>
      <c r="L16" s="8">
        <v>46313.0</v>
      </c>
      <c r="M16" s="8">
        <v>41604.0</v>
      </c>
      <c r="N16" s="8">
        <v>41249.0</v>
      </c>
      <c r="O16" s="8">
        <v>40705.0</v>
      </c>
      <c r="P16" s="8">
        <v>36092.0</v>
      </c>
      <c r="Q16" s="8">
        <v>35286.0</v>
      </c>
      <c r="R16" s="8">
        <v>35286.0</v>
      </c>
      <c r="S16" s="8">
        <v>34646.0</v>
      </c>
      <c r="T16" s="8">
        <v>26220.0</v>
      </c>
      <c r="U16" s="8">
        <v>24885.0</v>
      </c>
      <c r="V16" s="8">
        <v>24274.0</v>
      </c>
      <c r="W16" s="8">
        <v>19710.0</v>
      </c>
      <c r="X16" s="8">
        <v>16364.0</v>
      </c>
      <c r="Y16" s="8">
        <v>15783.0</v>
      </c>
      <c r="Z16" s="8">
        <v>15527.0</v>
      </c>
      <c r="AA16" s="8">
        <v>15185.0</v>
      </c>
      <c r="AB16" s="8">
        <v>15181.0</v>
      </c>
      <c r="AC16" s="8">
        <v>14712.0</v>
      </c>
      <c r="AD16" s="8">
        <v>1669678.0</v>
      </c>
    </row>
    <row r="17">
      <c r="A17" s="3"/>
      <c r="B17" s="3"/>
      <c r="C17" s="3"/>
      <c r="D17" s="9" t="s">
        <v>31</v>
      </c>
      <c r="E17" s="10">
        <f t="shared" ref="E17:AD17" si="1">E16/$AD$16</f>
        <v>0.1522610947</v>
      </c>
      <c r="F17" s="10">
        <f t="shared" si="1"/>
        <v>0.1230782223</v>
      </c>
      <c r="G17" s="10">
        <f t="shared" si="1"/>
        <v>0.09429243243</v>
      </c>
      <c r="H17" s="10">
        <f t="shared" si="1"/>
        <v>0.05513518175</v>
      </c>
      <c r="I17" s="10">
        <f t="shared" si="1"/>
        <v>0.05153867991</v>
      </c>
      <c r="J17" s="10">
        <f t="shared" si="1"/>
        <v>0.03360887548</v>
      </c>
      <c r="K17" s="10">
        <f t="shared" si="1"/>
        <v>0.02900738945</v>
      </c>
      <c r="L17" s="10">
        <f t="shared" si="1"/>
        <v>0.02773768355</v>
      </c>
      <c r="M17" s="10">
        <f t="shared" si="1"/>
        <v>0.02491737928</v>
      </c>
      <c r="N17" s="10">
        <f t="shared" si="1"/>
        <v>0.02470476343</v>
      </c>
      <c r="O17" s="10">
        <f t="shared" si="1"/>
        <v>0.02437895211</v>
      </c>
      <c r="P17" s="10">
        <f t="shared" si="1"/>
        <v>0.02161614395</v>
      </c>
      <c r="Q17" s="10">
        <f t="shared" si="1"/>
        <v>0.02113341614</v>
      </c>
      <c r="R17" s="10">
        <f t="shared" si="1"/>
        <v>0.02113341614</v>
      </c>
      <c r="S17" s="10">
        <f t="shared" si="1"/>
        <v>0.0207501087</v>
      </c>
      <c r="T17" s="10">
        <f t="shared" si="1"/>
        <v>0.01570362669</v>
      </c>
      <c r="U17" s="10">
        <f t="shared" si="1"/>
        <v>0.01490407132</v>
      </c>
      <c r="V17" s="10">
        <f t="shared" si="1"/>
        <v>0.0145381325</v>
      </c>
      <c r="W17" s="10">
        <f t="shared" si="1"/>
        <v>0.01180467132</v>
      </c>
      <c r="X17" s="10">
        <f t="shared" si="1"/>
        <v>0.009800692109</v>
      </c>
      <c r="Y17" s="10">
        <f t="shared" si="1"/>
        <v>0.009452720824</v>
      </c>
      <c r="Z17" s="10">
        <f t="shared" si="1"/>
        <v>0.009299397848</v>
      </c>
      <c r="AA17" s="10">
        <f t="shared" si="1"/>
        <v>0.009094567935</v>
      </c>
      <c r="AB17" s="10">
        <f t="shared" si="1"/>
        <v>0.009092172263</v>
      </c>
      <c r="AC17" s="10">
        <f t="shared" si="1"/>
        <v>0.00881127978</v>
      </c>
      <c r="AD17" s="10">
        <f t="shared" si="1"/>
        <v>1</v>
      </c>
    </row>
    <row r="18">
      <c r="A18" s="3"/>
      <c r="B18" s="3"/>
      <c r="C18" s="3"/>
      <c r="D18" s="11" t="s">
        <v>32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</row>
    <row r="19">
      <c r="A19" s="3"/>
      <c r="B19" s="3"/>
      <c r="C19" s="3"/>
      <c r="D19" s="7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</row>
    <row r="20">
      <c r="A20" s="3"/>
      <c r="B20" s="3"/>
      <c r="C20" s="3"/>
      <c r="D20" s="13" t="s">
        <v>33</v>
      </c>
      <c r="E20" s="14">
        <v>0.6826</v>
      </c>
      <c r="F20" s="14">
        <v>0.7692</v>
      </c>
      <c r="G20" s="14">
        <v>0.7167</v>
      </c>
      <c r="H20" s="14">
        <v>0.7422</v>
      </c>
      <c r="I20" s="14">
        <v>0.7537</v>
      </c>
      <c r="J20" s="14">
        <v>0.6687</v>
      </c>
      <c r="K20" s="14">
        <v>0.726</v>
      </c>
      <c r="L20" s="14">
        <v>0.6795</v>
      </c>
      <c r="M20" s="14">
        <v>0.7555</v>
      </c>
      <c r="N20" s="14">
        <v>0.7705</v>
      </c>
      <c r="O20" s="14">
        <v>0.7756</v>
      </c>
      <c r="P20" s="14">
        <v>0.737</v>
      </c>
      <c r="Q20" s="14">
        <v>0.689</v>
      </c>
      <c r="R20" s="14">
        <v>0.6898</v>
      </c>
      <c r="S20" s="14">
        <v>0.6942</v>
      </c>
      <c r="T20" s="14">
        <v>0.7585</v>
      </c>
      <c r="U20" s="14">
        <v>0.7242</v>
      </c>
      <c r="V20" s="14">
        <v>0.7565</v>
      </c>
      <c r="W20" s="14">
        <v>0.6884</v>
      </c>
      <c r="X20" s="14">
        <v>0.7306</v>
      </c>
      <c r="Y20" s="14">
        <v>0.7488</v>
      </c>
      <c r="Z20" s="14">
        <v>0.7627</v>
      </c>
      <c r="AA20" s="14">
        <v>0.7459</v>
      </c>
      <c r="AB20" s="14">
        <v>0.6859</v>
      </c>
      <c r="AC20" s="14">
        <v>0.6703</v>
      </c>
      <c r="AD20" s="14">
        <v>0.7251</v>
      </c>
    </row>
    <row r="21">
      <c r="A21" s="3"/>
      <c r="B21" s="3"/>
      <c r="C21" s="3"/>
      <c r="D21" s="11" t="s">
        <v>34</v>
      </c>
      <c r="E21" s="15">
        <f t="shared" ref="E21:AC21" si="2">(E20-$AD$20)/$AD$20</f>
        <v>-0.05861260516</v>
      </c>
      <c r="F21" s="15">
        <f t="shared" si="2"/>
        <v>0.06081919735</v>
      </c>
      <c r="G21" s="15">
        <f t="shared" si="2"/>
        <v>-0.01158460902</v>
      </c>
      <c r="H21" s="15">
        <f t="shared" si="2"/>
        <v>0.02358295408</v>
      </c>
      <c r="I21" s="15">
        <f t="shared" si="2"/>
        <v>0.03944283547</v>
      </c>
      <c r="J21" s="15">
        <f t="shared" si="2"/>
        <v>-0.07778237484</v>
      </c>
      <c r="K21" s="15">
        <f t="shared" si="2"/>
        <v>0.001241208109</v>
      </c>
      <c r="L21" s="15">
        <f t="shared" si="2"/>
        <v>-0.06288787753</v>
      </c>
      <c r="M21" s="15">
        <f t="shared" si="2"/>
        <v>0.04192525169</v>
      </c>
      <c r="N21" s="15">
        <f t="shared" si="2"/>
        <v>0.06261205351</v>
      </c>
      <c r="O21" s="15">
        <f t="shared" si="2"/>
        <v>0.06964556613</v>
      </c>
      <c r="P21" s="15">
        <f t="shared" si="2"/>
        <v>0.01641152944</v>
      </c>
      <c r="Q21" s="15">
        <f t="shared" si="2"/>
        <v>-0.04978623638</v>
      </c>
      <c r="R21" s="15">
        <f t="shared" si="2"/>
        <v>-0.04868294028</v>
      </c>
      <c r="S21" s="15">
        <f t="shared" si="2"/>
        <v>-0.04261481175</v>
      </c>
      <c r="T21" s="15">
        <f t="shared" si="2"/>
        <v>0.04606261205</v>
      </c>
      <c r="U21" s="15">
        <f t="shared" si="2"/>
        <v>-0.001241208109</v>
      </c>
      <c r="V21" s="15">
        <f t="shared" si="2"/>
        <v>0.04330437181</v>
      </c>
      <c r="W21" s="15">
        <f t="shared" si="2"/>
        <v>-0.05061370845</v>
      </c>
      <c r="X21" s="15">
        <f t="shared" si="2"/>
        <v>0.007585160667</v>
      </c>
      <c r="Y21" s="15">
        <f t="shared" si="2"/>
        <v>0.03268514688</v>
      </c>
      <c r="Z21" s="15">
        <f t="shared" si="2"/>
        <v>0.05185491656</v>
      </c>
      <c r="AA21" s="15">
        <f t="shared" si="2"/>
        <v>0.02868569852</v>
      </c>
      <c r="AB21" s="15">
        <f t="shared" si="2"/>
        <v>-0.05406150876</v>
      </c>
      <c r="AC21" s="15">
        <f t="shared" si="2"/>
        <v>-0.07557578265</v>
      </c>
      <c r="AD21" s="15">
        <f>(AD20-AD34)/AD34</f>
        <v>0.05163161711</v>
      </c>
    </row>
    <row r="22">
      <c r="A22" s="3"/>
      <c r="B22" s="3"/>
      <c r="C22" s="3"/>
      <c r="D22" s="7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5" t="s">
        <v>35</v>
      </c>
    </row>
    <row r="23">
      <c r="A23" s="3"/>
      <c r="B23" s="3"/>
      <c r="C23" s="16"/>
      <c r="D23" s="17" t="s">
        <v>36</v>
      </c>
      <c r="E23" s="18">
        <v>4.398148148148148E-4</v>
      </c>
      <c r="F23" s="18">
        <v>3.2407407407407406E-4</v>
      </c>
      <c r="G23" s="18">
        <v>3.4722222222222224E-4</v>
      </c>
      <c r="H23" s="18">
        <v>3.587962962962963E-4</v>
      </c>
      <c r="I23" s="18">
        <v>3.7037037037037035E-4</v>
      </c>
      <c r="J23" s="18">
        <v>3.4722222222222224E-4</v>
      </c>
      <c r="K23" s="18">
        <v>3.356481481481481E-4</v>
      </c>
      <c r="L23" s="18">
        <v>3.7037037037037035E-4</v>
      </c>
      <c r="M23" s="18">
        <v>3.2407407407407406E-4</v>
      </c>
      <c r="N23" s="18">
        <v>3.0092592592592595E-4</v>
      </c>
      <c r="O23" s="18">
        <v>3.356481481481481E-4</v>
      </c>
      <c r="P23" s="18">
        <v>3.587962962962963E-4</v>
      </c>
      <c r="Q23" s="18">
        <v>3.356481481481481E-4</v>
      </c>
      <c r="R23" s="18">
        <v>3.935185185185185E-4</v>
      </c>
      <c r="S23" s="18">
        <v>3.935185185185185E-4</v>
      </c>
      <c r="T23" s="18">
        <v>3.125E-4</v>
      </c>
      <c r="U23" s="18">
        <v>3.2407407407407406E-4</v>
      </c>
      <c r="V23" s="18">
        <v>3.356481481481481E-4</v>
      </c>
      <c r="W23" s="18">
        <v>3.7037037037037035E-4</v>
      </c>
      <c r="X23" s="18">
        <v>3.2407407407407406E-4</v>
      </c>
      <c r="Y23" s="18">
        <v>3.7037037037037035E-4</v>
      </c>
      <c r="Z23" s="18">
        <v>3.2407407407407406E-4</v>
      </c>
      <c r="AA23" s="18">
        <v>3.2407407407407406E-4</v>
      </c>
      <c r="AB23" s="18">
        <v>4.050925925925926E-4</v>
      </c>
      <c r="AC23" s="18">
        <v>4.398148148148148E-4</v>
      </c>
      <c r="AD23" s="18">
        <v>3.587962962962963E-4</v>
      </c>
    </row>
    <row r="24">
      <c r="A24" s="3"/>
      <c r="B24" s="3"/>
      <c r="C24" s="3"/>
      <c r="D24" s="11" t="s">
        <v>34</v>
      </c>
      <c r="E24" s="15">
        <f t="shared" ref="E24:AC24" si="3">(E23-$AD$23)/$AD$23</f>
        <v>0.2258064516</v>
      </c>
      <c r="F24" s="15">
        <f t="shared" si="3"/>
        <v>-0.09677419355</v>
      </c>
      <c r="G24" s="15">
        <f t="shared" si="3"/>
        <v>-0.03225806452</v>
      </c>
      <c r="H24" s="15">
        <f t="shared" si="3"/>
        <v>0</v>
      </c>
      <c r="I24" s="15">
        <f t="shared" si="3"/>
        <v>0.03225806452</v>
      </c>
      <c r="J24" s="15">
        <f t="shared" si="3"/>
        <v>-0.03225806452</v>
      </c>
      <c r="K24" s="15">
        <f t="shared" si="3"/>
        <v>-0.06451612903</v>
      </c>
      <c r="L24" s="15">
        <f t="shared" si="3"/>
        <v>0.03225806452</v>
      </c>
      <c r="M24" s="15">
        <f t="shared" si="3"/>
        <v>-0.09677419355</v>
      </c>
      <c r="N24" s="15">
        <f t="shared" si="3"/>
        <v>-0.1612903226</v>
      </c>
      <c r="O24" s="15">
        <f t="shared" si="3"/>
        <v>-0.06451612903</v>
      </c>
      <c r="P24" s="15">
        <f t="shared" si="3"/>
        <v>0</v>
      </c>
      <c r="Q24" s="15">
        <f t="shared" si="3"/>
        <v>-0.06451612903</v>
      </c>
      <c r="R24" s="15">
        <f t="shared" si="3"/>
        <v>0.09677419355</v>
      </c>
      <c r="S24" s="15">
        <f t="shared" si="3"/>
        <v>0.09677419355</v>
      </c>
      <c r="T24" s="15">
        <f t="shared" si="3"/>
        <v>-0.1290322581</v>
      </c>
      <c r="U24" s="15">
        <f t="shared" si="3"/>
        <v>-0.09677419355</v>
      </c>
      <c r="V24" s="15">
        <f t="shared" si="3"/>
        <v>-0.06451612903</v>
      </c>
      <c r="W24" s="15">
        <f t="shared" si="3"/>
        <v>0.03225806452</v>
      </c>
      <c r="X24" s="15">
        <f t="shared" si="3"/>
        <v>-0.09677419355</v>
      </c>
      <c r="Y24" s="15">
        <f t="shared" si="3"/>
        <v>0.03225806452</v>
      </c>
      <c r="Z24" s="15">
        <f t="shared" si="3"/>
        <v>-0.09677419355</v>
      </c>
      <c r="AA24" s="15">
        <f t="shared" si="3"/>
        <v>-0.09677419355</v>
      </c>
      <c r="AB24" s="15">
        <f t="shared" si="3"/>
        <v>0.1290322581</v>
      </c>
      <c r="AC24" s="15">
        <f t="shared" si="3"/>
        <v>0.2258064516</v>
      </c>
      <c r="AD24" s="15">
        <f>(AD23-AD37)/AD37</f>
        <v>-0.2790697674</v>
      </c>
    </row>
    <row r="25">
      <c r="A25" s="3"/>
      <c r="B25" s="3"/>
      <c r="C25" s="3"/>
      <c r="D25" s="3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20"/>
      <c r="W25" s="20"/>
      <c r="X25" s="20"/>
      <c r="Y25" s="20"/>
      <c r="Z25" s="20"/>
      <c r="AA25" s="20"/>
      <c r="AB25" s="20"/>
      <c r="AC25" s="20"/>
      <c r="AD25" s="3"/>
    </row>
    <row r="26">
      <c r="A26" s="3"/>
      <c r="B26" s="3"/>
      <c r="C26" s="3"/>
      <c r="D26" s="3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20"/>
      <c r="W26" s="20"/>
      <c r="X26" s="20"/>
      <c r="Y26" s="20"/>
      <c r="Z26" s="20"/>
      <c r="AA26" s="20"/>
      <c r="AB26" s="20"/>
      <c r="AC26" s="20"/>
      <c r="AD26" s="3"/>
    </row>
    <row r="27">
      <c r="A27" s="3"/>
      <c r="B27" s="3"/>
      <c r="C27" s="3"/>
      <c r="D27" s="3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>
      <c r="A29" s="21">
        <v>43678.0</v>
      </c>
      <c r="B29" s="22" t="s">
        <v>37</v>
      </c>
      <c r="C29" s="3"/>
      <c r="D29" s="4" t="s">
        <v>1</v>
      </c>
      <c r="E29" s="4" t="s">
        <v>2</v>
      </c>
      <c r="F29" s="4" t="s">
        <v>3</v>
      </c>
      <c r="G29" s="4" t="s">
        <v>4</v>
      </c>
      <c r="H29" s="4" t="s">
        <v>6</v>
      </c>
      <c r="I29" s="4" t="s">
        <v>5</v>
      </c>
      <c r="J29" s="4" t="s">
        <v>7</v>
      </c>
      <c r="K29" s="4" t="s">
        <v>11</v>
      </c>
      <c r="L29" s="4" t="s">
        <v>8</v>
      </c>
      <c r="M29" s="4" t="s">
        <v>38</v>
      </c>
      <c r="N29" s="4" t="s">
        <v>12</v>
      </c>
      <c r="O29" s="4" t="s">
        <v>13</v>
      </c>
      <c r="P29" s="4" t="s">
        <v>39</v>
      </c>
      <c r="Q29" s="4" t="s">
        <v>16</v>
      </c>
      <c r="R29" s="4" t="s">
        <v>15</v>
      </c>
      <c r="S29" s="4" t="s">
        <v>14</v>
      </c>
      <c r="T29" s="4" t="s">
        <v>19</v>
      </c>
      <c r="U29" s="4" t="s">
        <v>17</v>
      </c>
      <c r="V29" s="4" t="s">
        <v>18</v>
      </c>
      <c r="W29" s="4" t="s">
        <v>25</v>
      </c>
      <c r="X29" s="4" t="s">
        <v>23</v>
      </c>
      <c r="Y29" s="4" t="s">
        <v>40</v>
      </c>
      <c r="Z29" s="4" t="s">
        <v>24</v>
      </c>
      <c r="AA29" s="4" t="s">
        <v>41</v>
      </c>
      <c r="AB29" s="4" t="s">
        <v>21</v>
      </c>
      <c r="AC29" s="4" t="s">
        <v>22</v>
      </c>
      <c r="AD29" s="4" t="s">
        <v>27</v>
      </c>
    </row>
    <row r="30">
      <c r="A30" s="23" t="s">
        <v>28</v>
      </c>
      <c r="B30" s="3"/>
      <c r="C30" s="3"/>
      <c r="D30" s="24" t="s">
        <v>30</v>
      </c>
      <c r="E30" s="25">
        <v>546070.0</v>
      </c>
      <c r="F30" s="25">
        <v>459625.0</v>
      </c>
      <c r="G30" s="25">
        <v>330746.0</v>
      </c>
      <c r="H30" s="25">
        <v>202035.0</v>
      </c>
      <c r="I30" s="25">
        <v>143458.0</v>
      </c>
      <c r="J30" s="25">
        <v>107834.0</v>
      </c>
      <c r="K30" s="25">
        <v>94990.0</v>
      </c>
      <c r="L30" s="25">
        <v>91699.0</v>
      </c>
      <c r="M30" s="25">
        <v>84840.0</v>
      </c>
      <c r="N30" s="25">
        <v>81460.0</v>
      </c>
      <c r="O30" s="25">
        <v>79453.0</v>
      </c>
      <c r="P30" s="25">
        <v>77402.0</v>
      </c>
      <c r="Q30" s="25">
        <v>69502.0</v>
      </c>
      <c r="R30" s="25">
        <v>60227.0</v>
      </c>
      <c r="S30" s="25">
        <v>59227.0</v>
      </c>
      <c r="T30" s="25">
        <v>56364.0</v>
      </c>
      <c r="U30" s="25">
        <v>46222.0</v>
      </c>
      <c r="V30" s="25">
        <v>44091.0</v>
      </c>
      <c r="W30" s="25">
        <v>38223.0</v>
      </c>
      <c r="X30" s="25">
        <v>36822.0</v>
      </c>
      <c r="Y30" s="25">
        <v>36494.0</v>
      </c>
      <c r="Z30" s="25">
        <v>30719.0</v>
      </c>
      <c r="AA30" s="25">
        <v>30670.0</v>
      </c>
      <c r="AB30" s="25">
        <v>29508.0</v>
      </c>
      <c r="AC30" s="25">
        <v>28598.0</v>
      </c>
      <c r="AD30" s="26">
        <v>3396361.0</v>
      </c>
    </row>
    <row r="31">
      <c r="A31" s="3"/>
      <c r="B31" s="3"/>
      <c r="C31" s="3"/>
      <c r="D31" s="9" t="s">
        <v>31</v>
      </c>
      <c r="E31" s="10">
        <f t="shared" ref="E31:AD31" si="4">E30/$AD$30</f>
        <v>0.1607809064</v>
      </c>
      <c r="F31" s="10">
        <f t="shared" si="4"/>
        <v>0.135328665</v>
      </c>
      <c r="G31" s="10">
        <f t="shared" si="4"/>
        <v>0.09738246317</v>
      </c>
      <c r="H31" s="10">
        <f t="shared" si="4"/>
        <v>0.05948572605</v>
      </c>
      <c r="I31" s="10">
        <f t="shared" si="4"/>
        <v>0.04223873728</v>
      </c>
      <c r="J31" s="10">
        <f t="shared" si="4"/>
        <v>0.03174986405</v>
      </c>
      <c r="K31" s="10">
        <f t="shared" si="4"/>
        <v>0.02796816946</v>
      </c>
      <c r="L31" s="10">
        <f t="shared" si="4"/>
        <v>0.02699919119</v>
      </c>
      <c r="M31" s="10">
        <f t="shared" si="4"/>
        <v>0.02497967678</v>
      </c>
      <c r="N31" s="10">
        <f t="shared" si="4"/>
        <v>0.02398449399</v>
      </c>
      <c r="O31" s="10">
        <f t="shared" si="4"/>
        <v>0.02339356741</v>
      </c>
      <c r="P31" s="10">
        <f t="shared" si="4"/>
        <v>0.02278968578</v>
      </c>
      <c r="Q31" s="10">
        <f t="shared" si="4"/>
        <v>0.02046366685</v>
      </c>
      <c r="R31" s="10">
        <f t="shared" si="4"/>
        <v>0.01773280284</v>
      </c>
      <c r="S31" s="10">
        <f t="shared" si="4"/>
        <v>0.01743837007</v>
      </c>
      <c r="T31" s="10">
        <f t="shared" si="4"/>
        <v>0.01659540903</v>
      </c>
      <c r="U31" s="10">
        <f t="shared" si="4"/>
        <v>0.01360927181</v>
      </c>
      <c r="V31" s="10">
        <f t="shared" si="4"/>
        <v>0.01298183556</v>
      </c>
      <c r="W31" s="10">
        <f t="shared" si="4"/>
        <v>0.01125410402</v>
      </c>
      <c r="X31" s="10">
        <f t="shared" si="4"/>
        <v>0.0108416037</v>
      </c>
      <c r="Y31" s="10">
        <f t="shared" si="4"/>
        <v>0.01074502975</v>
      </c>
      <c r="Z31" s="10">
        <f t="shared" si="4"/>
        <v>0.009044680468</v>
      </c>
      <c r="AA31" s="10">
        <f t="shared" si="4"/>
        <v>0.009030253262</v>
      </c>
      <c r="AB31" s="10">
        <f t="shared" si="4"/>
        <v>0.008688122376</v>
      </c>
      <c r="AC31" s="10">
        <f t="shared" si="4"/>
        <v>0.008420188549</v>
      </c>
      <c r="AD31" s="10">
        <f t="shared" si="4"/>
        <v>1</v>
      </c>
    </row>
    <row r="32">
      <c r="A32" s="3"/>
      <c r="B32" s="3"/>
      <c r="C32" s="3"/>
      <c r="D32" s="11" t="s">
        <v>32</v>
      </c>
      <c r="E32" s="15">
        <f t="shared" ref="E32:I32" si="5">(E31-E44)/E44</f>
        <v>-0.06001084462</v>
      </c>
      <c r="F32" s="15">
        <f t="shared" si="5"/>
        <v>-0.05391481583</v>
      </c>
      <c r="G32" s="15">
        <f t="shared" si="5"/>
        <v>-0.02312716488</v>
      </c>
      <c r="H32" s="15">
        <f t="shared" si="5"/>
        <v>0.07162310878</v>
      </c>
      <c r="I32" s="15">
        <f t="shared" si="5"/>
        <v>-0.1229106385</v>
      </c>
      <c r="J32" s="15">
        <f>(J31-S44)/S44</f>
        <v>0.7634157381</v>
      </c>
      <c r="K32" s="15">
        <f>(K31-J44)/J44</f>
        <v>-0.06524481564</v>
      </c>
      <c r="L32" s="15">
        <f>(L31-N44)/N44</f>
        <v>0.3456797042</v>
      </c>
      <c r="M32" s="15">
        <f>(M31-L44)/L44</f>
        <v>0.05737289261</v>
      </c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3"/>
    </row>
    <row r="33">
      <c r="A33" s="27"/>
      <c r="B33" s="3"/>
      <c r="C33" s="3"/>
      <c r="D33" s="7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</row>
    <row r="34">
      <c r="A34" s="27"/>
      <c r="B34" s="3"/>
      <c r="C34" s="3"/>
      <c r="D34" s="13" t="s">
        <v>33</v>
      </c>
      <c r="E34" s="14">
        <v>0.6843</v>
      </c>
      <c r="F34" s="14">
        <v>0.7334</v>
      </c>
      <c r="G34" s="14">
        <v>0.6616</v>
      </c>
      <c r="H34" s="14">
        <v>0.7074</v>
      </c>
      <c r="I34" s="14">
        <v>0.6847</v>
      </c>
      <c r="J34" s="14">
        <v>0.642</v>
      </c>
      <c r="K34" s="14">
        <v>0.7431</v>
      </c>
      <c r="L34" s="14">
        <v>0.6533</v>
      </c>
      <c r="M34" s="14">
        <v>0.724</v>
      </c>
      <c r="N34" s="14">
        <v>0.736</v>
      </c>
      <c r="O34" s="14">
        <v>0.7393</v>
      </c>
      <c r="P34" s="14">
        <v>0.6249</v>
      </c>
      <c r="Q34" s="14">
        <v>0.6391</v>
      </c>
      <c r="R34" s="14">
        <v>0.6858</v>
      </c>
      <c r="S34" s="14">
        <v>0.6673</v>
      </c>
      <c r="T34" s="14">
        <v>0.722</v>
      </c>
      <c r="U34" s="14">
        <v>0.7078</v>
      </c>
      <c r="V34" s="14">
        <v>0.657</v>
      </c>
      <c r="W34" s="14">
        <v>0.6508</v>
      </c>
      <c r="X34" s="14">
        <v>0.7249</v>
      </c>
      <c r="Y34" s="14">
        <v>0.6181</v>
      </c>
      <c r="Z34" s="14">
        <v>0.7063</v>
      </c>
      <c r="AA34" s="14">
        <v>0.6709</v>
      </c>
      <c r="AB34" s="14">
        <v>0.6588</v>
      </c>
      <c r="AC34" s="14">
        <v>0.7068</v>
      </c>
      <c r="AD34" s="28">
        <v>0.6895</v>
      </c>
    </row>
    <row r="35">
      <c r="A35" s="3"/>
      <c r="B35" s="3"/>
      <c r="C35" s="3"/>
      <c r="D35" s="11" t="s">
        <v>34</v>
      </c>
      <c r="E35" s="15">
        <f t="shared" ref="E35:AC35" si="6">(E34-$AD$34)/$AD$34</f>
        <v>-0.007541696882</v>
      </c>
      <c r="F35" s="15">
        <f t="shared" si="6"/>
        <v>0.0636693256</v>
      </c>
      <c r="G35" s="15">
        <f t="shared" si="6"/>
        <v>-0.04046410442</v>
      </c>
      <c r="H35" s="15">
        <f t="shared" si="6"/>
        <v>0.02596084119</v>
      </c>
      <c r="I35" s="15">
        <f t="shared" si="6"/>
        <v>-0.006961566352</v>
      </c>
      <c r="J35" s="15">
        <f t="shared" si="6"/>
        <v>-0.06889050036</v>
      </c>
      <c r="K35" s="15">
        <f t="shared" si="6"/>
        <v>0.07773749094</v>
      </c>
      <c r="L35" s="15">
        <f t="shared" si="6"/>
        <v>-0.05250181291</v>
      </c>
      <c r="M35" s="15">
        <f t="shared" si="6"/>
        <v>0.05003625816</v>
      </c>
      <c r="N35" s="15">
        <f t="shared" si="6"/>
        <v>0.06744017404</v>
      </c>
      <c r="O35" s="15">
        <f t="shared" si="6"/>
        <v>0.07222625091</v>
      </c>
      <c r="P35" s="15">
        <f t="shared" si="6"/>
        <v>-0.09369108049</v>
      </c>
      <c r="Q35" s="15">
        <f t="shared" si="6"/>
        <v>-0.0730964467</v>
      </c>
      <c r="R35" s="15">
        <f t="shared" si="6"/>
        <v>-0.005366207397</v>
      </c>
      <c r="S35" s="15">
        <f t="shared" si="6"/>
        <v>-0.03219724438</v>
      </c>
      <c r="T35" s="15">
        <f t="shared" si="6"/>
        <v>0.04713560551</v>
      </c>
      <c r="U35" s="15">
        <f t="shared" si="6"/>
        <v>0.02654097172</v>
      </c>
      <c r="V35" s="15">
        <f t="shared" si="6"/>
        <v>-0.04713560551</v>
      </c>
      <c r="W35" s="15">
        <f t="shared" si="6"/>
        <v>-0.05612762872</v>
      </c>
      <c r="X35" s="15">
        <f t="shared" si="6"/>
        <v>0.05134155185</v>
      </c>
      <c r="Y35" s="15">
        <f t="shared" si="6"/>
        <v>-0.1035532995</v>
      </c>
      <c r="Z35" s="15">
        <f t="shared" si="6"/>
        <v>0.02436548223</v>
      </c>
      <c r="AA35" s="15">
        <f t="shared" si="6"/>
        <v>-0.02697606962</v>
      </c>
      <c r="AB35" s="15">
        <f t="shared" si="6"/>
        <v>-0.04452501813</v>
      </c>
      <c r="AC35" s="15">
        <f t="shared" si="6"/>
        <v>0.0250906454</v>
      </c>
      <c r="AD35" s="29">
        <f>(AD34-AD47)/AD47</f>
        <v>-0.1456009913</v>
      </c>
    </row>
    <row r="36">
      <c r="A36" s="3"/>
      <c r="B36" s="3"/>
      <c r="C36" s="3"/>
      <c r="D36" s="11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5" t="s">
        <v>35</v>
      </c>
    </row>
    <row r="37">
      <c r="A37" s="27"/>
      <c r="B37" s="3"/>
      <c r="C37" s="16"/>
      <c r="D37" s="17" t="s">
        <v>36</v>
      </c>
      <c r="E37" s="18">
        <v>6.018518518518519E-4</v>
      </c>
      <c r="F37" s="18">
        <v>4.2824074074074075E-4</v>
      </c>
      <c r="G37" s="18">
        <v>4.976851851851852E-4</v>
      </c>
      <c r="H37" s="18">
        <v>5.092592592592592E-4</v>
      </c>
      <c r="I37" s="18">
        <v>4.861111111111111E-4</v>
      </c>
      <c r="J37" s="18">
        <v>5.092592592592592E-4</v>
      </c>
      <c r="K37" s="18">
        <v>4.166666666666667E-4</v>
      </c>
      <c r="L37" s="18">
        <v>5.092592592592592E-4</v>
      </c>
      <c r="M37" s="18">
        <v>4.2824074074074075E-4</v>
      </c>
      <c r="N37" s="18">
        <v>4.62962962962963E-4</v>
      </c>
      <c r="O37" s="18">
        <v>4.5138888888888887E-4</v>
      </c>
      <c r="P37" s="18">
        <v>5.324074074074074E-4</v>
      </c>
      <c r="Q37" s="18">
        <v>5.439814814814814E-4</v>
      </c>
      <c r="R37" s="18">
        <v>5.092592592592592E-4</v>
      </c>
      <c r="S37" s="18">
        <v>4.861111111111111E-4</v>
      </c>
      <c r="T37" s="18">
        <v>4.398148148148148E-4</v>
      </c>
      <c r="U37" s="18">
        <v>4.2824074074074075E-4</v>
      </c>
      <c r="V37" s="18">
        <v>5.092592592592592E-4</v>
      </c>
      <c r="W37" s="18">
        <v>6.25E-4</v>
      </c>
      <c r="X37" s="18">
        <v>4.2824074074074075E-4</v>
      </c>
      <c r="Y37" s="18">
        <v>5.555555555555556E-4</v>
      </c>
      <c r="Z37" s="18">
        <v>4.5138888888888887E-4</v>
      </c>
      <c r="AA37" s="18">
        <v>5.092592592592592E-4</v>
      </c>
      <c r="AB37" s="18">
        <v>5.439814814814814E-4</v>
      </c>
      <c r="AC37" s="18">
        <v>4.7453703703703704E-4</v>
      </c>
      <c r="AD37" s="30">
        <v>4.976851851851852E-4</v>
      </c>
    </row>
    <row r="38">
      <c r="A38" s="3"/>
      <c r="B38" s="3"/>
      <c r="C38" s="3"/>
      <c r="D38" s="11" t="s">
        <v>32</v>
      </c>
      <c r="E38" s="15">
        <f t="shared" ref="E38:AC38" si="7">(E37-$AD$37)/$AD$37</f>
        <v>0.2093023256</v>
      </c>
      <c r="F38" s="15">
        <f t="shared" si="7"/>
        <v>-0.1395348837</v>
      </c>
      <c r="G38" s="15">
        <f t="shared" si="7"/>
        <v>0</v>
      </c>
      <c r="H38" s="15">
        <f t="shared" si="7"/>
        <v>0.02325581395</v>
      </c>
      <c r="I38" s="15">
        <f t="shared" si="7"/>
        <v>-0.02325581395</v>
      </c>
      <c r="J38" s="15">
        <f t="shared" si="7"/>
        <v>0.02325581395</v>
      </c>
      <c r="K38" s="15">
        <f t="shared" si="7"/>
        <v>-0.1627906977</v>
      </c>
      <c r="L38" s="15">
        <f t="shared" si="7"/>
        <v>0.02325581395</v>
      </c>
      <c r="M38" s="15">
        <f t="shared" si="7"/>
        <v>-0.1395348837</v>
      </c>
      <c r="N38" s="15">
        <f t="shared" si="7"/>
        <v>-0.06976744186</v>
      </c>
      <c r="O38" s="15">
        <f t="shared" si="7"/>
        <v>-0.09302325581</v>
      </c>
      <c r="P38" s="15">
        <f t="shared" si="7"/>
        <v>0.06976744186</v>
      </c>
      <c r="Q38" s="15">
        <f t="shared" si="7"/>
        <v>0.09302325581</v>
      </c>
      <c r="R38" s="15">
        <f t="shared" si="7"/>
        <v>0.02325581395</v>
      </c>
      <c r="S38" s="15">
        <f t="shared" si="7"/>
        <v>-0.02325581395</v>
      </c>
      <c r="T38" s="15">
        <f t="shared" si="7"/>
        <v>-0.1162790698</v>
      </c>
      <c r="U38" s="15">
        <f t="shared" si="7"/>
        <v>-0.1395348837</v>
      </c>
      <c r="V38" s="15">
        <f t="shared" si="7"/>
        <v>0.02325581395</v>
      </c>
      <c r="W38" s="15">
        <f t="shared" si="7"/>
        <v>0.2558139535</v>
      </c>
      <c r="X38" s="15">
        <f t="shared" si="7"/>
        <v>-0.1395348837</v>
      </c>
      <c r="Y38" s="15">
        <f t="shared" si="7"/>
        <v>0.1162790698</v>
      </c>
      <c r="Z38" s="15">
        <f t="shared" si="7"/>
        <v>-0.09302325581</v>
      </c>
      <c r="AA38" s="15">
        <f t="shared" si="7"/>
        <v>0.02325581395</v>
      </c>
      <c r="AB38" s="15">
        <f t="shared" si="7"/>
        <v>0.09302325581</v>
      </c>
      <c r="AC38" s="15">
        <f t="shared" si="7"/>
        <v>-0.04651162791</v>
      </c>
      <c r="AD38" s="31">
        <f>(AD37-AD50)/AD50</f>
        <v>0.075</v>
      </c>
    </row>
    <row r="39">
      <c r="A39" s="27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>
      <c r="A40" s="27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>
      <c r="A41" s="27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>
      <c r="A42" s="32">
        <v>43586.0</v>
      </c>
      <c r="B42" s="33" t="s">
        <v>42</v>
      </c>
      <c r="C42" s="3"/>
      <c r="D42" s="34" t="s">
        <v>1</v>
      </c>
      <c r="E42" s="4" t="s">
        <v>2</v>
      </c>
      <c r="F42" s="4" t="s">
        <v>3</v>
      </c>
      <c r="G42" s="4" t="s">
        <v>4</v>
      </c>
      <c r="H42" s="4" t="s">
        <v>6</v>
      </c>
      <c r="I42" s="4" t="s">
        <v>5</v>
      </c>
      <c r="J42" s="4" t="s">
        <v>11</v>
      </c>
      <c r="K42" s="4" t="s">
        <v>12</v>
      </c>
      <c r="L42" s="4" t="s">
        <v>10</v>
      </c>
      <c r="M42" s="4" t="s">
        <v>16</v>
      </c>
      <c r="N42" s="4" t="s">
        <v>8</v>
      </c>
      <c r="O42" s="4" t="s">
        <v>43</v>
      </c>
      <c r="P42" s="4" t="s">
        <v>15</v>
      </c>
      <c r="Q42" s="4" t="s">
        <v>25</v>
      </c>
      <c r="R42" s="4" t="s">
        <v>39</v>
      </c>
      <c r="S42" s="4" t="s">
        <v>7</v>
      </c>
      <c r="T42" s="4" t="s">
        <v>19</v>
      </c>
      <c r="U42" s="4" t="s">
        <v>13</v>
      </c>
      <c r="V42" s="4" t="s">
        <v>17</v>
      </c>
      <c r="W42" s="4" t="s">
        <v>18</v>
      </c>
      <c r="X42" s="4" t="s">
        <v>44</v>
      </c>
      <c r="Y42" s="4" t="s">
        <v>23</v>
      </c>
      <c r="Z42" s="4" t="s">
        <v>22</v>
      </c>
      <c r="AA42" s="4" t="s">
        <v>24</v>
      </c>
      <c r="AB42" s="4" t="s">
        <v>21</v>
      </c>
      <c r="AC42" s="35"/>
      <c r="AD42" s="4" t="s">
        <v>45</v>
      </c>
    </row>
    <row r="43">
      <c r="A43" s="5" t="s">
        <v>28</v>
      </c>
      <c r="B43" s="3"/>
      <c r="C43" s="3"/>
      <c r="D43" s="11" t="s">
        <v>30</v>
      </c>
      <c r="E43" s="25">
        <v>250563.0</v>
      </c>
      <c r="F43" s="25">
        <v>209539.0</v>
      </c>
      <c r="G43" s="25">
        <v>146032.0</v>
      </c>
      <c r="H43" s="25">
        <v>81316.0</v>
      </c>
      <c r="I43" s="25">
        <v>70546.0</v>
      </c>
      <c r="J43" s="25">
        <v>43830.0</v>
      </c>
      <c r="K43" s="25">
        <v>37365.0</v>
      </c>
      <c r="L43" s="25">
        <v>34607.0</v>
      </c>
      <c r="M43" s="25">
        <v>29980.0</v>
      </c>
      <c r="N43" s="25">
        <v>29391.0</v>
      </c>
      <c r="O43" s="25">
        <v>29319.0</v>
      </c>
      <c r="P43" s="25">
        <v>28265.0</v>
      </c>
      <c r="Q43" s="25">
        <v>28101.0</v>
      </c>
      <c r="R43" s="25">
        <v>26646.0</v>
      </c>
      <c r="S43" s="25">
        <v>26375.0</v>
      </c>
      <c r="T43" s="25">
        <v>24707.0</v>
      </c>
      <c r="U43" s="25">
        <v>23450.0</v>
      </c>
      <c r="V43" s="25">
        <v>21670.0</v>
      </c>
      <c r="W43" s="25">
        <v>18786.0</v>
      </c>
      <c r="X43" s="25">
        <v>15559.0</v>
      </c>
      <c r="Y43" s="25">
        <v>15049.0</v>
      </c>
      <c r="Z43" s="25">
        <v>14196.0</v>
      </c>
      <c r="AA43" s="25">
        <v>13941.0</v>
      </c>
      <c r="AB43" s="25">
        <v>12672.0</v>
      </c>
      <c r="AC43" s="3"/>
      <c r="AD43" s="36">
        <v>1464891.0</v>
      </c>
    </row>
    <row r="44">
      <c r="A44" s="3"/>
      <c r="B44" s="3"/>
      <c r="C44" s="3"/>
      <c r="D44" s="37" t="s">
        <v>46</v>
      </c>
      <c r="E44" s="10">
        <f t="shared" ref="E44:AB44" si="8">E43/$AD$43</f>
        <v>0.1710454908</v>
      </c>
      <c r="F44" s="10">
        <f t="shared" si="8"/>
        <v>0.1430406767</v>
      </c>
      <c r="G44" s="10">
        <f t="shared" si="8"/>
        <v>0.09968796313</v>
      </c>
      <c r="H44" s="10">
        <f t="shared" si="8"/>
        <v>0.05550993214</v>
      </c>
      <c r="I44" s="10">
        <f t="shared" si="8"/>
        <v>0.04815784929</v>
      </c>
      <c r="J44" s="10">
        <f t="shared" si="8"/>
        <v>0.02992031489</v>
      </c>
      <c r="K44" s="10">
        <f t="shared" si="8"/>
        <v>0.02550701725</v>
      </c>
      <c r="L44" s="10">
        <f t="shared" si="8"/>
        <v>0.02362428331</v>
      </c>
      <c r="M44" s="10">
        <f t="shared" si="8"/>
        <v>0.02046568653</v>
      </c>
      <c r="N44" s="10">
        <f t="shared" si="8"/>
        <v>0.02006360883</v>
      </c>
      <c r="O44" s="10">
        <f t="shared" si="8"/>
        <v>0.02001445841</v>
      </c>
      <c r="P44" s="10">
        <f t="shared" si="8"/>
        <v>0.01929495096</v>
      </c>
      <c r="Q44" s="10">
        <f t="shared" si="8"/>
        <v>0.01918299723</v>
      </c>
      <c r="R44" s="10">
        <f t="shared" si="8"/>
        <v>0.01818974927</v>
      </c>
      <c r="S44" s="10">
        <f t="shared" si="8"/>
        <v>0.01800475257</v>
      </c>
      <c r="T44" s="10">
        <f t="shared" si="8"/>
        <v>0.0168661013</v>
      </c>
      <c r="U44" s="10">
        <f t="shared" si="8"/>
        <v>0.01600801698</v>
      </c>
      <c r="V44" s="10">
        <f t="shared" si="8"/>
        <v>0.01479290951</v>
      </c>
      <c r="W44" s="10">
        <f t="shared" si="8"/>
        <v>0.01282416234</v>
      </c>
      <c r="X44" s="10">
        <f t="shared" si="8"/>
        <v>0.01062126807</v>
      </c>
      <c r="Y44" s="10">
        <f t="shared" si="8"/>
        <v>0.0102731193</v>
      </c>
      <c r="Z44" s="10">
        <f t="shared" si="8"/>
        <v>0.009690823413</v>
      </c>
      <c r="AA44" s="10">
        <f t="shared" si="8"/>
        <v>0.009516749028</v>
      </c>
      <c r="AB44" s="10">
        <f t="shared" si="8"/>
        <v>0.00865047297</v>
      </c>
      <c r="AC44" s="3"/>
      <c r="AD44" s="10">
        <f>AD43/$AD$43</f>
        <v>1</v>
      </c>
    </row>
    <row r="45">
      <c r="A45" s="3"/>
      <c r="B45" s="3"/>
      <c r="C45" s="3"/>
      <c r="D45" s="11" t="s">
        <v>32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3"/>
      <c r="AD45" s="15"/>
    </row>
    <row r="46">
      <c r="A46" s="3"/>
      <c r="B46" s="3"/>
      <c r="C46" s="3"/>
      <c r="D46" s="11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3"/>
      <c r="AD46" s="15"/>
    </row>
    <row r="47">
      <c r="A47" s="3"/>
      <c r="B47" s="3"/>
      <c r="C47" s="3"/>
      <c r="D47" s="38" t="s">
        <v>33</v>
      </c>
      <c r="E47" s="39">
        <v>0.7679</v>
      </c>
      <c r="F47" s="39">
        <v>0.8353</v>
      </c>
      <c r="G47" s="39">
        <v>0.8169</v>
      </c>
      <c r="H47" s="39">
        <v>0.8209</v>
      </c>
      <c r="I47" s="39">
        <v>0.8141</v>
      </c>
      <c r="J47" s="39">
        <v>0.845</v>
      </c>
      <c r="K47" s="39">
        <v>0.8442</v>
      </c>
      <c r="L47" s="39">
        <v>0.8241</v>
      </c>
      <c r="M47" s="39">
        <v>0.7946</v>
      </c>
      <c r="N47" s="39">
        <v>0.7913</v>
      </c>
      <c r="O47" s="39">
        <v>0.8077</v>
      </c>
      <c r="P47" s="39">
        <v>0.787</v>
      </c>
      <c r="Q47" s="39">
        <v>0.75</v>
      </c>
      <c r="R47" s="39">
        <v>0.7936</v>
      </c>
      <c r="S47" s="39">
        <v>0.7816</v>
      </c>
      <c r="T47" s="39">
        <v>0.8141</v>
      </c>
      <c r="U47" s="39">
        <v>0.811</v>
      </c>
      <c r="V47" s="39">
        <v>0.8298</v>
      </c>
      <c r="W47" s="39">
        <v>0.7989</v>
      </c>
      <c r="X47" s="39">
        <v>0.7744</v>
      </c>
      <c r="Y47" s="39">
        <v>0.833</v>
      </c>
      <c r="Z47" s="39">
        <v>0.8214</v>
      </c>
      <c r="AA47" s="39">
        <v>0.8181</v>
      </c>
      <c r="AB47" s="39">
        <v>0.7966</v>
      </c>
      <c r="AC47" s="3"/>
      <c r="AD47" s="39">
        <v>0.807</v>
      </c>
    </row>
    <row r="48">
      <c r="A48" s="3"/>
      <c r="B48" s="3"/>
      <c r="C48" s="3"/>
      <c r="D48" s="11" t="s">
        <v>34</v>
      </c>
      <c r="E48" s="15">
        <f t="shared" ref="E48:AB48" si="9">(E47-$AD$47)/$AD$47</f>
        <v>-0.04845105328</v>
      </c>
      <c r="F48" s="15">
        <f t="shared" si="9"/>
        <v>0.03506815366</v>
      </c>
      <c r="G48" s="15">
        <f t="shared" si="9"/>
        <v>0.01226765799</v>
      </c>
      <c r="H48" s="15">
        <f t="shared" si="9"/>
        <v>0.01722428748</v>
      </c>
      <c r="I48" s="15">
        <f t="shared" si="9"/>
        <v>0.008798017348</v>
      </c>
      <c r="J48" s="15">
        <f t="shared" si="9"/>
        <v>0.04708798017</v>
      </c>
      <c r="K48" s="15">
        <f t="shared" si="9"/>
        <v>0.04609665428</v>
      </c>
      <c r="L48" s="15">
        <f t="shared" si="9"/>
        <v>0.02118959108</v>
      </c>
      <c r="M48" s="15">
        <f t="shared" si="9"/>
        <v>-0.01536555143</v>
      </c>
      <c r="N48" s="15">
        <f t="shared" si="9"/>
        <v>-0.01945477076</v>
      </c>
      <c r="O48" s="15">
        <f t="shared" si="9"/>
        <v>0.0008674101611</v>
      </c>
      <c r="P48" s="15">
        <f t="shared" si="9"/>
        <v>-0.02478314746</v>
      </c>
      <c r="Q48" s="15">
        <f t="shared" si="9"/>
        <v>-0.07063197026</v>
      </c>
      <c r="R48" s="15">
        <f t="shared" si="9"/>
        <v>-0.0166047088</v>
      </c>
      <c r="S48" s="15">
        <f t="shared" si="9"/>
        <v>-0.03147459727</v>
      </c>
      <c r="T48" s="15">
        <f t="shared" si="9"/>
        <v>0.008798017348</v>
      </c>
      <c r="U48" s="15">
        <f t="shared" si="9"/>
        <v>0.004956629492</v>
      </c>
      <c r="V48" s="15">
        <f t="shared" si="9"/>
        <v>0.0282527881</v>
      </c>
      <c r="W48" s="15">
        <f t="shared" si="9"/>
        <v>-0.01003717472</v>
      </c>
      <c r="X48" s="15">
        <f t="shared" si="9"/>
        <v>-0.04039653036</v>
      </c>
      <c r="Y48" s="15">
        <f t="shared" si="9"/>
        <v>0.0322180917</v>
      </c>
      <c r="Z48" s="15">
        <f t="shared" si="9"/>
        <v>0.01784386617</v>
      </c>
      <c r="AA48" s="15">
        <f t="shared" si="9"/>
        <v>0.01375464684</v>
      </c>
      <c r="AB48" s="15">
        <f t="shared" si="9"/>
        <v>-0.01288723668</v>
      </c>
      <c r="AC48" s="3"/>
      <c r="AD48" s="15">
        <f>(AD47-AD61)/AD61</f>
        <v>0.0906879308</v>
      </c>
    </row>
    <row r="49">
      <c r="A49" s="3"/>
      <c r="B49" s="3"/>
      <c r="C49" s="3"/>
      <c r="D49" s="11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3"/>
      <c r="AD49" s="5" t="s">
        <v>35</v>
      </c>
    </row>
    <row r="50">
      <c r="A50" s="3"/>
      <c r="B50" s="3"/>
      <c r="C50" s="3"/>
      <c r="D50" s="38" t="s">
        <v>36</v>
      </c>
      <c r="E50" s="41">
        <v>5.324074074074074E-4</v>
      </c>
      <c r="F50" s="41">
        <v>4.166666666666667E-4</v>
      </c>
      <c r="G50" s="41">
        <v>4.398148148148148E-4</v>
      </c>
      <c r="H50" s="41">
        <v>4.5138888888888887E-4</v>
      </c>
      <c r="I50" s="41">
        <v>4.398148148148148E-4</v>
      </c>
      <c r="J50" s="41">
        <v>3.8194444444444446E-4</v>
      </c>
      <c r="K50" s="41">
        <v>4.050925925925926E-4</v>
      </c>
      <c r="L50" s="41">
        <v>4.166666666666667E-4</v>
      </c>
      <c r="M50" s="41">
        <v>4.861111111111111E-4</v>
      </c>
      <c r="N50" s="41">
        <v>4.7453703703703704E-4</v>
      </c>
      <c r="O50" s="41">
        <v>4.62962962962963E-4</v>
      </c>
      <c r="P50" s="41">
        <v>4.976851851851852E-4</v>
      </c>
      <c r="Q50" s="41">
        <v>5.902777777777778E-4</v>
      </c>
      <c r="R50" s="41">
        <v>3.935185185185185E-4</v>
      </c>
      <c r="S50" s="41">
        <v>4.398148148148148E-4</v>
      </c>
      <c r="T50" s="41">
        <v>4.398148148148148E-4</v>
      </c>
      <c r="U50" s="41">
        <v>4.5138888888888887E-4</v>
      </c>
      <c r="V50" s="41">
        <v>4.050925925925926E-4</v>
      </c>
      <c r="W50" s="41">
        <v>4.7453703703703704E-4</v>
      </c>
      <c r="X50" s="41">
        <v>4.7453703703703704E-4</v>
      </c>
      <c r="Y50" s="41">
        <v>4.166666666666667E-4</v>
      </c>
      <c r="Z50" s="41">
        <v>4.5138888888888887E-4</v>
      </c>
      <c r="AA50" s="41">
        <v>4.398148148148148E-4</v>
      </c>
      <c r="AB50" s="41">
        <v>4.861111111111111E-4</v>
      </c>
      <c r="AC50" s="3"/>
      <c r="AD50" s="41">
        <v>4.62962962962963E-4</v>
      </c>
    </row>
    <row r="51">
      <c r="A51" s="3"/>
      <c r="B51" s="3"/>
      <c r="C51" s="3"/>
      <c r="D51" s="11" t="s">
        <v>34</v>
      </c>
      <c r="E51" s="15">
        <f t="shared" ref="E51:AB51" si="10">(E50-$AD$50)/$AD$50</f>
        <v>0.15</v>
      </c>
      <c r="F51" s="15">
        <f t="shared" si="10"/>
        <v>-0.1</v>
      </c>
      <c r="G51" s="15">
        <f t="shared" si="10"/>
        <v>-0.05</v>
      </c>
      <c r="H51" s="15">
        <f t="shared" si="10"/>
        <v>-0.025</v>
      </c>
      <c r="I51" s="15">
        <f t="shared" si="10"/>
        <v>-0.05</v>
      </c>
      <c r="J51" s="15">
        <f t="shared" si="10"/>
        <v>-0.175</v>
      </c>
      <c r="K51" s="15">
        <f t="shared" si="10"/>
        <v>-0.125</v>
      </c>
      <c r="L51" s="15">
        <f t="shared" si="10"/>
        <v>-0.1</v>
      </c>
      <c r="M51" s="15">
        <f t="shared" si="10"/>
        <v>0.05</v>
      </c>
      <c r="N51" s="15">
        <f t="shared" si="10"/>
        <v>0.025</v>
      </c>
      <c r="O51" s="15">
        <f t="shared" si="10"/>
        <v>0</v>
      </c>
      <c r="P51" s="15">
        <f t="shared" si="10"/>
        <v>0.075</v>
      </c>
      <c r="Q51" s="15">
        <f t="shared" si="10"/>
        <v>0.275</v>
      </c>
      <c r="R51" s="15">
        <f t="shared" si="10"/>
        <v>-0.15</v>
      </c>
      <c r="S51" s="15">
        <f t="shared" si="10"/>
        <v>-0.05</v>
      </c>
      <c r="T51" s="15">
        <f t="shared" si="10"/>
        <v>-0.05</v>
      </c>
      <c r="U51" s="15">
        <f t="shared" si="10"/>
        <v>-0.025</v>
      </c>
      <c r="V51" s="15">
        <f t="shared" si="10"/>
        <v>-0.125</v>
      </c>
      <c r="W51" s="15">
        <f t="shared" si="10"/>
        <v>0.025</v>
      </c>
      <c r="X51" s="15">
        <f t="shared" si="10"/>
        <v>0.025</v>
      </c>
      <c r="Y51" s="15">
        <f t="shared" si="10"/>
        <v>-0.1</v>
      </c>
      <c r="Z51" s="15">
        <f t="shared" si="10"/>
        <v>-0.025</v>
      </c>
      <c r="AA51" s="15">
        <f t="shared" si="10"/>
        <v>-0.05</v>
      </c>
      <c r="AB51" s="15">
        <f t="shared" si="10"/>
        <v>0.05</v>
      </c>
      <c r="AC51" s="15"/>
      <c r="AD51" s="31">
        <f>(AD50-AD64)/AD64</f>
        <v>-0.1836734694</v>
      </c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>
      <c r="A56" s="32">
        <v>43525.0</v>
      </c>
      <c r="B56" s="33" t="s">
        <v>47</v>
      </c>
      <c r="C56" s="3"/>
      <c r="D56" s="4" t="s">
        <v>1</v>
      </c>
      <c r="E56" s="4" t="s">
        <v>2</v>
      </c>
      <c r="F56" s="4" t="s">
        <v>4</v>
      </c>
      <c r="G56" s="4" t="s">
        <v>3</v>
      </c>
      <c r="H56" s="4" t="s">
        <v>6</v>
      </c>
      <c r="I56" s="4" t="s">
        <v>5</v>
      </c>
      <c r="J56" s="4" t="s">
        <v>12</v>
      </c>
      <c r="K56" s="4" t="s">
        <v>11</v>
      </c>
      <c r="L56" s="4" t="s">
        <v>16</v>
      </c>
      <c r="M56" s="4" t="s">
        <v>8</v>
      </c>
      <c r="N56" s="4" t="s">
        <v>10</v>
      </c>
      <c r="O56" s="4" t="s">
        <v>7</v>
      </c>
      <c r="P56" s="4" t="s">
        <v>9</v>
      </c>
      <c r="Q56" s="4" t="s">
        <v>15</v>
      </c>
      <c r="R56" s="4" t="s">
        <v>17</v>
      </c>
      <c r="S56" s="4" t="s">
        <v>25</v>
      </c>
      <c r="T56" s="4" t="s">
        <v>13</v>
      </c>
      <c r="U56" s="4" t="s">
        <v>19</v>
      </c>
      <c r="V56" s="4" t="s">
        <v>18</v>
      </c>
      <c r="W56" s="4" t="s">
        <v>22</v>
      </c>
      <c r="X56" s="4" t="s">
        <v>21</v>
      </c>
      <c r="Y56" s="4" t="s">
        <v>24</v>
      </c>
      <c r="Z56" s="4" t="s">
        <v>14</v>
      </c>
      <c r="AA56" s="4" t="s">
        <v>48</v>
      </c>
      <c r="AB56" s="4" t="s">
        <v>23</v>
      </c>
      <c r="AC56" s="4" t="s">
        <v>41</v>
      </c>
      <c r="AD56" s="4" t="s">
        <v>45</v>
      </c>
    </row>
    <row r="57">
      <c r="A57" s="23" t="s">
        <v>28</v>
      </c>
      <c r="B57" s="3"/>
      <c r="C57" s="3"/>
      <c r="D57" s="24" t="s">
        <v>30</v>
      </c>
      <c r="E57" s="25">
        <v>156388.0</v>
      </c>
      <c r="F57" s="25">
        <v>113248.0</v>
      </c>
      <c r="G57" s="25">
        <v>100782.0</v>
      </c>
      <c r="H57" s="25">
        <v>62310.0</v>
      </c>
      <c r="I57" s="25">
        <v>43976.0</v>
      </c>
      <c r="J57" s="25">
        <v>25550.0</v>
      </c>
      <c r="K57" s="25">
        <v>23529.0</v>
      </c>
      <c r="L57" s="25">
        <v>22196.0</v>
      </c>
      <c r="M57" s="25">
        <v>21229.0</v>
      </c>
      <c r="N57" s="25">
        <v>20166.0</v>
      </c>
      <c r="O57" s="25">
        <v>19049.0</v>
      </c>
      <c r="P57" s="25">
        <v>16235.0</v>
      </c>
      <c r="Q57" s="25">
        <v>16091.0</v>
      </c>
      <c r="R57" s="25">
        <v>14953.0</v>
      </c>
      <c r="S57" s="25">
        <v>14764.0</v>
      </c>
      <c r="T57" s="25">
        <v>14360.0</v>
      </c>
      <c r="U57" s="25">
        <v>14255.0</v>
      </c>
      <c r="V57" s="25">
        <v>13915.0</v>
      </c>
      <c r="W57" s="25">
        <v>11114.0</v>
      </c>
      <c r="X57" s="25">
        <v>9464.0</v>
      </c>
      <c r="Y57" s="25">
        <v>8741.0</v>
      </c>
      <c r="Z57" s="25">
        <v>8563.0</v>
      </c>
      <c r="AA57" s="25">
        <v>8186.0</v>
      </c>
      <c r="AB57" s="25">
        <v>8171.0</v>
      </c>
      <c r="AC57" s="25">
        <v>7352.0</v>
      </c>
      <c r="AD57" s="25">
        <v>919021.0</v>
      </c>
    </row>
    <row r="58">
      <c r="A58" s="42">
        <v>0.0915</v>
      </c>
      <c r="B58" s="43">
        <v>0.49</v>
      </c>
      <c r="C58" s="3"/>
      <c r="D58" s="37" t="s">
        <v>46</v>
      </c>
      <c r="E58" s="10">
        <f t="shared" ref="E58:AD58" si="11">E57/$AD$57</f>
        <v>0.1701680375</v>
      </c>
      <c r="F58" s="10">
        <f t="shared" si="11"/>
        <v>0.1232267815</v>
      </c>
      <c r="G58" s="10">
        <f t="shared" si="11"/>
        <v>0.1096623472</v>
      </c>
      <c r="H58" s="10">
        <f t="shared" si="11"/>
        <v>0.06780040935</v>
      </c>
      <c r="I58" s="10">
        <f t="shared" si="11"/>
        <v>0.04785091962</v>
      </c>
      <c r="J58" s="10">
        <f t="shared" si="11"/>
        <v>0.02780132336</v>
      </c>
      <c r="K58" s="10">
        <f t="shared" si="11"/>
        <v>0.02560224413</v>
      </c>
      <c r="L58" s="10">
        <f t="shared" si="11"/>
        <v>0.02415178761</v>
      </c>
      <c r="M58" s="10">
        <f t="shared" si="11"/>
        <v>0.02309958097</v>
      </c>
      <c r="N58" s="10">
        <f t="shared" si="11"/>
        <v>0.02194291534</v>
      </c>
      <c r="O58" s="10">
        <f t="shared" si="11"/>
        <v>0.02072749154</v>
      </c>
      <c r="P58" s="10">
        <f t="shared" si="11"/>
        <v>0.01766553757</v>
      </c>
      <c r="Q58" s="10">
        <f t="shared" si="11"/>
        <v>0.01750884909</v>
      </c>
      <c r="R58" s="10">
        <f t="shared" si="11"/>
        <v>0.01627057488</v>
      </c>
      <c r="S58" s="10">
        <f t="shared" si="11"/>
        <v>0.01606492126</v>
      </c>
      <c r="T58" s="10">
        <f t="shared" si="11"/>
        <v>0.01562532303</v>
      </c>
      <c r="U58" s="10">
        <f t="shared" si="11"/>
        <v>0.01551107102</v>
      </c>
      <c r="V58" s="10">
        <f t="shared" si="11"/>
        <v>0.01514111212</v>
      </c>
      <c r="W58" s="10">
        <f t="shared" si="11"/>
        <v>0.01209330364</v>
      </c>
      <c r="X58" s="10">
        <f t="shared" si="11"/>
        <v>0.01029791485</v>
      </c>
      <c r="Y58" s="10">
        <f t="shared" si="11"/>
        <v>0.009511208123</v>
      </c>
      <c r="Z58" s="10">
        <f t="shared" si="11"/>
        <v>0.009317523756</v>
      </c>
      <c r="AA58" s="10">
        <f t="shared" si="11"/>
        <v>0.008907304621</v>
      </c>
      <c r="AB58" s="10">
        <f t="shared" si="11"/>
        <v>0.008890982905</v>
      </c>
      <c r="AC58" s="10">
        <f t="shared" si="11"/>
        <v>0.007999817197</v>
      </c>
      <c r="AD58" s="10">
        <f t="shared" si="11"/>
        <v>1</v>
      </c>
    </row>
    <row r="59">
      <c r="A59" s="3"/>
      <c r="B59" s="3"/>
      <c r="C59" s="3"/>
      <c r="D59" s="11" t="s">
        <v>32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</row>
    <row r="60">
      <c r="A60" s="3"/>
      <c r="B60" s="3"/>
      <c r="C60" s="3"/>
      <c r="D60" s="7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</row>
    <row r="61">
      <c r="A61" s="3"/>
      <c r="B61" s="3"/>
      <c r="C61" s="3"/>
      <c r="D61" s="13" t="s">
        <v>33</v>
      </c>
      <c r="E61" s="14">
        <v>0.7299</v>
      </c>
      <c r="F61" s="14">
        <v>0.7388</v>
      </c>
      <c r="G61" s="14">
        <v>0.7629</v>
      </c>
      <c r="H61" s="14">
        <v>0.7487</v>
      </c>
      <c r="I61" s="14">
        <v>0.7481</v>
      </c>
      <c r="J61" s="14">
        <v>0.7659</v>
      </c>
      <c r="K61" s="14">
        <v>0.7659</v>
      </c>
      <c r="L61" s="14">
        <v>0.7185</v>
      </c>
      <c r="M61" s="14">
        <v>0.7287</v>
      </c>
      <c r="N61" s="14">
        <v>0.7596</v>
      </c>
      <c r="O61" s="14">
        <v>0.6854</v>
      </c>
      <c r="P61" s="14">
        <v>0.721</v>
      </c>
      <c r="Q61" s="14">
        <v>0.713</v>
      </c>
      <c r="R61" s="14">
        <v>0.7545</v>
      </c>
      <c r="S61" s="14">
        <v>0.6875</v>
      </c>
      <c r="T61" s="14">
        <v>0.7429</v>
      </c>
      <c r="U61" s="14">
        <v>0.7423</v>
      </c>
      <c r="V61" s="14">
        <v>0.7398</v>
      </c>
      <c r="W61" s="14">
        <v>0.7464</v>
      </c>
      <c r="X61" s="14">
        <v>0.731</v>
      </c>
      <c r="Y61" s="14">
        <v>0.7473</v>
      </c>
      <c r="Z61" s="14">
        <v>0.7747</v>
      </c>
      <c r="AA61" s="14">
        <v>0.7406</v>
      </c>
      <c r="AB61" s="14">
        <v>0.7402</v>
      </c>
      <c r="AC61" s="14">
        <v>0.7506</v>
      </c>
      <c r="AD61" s="14">
        <v>0.7399</v>
      </c>
    </row>
    <row r="62">
      <c r="A62" s="3"/>
      <c r="B62" s="3"/>
      <c r="C62" s="3"/>
      <c r="D62" s="11" t="s">
        <v>34</v>
      </c>
      <c r="E62" s="44">
        <f t="shared" ref="E62:AC62" si="12">(E61-$AD$61)/$AD$61</f>
        <v>-0.01351533991</v>
      </c>
      <c r="F62" s="44">
        <f t="shared" si="12"/>
        <v>-0.00148668739</v>
      </c>
      <c r="G62" s="44">
        <f t="shared" si="12"/>
        <v>0.03108528179</v>
      </c>
      <c r="H62" s="44">
        <f t="shared" si="12"/>
        <v>0.01189349912</v>
      </c>
      <c r="I62" s="44">
        <f t="shared" si="12"/>
        <v>0.01108257873</v>
      </c>
      <c r="J62" s="44">
        <f t="shared" si="12"/>
        <v>0.03513988377</v>
      </c>
      <c r="K62" s="44">
        <f t="shared" si="12"/>
        <v>0.03513988377</v>
      </c>
      <c r="L62" s="44">
        <f t="shared" si="12"/>
        <v>-0.02892282741</v>
      </c>
      <c r="M62" s="44">
        <f t="shared" si="12"/>
        <v>-0.0151371807</v>
      </c>
      <c r="N62" s="44">
        <f t="shared" si="12"/>
        <v>0.02662521962</v>
      </c>
      <c r="O62" s="44">
        <f t="shared" si="12"/>
        <v>-0.07365860251</v>
      </c>
      <c r="P62" s="44">
        <f t="shared" si="12"/>
        <v>-0.02554399243</v>
      </c>
      <c r="Q62" s="44">
        <f t="shared" si="12"/>
        <v>-0.03635626436</v>
      </c>
      <c r="R62" s="44">
        <f t="shared" si="12"/>
        <v>0.01973239627</v>
      </c>
      <c r="S62" s="44">
        <f t="shared" si="12"/>
        <v>-0.07082038113</v>
      </c>
      <c r="T62" s="44">
        <f t="shared" si="12"/>
        <v>0.004054601973</v>
      </c>
      <c r="U62" s="44">
        <f t="shared" si="12"/>
        <v>0.003243681579</v>
      </c>
      <c r="V62" s="44">
        <f t="shared" si="12"/>
        <v>-0.0001351533991</v>
      </c>
      <c r="W62" s="44">
        <f t="shared" si="12"/>
        <v>0.008784970942</v>
      </c>
      <c r="X62" s="44">
        <f t="shared" si="12"/>
        <v>-0.01202865252</v>
      </c>
      <c r="Y62" s="44">
        <f t="shared" si="12"/>
        <v>0.01000135153</v>
      </c>
      <c r="Z62" s="44">
        <f t="shared" si="12"/>
        <v>0.04703338289</v>
      </c>
      <c r="AA62" s="44">
        <f t="shared" si="12"/>
        <v>0.0009460737938</v>
      </c>
      <c r="AB62" s="44">
        <f t="shared" si="12"/>
        <v>0.0004054601973</v>
      </c>
      <c r="AC62" s="44">
        <f t="shared" si="12"/>
        <v>0.0144614137</v>
      </c>
      <c r="AD62" s="40"/>
    </row>
    <row r="63">
      <c r="A63" s="3"/>
      <c r="B63" s="3"/>
      <c r="C63" s="3"/>
      <c r="D63" s="7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</row>
    <row r="64">
      <c r="A64" s="3"/>
      <c r="B64" s="3"/>
      <c r="C64" s="16"/>
      <c r="D64" s="17" t="s">
        <v>36</v>
      </c>
      <c r="E64" s="18">
        <v>6.365740740740741E-4</v>
      </c>
      <c r="F64" s="18">
        <v>5.671296296296297E-4</v>
      </c>
      <c r="G64" s="18">
        <v>4.976851851851852E-4</v>
      </c>
      <c r="H64" s="18">
        <v>5.787037037037037E-4</v>
      </c>
      <c r="I64" s="18">
        <v>5.324074074074074E-4</v>
      </c>
      <c r="J64" s="18">
        <v>5.208333333333333E-4</v>
      </c>
      <c r="K64" s="18">
        <v>4.62962962962963E-4</v>
      </c>
      <c r="L64" s="18">
        <v>6.597222222222222E-4</v>
      </c>
      <c r="M64" s="18">
        <v>6.134259259259259E-4</v>
      </c>
      <c r="N64" s="18">
        <v>5.092592592592592E-4</v>
      </c>
      <c r="O64" s="18">
        <v>5.671296296296297E-4</v>
      </c>
      <c r="P64" s="18">
        <v>5.671296296296297E-4</v>
      </c>
      <c r="Q64" s="18">
        <v>6.365740740740741E-4</v>
      </c>
      <c r="R64" s="18">
        <v>4.861111111111111E-4</v>
      </c>
      <c r="S64" s="18">
        <v>7.291666666666667E-4</v>
      </c>
      <c r="T64" s="18">
        <v>5.555555555555556E-4</v>
      </c>
      <c r="U64" s="18">
        <v>5.439814814814814E-4</v>
      </c>
      <c r="V64" s="18">
        <v>5.787037037037037E-4</v>
      </c>
      <c r="W64" s="18">
        <v>6.712962962962962E-4</v>
      </c>
      <c r="X64" s="18">
        <v>5.902777777777778E-4</v>
      </c>
      <c r="Y64" s="18">
        <v>5.092592592592592E-4</v>
      </c>
      <c r="Z64" s="18">
        <v>4.7453703703703704E-4</v>
      </c>
      <c r="AA64" s="18">
        <v>5.439814814814814E-4</v>
      </c>
      <c r="AB64" s="18">
        <v>5.208333333333333E-4</v>
      </c>
      <c r="AC64" s="18">
        <v>5.787037037037037E-4</v>
      </c>
      <c r="AD64" s="18">
        <v>5.671296296296297E-4</v>
      </c>
    </row>
    <row r="65">
      <c r="A65" s="3"/>
      <c r="B65" s="3"/>
      <c r="C65" s="3"/>
      <c r="D65" s="11" t="s">
        <v>34</v>
      </c>
      <c r="E65" s="45">
        <f t="shared" ref="E65:AC65" si="13">(E64-$AD$64)/$AD$64</f>
        <v>0.1224489796</v>
      </c>
      <c r="F65" s="45">
        <f t="shared" si="13"/>
        <v>0</v>
      </c>
      <c r="G65" s="45">
        <f t="shared" si="13"/>
        <v>-0.1224489796</v>
      </c>
      <c r="H65" s="45">
        <f t="shared" si="13"/>
        <v>0.02040816327</v>
      </c>
      <c r="I65" s="45">
        <f t="shared" si="13"/>
        <v>-0.0612244898</v>
      </c>
      <c r="J65" s="45">
        <f t="shared" si="13"/>
        <v>-0.08163265306</v>
      </c>
      <c r="K65" s="45">
        <f t="shared" si="13"/>
        <v>-0.1836734694</v>
      </c>
      <c r="L65" s="45">
        <f t="shared" si="13"/>
        <v>0.1632653061</v>
      </c>
      <c r="M65" s="45">
        <f t="shared" si="13"/>
        <v>0.08163265306</v>
      </c>
      <c r="N65" s="45">
        <f t="shared" si="13"/>
        <v>-0.1020408163</v>
      </c>
      <c r="O65" s="45">
        <f t="shared" si="13"/>
        <v>0</v>
      </c>
      <c r="P65" s="45">
        <f t="shared" si="13"/>
        <v>0</v>
      </c>
      <c r="Q65" s="45">
        <f t="shared" si="13"/>
        <v>0.1224489796</v>
      </c>
      <c r="R65" s="45">
        <f t="shared" si="13"/>
        <v>-0.1428571429</v>
      </c>
      <c r="S65" s="45">
        <f t="shared" si="13"/>
        <v>0.2857142857</v>
      </c>
      <c r="T65" s="45">
        <f t="shared" si="13"/>
        <v>-0.02040816327</v>
      </c>
      <c r="U65" s="45">
        <f t="shared" si="13"/>
        <v>-0.04081632653</v>
      </c>
      <c r="V65" s="45">
        <f t="shared" si="13"/>
        <v>0.02040816327</v>
      </c>
      <c r="W65" s="45">
        <f t="shared" si="13"/>
        <v>0.1836734694</v>
      </c>
      <c r="X65" s="45">
        <f t="shared" si="13"/>
        <v>0.04081632653</v>
      </c>
      <c r="Y65" s="45">
        <f t="shared" si="13"/>
        <v>-0.1020408163</v>
      </c>
      <c r="Z65" s="45">
        <f t="shared" si="13"/>
        <v>-0.1632653061</v>
      </c>
      <c r="AA65" s="45">
        <f t="shared" si="13"/>
        <v>-0.04081632653</v>
      </c>
      <c r="AB65" s="45">
        <f t="shared" si="13"/>
        <v>-0.08163265306</v>
      </c>
      <c r="AC65" s="45">
        <f t="shared" si="13"/>
        <v>0.02040816327</v>
      </c>
      <c r="AD65" s="3"/>
    </row>
  </sheetData>
  <drawing r:id="rId2"/>
  <legacyDrawing r:id="rId3"/>
</worksheet>
</file>