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rent Bourgoin\Desktop\"/>
    </mc:Choice>
  </mc:AlternateContent>
  <xr:revisionPtr revIDLastSave="0" documentId="8_{DE5EC5E0-9DC9-41EB-A4D4-C3851BBB22DC}" xr6:coauthVersionLast="34" xr6:coauthVersionMax="34" xr10:uidLastSave="{00000000-0000-0000-0000-000000000000}"/>
  <bookViews>
    <workbookView xWindow="0" yWindow="0" windowWidth="28800" windowHeight="12225" xr2:uid="{434FD771-B929-4896-B7C6-14B2B5856A4A}"/>
  </bookViews>
  <sheets>
    <sheet name="PASTEQUE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F4" i="1"/>
  <c r="T28" i="1" l="1"/>
  <c r="L4" i="1"/>
  <c r="K4" i="1"/>
  <c r="J4" i="1"/>
  <c r="I4" i="1"/>
  <c r="M28" i="1" l="1"/>
  <c r="F28" i="1"/>
  <c r="P18" i="1"/>
  <c r="P15" i="1"/>
  <c r="B28" i="1"/>
  <c r="AB28" i="1"/>
  <c r="X28" i="1"/>
  <c r="P13" i="1"/>
  <c r="P14" i="1"/>
  <c r="P26" i="1"/>
  <c r="P27" i="1"/>
  <c r="Y28" i="1"/>
  <c r="J28" i="1"/>
  <c r="U28" i="1"/>
  <c r="P9" i="1"/>
  <c r="P25" i="1"/>
  <c r="P19" i="1"/>
  <c r="P12" i="1"/>
  <c r="V28" i="1"/>
  <c r="P8" i="1"/>
  <c r="S28" i="1"/>
  <c r="P24" i="1"/>
  <c r="AC28" i="1"/>
  <c r="D28" i="1"/>
  <c r="I28" i="1"/>
  <c r="AD28" i="1"/>
  <c r="W28" i="1"/>
  <c r="P11" i="1"/>
  <c r="P23" i="1"/>
  <c r="AA28" i="1"/>
  <c r="P10" i="1"/>
  <c r="H28" i="1"/>
  <c r="P28" i="1"/>
  <c r="L28" i="1"/>
  <c r="G28" i="1"/>
  <c r="P21" i="1"/>
  <c r="P22" i="1"/>
  <c r="Z28" i="1"/>
  <c r="C28" i="1"/>
  <c r="K28" i="1"/>
  <c r="E28" i="1"/>
  <c r="P17" i="1"/>
  <c r="P20" i="1"/>
  <c r="P16" i="1"/>
  <c r="AE28" i="1" l="1"/>
</calcChain>
</file>

<file path=xl/sharedStrings.xml><?xml version="1.0" encoding="utf-8"?>
<sst xmlns="http://schemas.openxmlformats.org/spreadsheetml/2006/main" count="41" uniqueCount="28">
  <si>
    <t>COÛTS DE PRODUCTION</t>
  </si>
  <si>
    <t>RECETTES</t>
  </si>
  <si>
    <t>Pastèque</t>
  </si>
  <si>
    <t>Cout Ha</t>
  </si>
  <si>
    <t xml:space="preserve">N Ha </t>
  </si>
  <si>
    <t>TOTAL</t>
  </si>
  <si>
    <t xml:space="preserve"> mois 1</t>
  </si>
  <si>
    <t>mois 2</t>
  </si>
  <si>
    <t>mois 3</t>
  </si>
  <si>
    <t>mois 4</t>
  </si>
  <si>
    <t>Ton/ Ha</t>
  </si>
  <si>
    <t>Prix / T</t>
  </si>
  <si>
    <t xml:space="preserve">Recette Ha </t>
  </si>
  <si>
    <t>Rcette 25 Ha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</si>
  <si>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</si>
  <si>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</si>
  <si>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</si>
  <si>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</si>
  <si>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</si>
  <si>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</si>
  <si>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</si>
  <si>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</si>
  <si>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</si>
  <si>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</si>
  <si>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</si>
  <si>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</si>
  <si>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Encours de production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</si>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</sst>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5" formatCode="_(* #,##0_);_(* \(#,##0\);_(* \-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1"/>
      <color indexed="62"/>
      <name val="Arial"/>
      <family val="2"/>
    </font>
    <font>
      <b/>
      <sz val="12"/>
      <color indexed="27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b/>
      <i/>
      <sz val="11"/>
      <color indexed="62"/>
      <name val="Arial"/>
      <family val="2"/>
    </font>
    <font>
      <b/>
      <sz val="11"/>
      <color indexed="62"/>
      <name val="Arial"/>
      <family val="2"/>
    </font>
    <font>
      <i/>
      <sz val="11"/>
      <color indexed="62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40"/>
      </patternFill>
    </fill>
    <fill>
      <patternFill patternType="solid">
        <fgColor rgb="FF00B050"/>
        <bgColor indexed="40"/>
      </patternFill>
    </fill>
    <fill>
      <patternFill patternType="solid">
        <fgColor indexed="27"/>
        <bgColor indexed="41"/>
      </patternFill>
    </fill>
    <fill>
      <patternFill patternType="solid">
        <fgColor indexed="41"/>
        <bgColor indexed="27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hair">
        <color indexed="8"/>
      </bottom>
      <diagonal/>
    </border>
    <border>
      <left style="thin">
        <color indexed="49"/>
      </left>
      <right style="thin">
        <color indexed="49"/>
      </right>
      <top/>
      <bottom style="hair">
        <color indexed="8"/>
      </bottom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49"/>
      </left>
      <right style="thin">
        <color indexed="49"/>
      </right>
      <top style="hair">
        <color indexed="8"/>
      </top>
      <bottom style="hair">
        <color indexed="8"/>
      </bottom>
      <diagonal/>
    </border>
    <border>
      <left style="thin">
        <color indexed="62"/>
      </left>
      <right style="thin">
        <color indexed="62"/>
      </right>
      <top style="thin">
        <color indexed="49"/>
      </top>
      <bottom style="thin">
        <color indexed="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0" xfId="0" applyNumberFormat="1" applyFont="1" applyFill="1" applyBorder="1" applyAlignment="1" applyProtection="1">
      <alignment horizontal="center"/>
    </xf>
    <xf numFmtId="0" fontId="3" fillId="0" borderId="0" xfId="0" applyFont="1" applyFill="1" applyBorder="1"/>
    <xf numFmtId="0" fontId="4" fillId="3" borderId="0" xfId="0" applyNumberFormat="1" applyFont="1" applyFill="1" applyBorder="1" applyAlignment="1" applyProtection="1">
      <alignment horizontal="center" wrapText="1"/>
    </xf>
    <xf numFmtId="165" fontId="5" fillId="0" borderId="0" xfId="1" applyNumberFormat="1" applyFont="1" applyFill="1" applyBorder="1" applyAlignment="1" applyProtection="1"/>
    <xf numFmtId="9" fontId="6" fillId="0" borderId="1" xfId="2" applyFont="1" applyFill="1" applyBorder="1" applyAlignment="1" applyProtection="1"/>
    <xf numFmtId="9" fontId="6" fillId="0" borderId="2" xfId="2" applyFont="1" applyFill="1" applyBorder="1" applyAlignment="1" applyProtection="1"/>
    <xf numFmtId="9" fontId="6" fillId="0" borderId="3" xfId="2" applyFont="1" applyFill="1" applyBorder="1" applyAlignment="1" applyProtection="1"/>
    <xf numFmtId="165" fontId="6" fillId="0" borderId="0" xfId="1" applyNumberFormat="1" applyFont="1" applyFill="1" applyBorder="1" applyAlignment="1" applyProtection="1">
      <alignment horizontal="center"/>
    </xf>
    <xf numFmtId="165" fontId="6" fillId="0" borderId="0" xfId="1" applyNumberFormat="1" applyFont="1" applyFill="1" applyBorder="1" applyAlignment="1" applyProtection="1">
      <alignment horizontal="center" vertical="center"/>
    </xf>
    <xf numFmtId="165" fontId="5" fillId="0" borderId="0" xfId="1" applyNumberFormat="1" applyFont="1" applyFill="1" applyBorder="1" applyAlignment="1" applyProtection="1">
      <alignment horizontal="center"/>
    </xf>
    <xf numFmtId="165" fontId="6" fillId="0" borderId="0" xfId="1" applyNumberFormat="1" applyFont="1" applyFill="1" applyBorder="1" applyAlignment="1" applyProtection="1"/>
    <xf numFmtId="165" fontId="7" fillId="0" borderId="4" xfId="1" applyNumberFormat="1" applyFont="1" applyFill="1" applyBorder="1" applyAlignment="1" applyProtection="1">
      <alignment horizontal="center" vertical="center"/>
    </xf>
    <xf numFmtId="0" fontId="8" fillId="4" borderId="5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7" fillId="0" borderId="6" xfId="1" applyNumberFormat="1" applyFont="1" applyFill="1" applyBorder="1" applyAlignment="1" applyProtection="1">
      <alignment horizontal="center" vertical="center"/>
    </xf>
    <xf numFmtId="165" fontId="9" fillId="0" borderId="5" xfId="1" applyNumberFormat="1" applyFont="1" applyFill="1" applyBorder="1" applyAlignment="1" applyProtection="1">
      <alignment horizontal="right"/>
    </xf>
    <xf numFmtId="165" fontId="10" fillId="0" borderId="5" xfId="1" applyNumberFormat="1" applyFont="1" applyFill="1" applyBorder="1" applyAlignment="1" applyProtection="1"/>
    <xf numFmtId="165" fontId="10" fillId="0" borderId="5" xfId="1" applyNumberFormat="1" applyFont="1" applyFill="1" applyBorder="1" applyAlignment="1" applyProtection="1">
      <alignment horizontal="center"/>
    </xf>
    <xf numFmtId="165" fontId="8" fillId="4" borderId="7" xfId="1" applyNumberFormat="1" applyFont="1" applyFill="1" applyBorder="1" applyAlignment="1" applyProtection="1">
      <alignment horizontal="left" vertical="top"/>
    </xf>
    <xf numFmtId="0" fontId="8" fillId="4" borderId="7" xfId="0" applyNumberFormat="1" applyFont="1" applyFill="1" applyBorder="1" applyAlignment="1" applyProtection="1">
      <alignment horizontal="center"/>
    </xf>
    <xf numFmtId="17" fontId="8" fillId="4" borderId="7" xfId="0" applyNumberFormat="1" applyFont="1" applyFill="1" applyBorder="1" applyAlignment="1" applyProtection="1">
      <alignment horizontal="center"/>
    </xf>
    <xf numFmtId="165" fontId="8" fillId="4" borderId="8" xfId="1" applyNumberFormat="1" applyFont="1" applyFill="1" applyBorder="1" applyAlignment="1" applyProtection="1">
      <alignment horizontal="left" vertical="top"/>
    </xf>
    <xf numFmtId="0" fontId="3" fillId="0" borderId="9" xfId="0" applyNumberFormat="1" applyFont="1" applyFill="1" applyBorder="1" applyAlignment="1" applyProtection="1">
      <alignment horizontal="right" vertical="top"/>
    </xf>
    <xf numFmtId="165" fontId="9" fillId="0" borderId="10" xfId="1" applyNumberFormat="1" applyFont="1" applyFill="1" applyBorder="1" applyAlignment="1" applyProtection="1">
      <alignment horizontal="right"/>
    </xf>
    <xf numFmtId="165" fontId="3" fillId="0" borderId="11" xfId="0" applyNumberFormat="1" applyFont="1" applyFill="1" applyBorder="1"/>
    <xf numFmtId="0" fontId="3" fillId="0" borderId="10" xfId="0" applyNumberFormat="1" applyFont="1" applyFill="1" applyBorder="1" applyAlignment="1" applyProtection="1">
      <alignment horizontal="right" vertical="top"/>
    </xf>
    <xf numFmtId="43" fontId="3" fillId="0" borderId="10" xfId="1" applyFont="1" applyFill="1" applyBorder="1" applyAlignment="1" applyProtection="1">
      <alignment horizontal="left" vertical="top"/>
    </xf>
    <xf numFmtId="0" fontId="3" fillId="0" borderId="12" xfId="0" applyNumberFormat="1" applyFont="1" applyFill="1" applyBorder="1" applyAlignment="1" applyProtection="1">
      <alignment horizontal="right" vertical="top"/>
    </xf>
    <xf numFmtId="43" fontId="3" fillId="0" borderId="12" xfId="1" applyFont="1" applyFill="1" applyBorder="1" applyAlignment="1" applyProtection="1">
      <alignment horizontal="left" vertical="top"/>
    </xf>
    <xf numFmtId="165" fontId="8" fillId="5" borderId="7" xfId="1" applyNumberFormat="1" applyFont="1" applyFill="1" applyBorder="1" applyAlignment="1" applyProtection="1">
      <alignment horizontal="left" vertical="top"/>
    </xf>
    <xf numFmtId="165" fontId="8" fillId="5" borderId="7" xfId="1" applyNumberFormat="1" applyFont="1" applyFill="1" applyBorder="1" applyAlignment="1" applyProtection="1">
      <alignment horizontal="right"/>
    </xf>
    <xf numFmtId="165" fontId="8" fillId="5" borderId="13" xfId="1" applyNumberFormat="1" applyFont="1" applyFill="1" applyBorder="1" applyAlignment="1" applyProtection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0</xdr:rowOff>
    </xdr:from>
    <xdr:to>
      <xdr:col>16</xdr:col>
      <xdr:colOff>0</xdr:colOff>
      <xdr:row>1</xdr:row>
      <xdr:rowOff>0</xdr:rowOff>
    </xdr:to>
    <xdr:sp macro="" textlink="" fLocksText="0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40AFB7D-2B7B-4560-B53F-BFFDFD72A521}"/>
            </a:ext>
          </a:extLst>
        </xdr:cNvPr>
        <xdr:cNvSpPr>
          <a:spLocks noChangeArrowheads="1"/>
        </xdr:cNvSpPr>
      </xdr:nvSpPr>
      <xdr:spPr bwMode="auto">
        <a:xfrm>
          <a:off x="9915525" y="0"/>
          <a:ext cx="1724025" cy="200025"/>
        </a:xfrm>
        <a:prstGeom prst="roundRect">
          <a:avLst>
            <a:gd name="adj" fmla="val 16667"/>
          </a:avLst>
        </a:prstGeom>
        <a:solidFill>
          <a:srgbClr val="FFFFFF"/>
        </a:solidFill>
        <a:ln>
          <a:noFill/>
        </a:ln>
        <a:effectLst>
          <a:outerShdw dist="23040" dir="5400000" algn="ctr" rotWithShape="0">
            <a:srgbClr val="000000">
              <a:alpha val="35036"/>
            </a:srgbClr>
          </a:outerShdw>
        </a:effectLst>
        <a:extLs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</a:extLst>
      </xdr:spPr>
      <xdr:txBody>
        <a:bodyPr vertOverflow="clip" wrap="square" lIns="20160" tIns="20160" rIns="20160" bIns="20160" anchor="ctr"/>
        <a:lstStyle/>
        <a:p>
          <a:pPr algn="ctr" rtl="0">
            <a:defRPr sz="1000"/>
          </a:pPr>
          <a:r>
            <a:rPr lang="fr-FR" sz="1400" b="1" i="0" u="sng" strike="noStrike" baseline="0">
              <a:solidFill>
                <a:srgbClr val="33CCCC"/>
              </a:solidFill>
              <a:latin typeface="Verdana"/>
              <a:ea typeface="Verdana"/>
            </a:rPr>
            <a:t>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81298-8A92-438D-89CC-977FAEFDCA69}">
  <dimension ref="A1:AE28"/>
  <sheetViews>
    <sheetView tabSelected="1" zoomScale="85" zoomScaleNormal="85" workbookViewId="0">
      <selection activeCell="M9" sqref="J9:M9"/>
    </sheetView>
  </sheetViews>
  <sheetFormatPr baseColWidth="10" defaultRowHeight="15" outlineLevelRow="1" x14ac:dyDescent="0.25"/>
  <sheetData>
    <row r="1" spans="1:31" s="2" customFormat="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R1" s="3" t="s">
        <v>1</v>
      </c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</row>
    <row r="2" spans="1:31" s="2" customFormat="1" x14ac:dyDescent="0.25">
      <c r="A2" s="4"/>
      <c r="B2" s="4"/>
      <c r="C2" s="4"/>
      <c r="I2" s="5">
        <v>0.6</v>
      </c>
      <c r="J2" s="6">
        <v>0.1</v>
      </c>
      <c r="K2" s="6">
        <v>0.1</v>
      </c>
      <c r="L2" s="7">
        <v>0.2</v>
      </c>
      <c r="M2" s="8"/>
      <c r="N2" s="9"/>
      <c r="R2" s="10"/>
      <c r="S2" s="10"/>
      <c r="T2" s="11"/>
      <c r="U2" s="11"/>
      <c r="AA2" s="4"/>
      <c r="AB2" s="4"/>
      <c r="AC2" s="4"/>
      <c r="AD2" s="4"/>
      <c r="AE2" s="11"/>
    </row>
    <row r="3" spans="1:31" s="2" customFormat="1" x14ac:dyDescent="0.25">
      <c r="E3" s="12" t="s">
        <v>2</v>
      </c>
      <c r="F3" s="13" t="s">
        <v>3</v>
      </c>
      <c r="G3" s="13" t="s">
        <v>4</v>
      </c>
      <c r="H3" s="13" t="s">
        <v>5</v>
      </c>
      <c r="I3" s="13" t="s">
        <v>6</v>
      </c>
      <c r="J3" s="13" t="s">
        <v>7</v>
      </c>
      <c r="K3" s="13" t="s">
        <v>8</v>
      </c>
      <c r="L3" s="13" t="s">
        <v>9</v>
      </c>
      <c r="M3" s="8"/>
      <c r="N3" s="8"/>
      <c r="R3" s="11"/>
      <c r="S3" s="11"/>
      <c r="W3" s="13" t="s">
        <v>10</v>
      </c>
      <c r="X3" s="13" t="s">
        <v>11</v>
      </c>
      <c r="Y3" s="13" t="s">
        <v>12</v>
      </c>
      <c r="Z3" s="13" t="s">
        <v>13</v>
      </c>
      <c r="AA3" s="13">
        <v>25</v>
      </c>
      <c r="AB3" s="4"/>
    </row>
    <row r="4" spans="1:31" s="2" customFormat="1" ht="14.25" customHeight="1" x14ac:dyDescent="0.25">
      <c r="C4" s="14"/>
      <c r="E4" s="15"/>
      <c r="F4" s="16">
        <f>6000</f>
        <v>6000</v>
      </c>
      <c r="G4" s="16">
        <v>5</v>
      </c>
      <c r="H4" s="16">
        <f>G4*F4</f>
        <v>30000</v>
      </c>
      <c r="I4" s="16">
        <f>$H$4*I2</f>
        <v>18000</v>
      </c>
      <c r="J4" s="16">
        <f t="shared" ref="J4:L4" si="0">$H$4*J2</f>
        <v>3000</v>
      </c>
      <c r="K4" s="16">
        <f t="shared" si="0"/>
        <v>3000</v>
      </c>
      <c r="L4" s="16">
        <f t="shared" si="0"/>
        <v>6000</v>
      </c>
      <c r="M4" s="8"/>
      <c r="N4" s="8"/>
      <c r="R4" s="8"/>
      <c r="S4" s="8"/>
      <c r="W4" s="17"/>
      <c r="X4" s="17"/>
      <c r="Y4" s="17">
        <v>50000</v>
      </c>
      <c r="Z4" s="17"/>
      <c r="AA4" s="18"/>
      <c r="AB4" s="8"/>
      <c r="AC4" s="8"/>
      <c r="AD4" s="8"/>
      <c r="AE4" s="8"/>
    </row>
    <row r="5" spans="1:31" s="2" customFormat="1" x14ac:dyDescent="0.25">
      <c r="C5" s="14"/>
      <c r="D5" s="14"/>
      <c r="F5" s="16">
        <v>6000</v>
      </c>
      <c r="G5" s="16">
        <v>10</v>
      </c>
      <c r="H5" s="16">
        <v>60000</v>
      </c>
      <c r="I5" s="16">
        <v>36000</v>
      </c>
      <c r="J5" s="16">
        <v>6000</v>
      </c>
      <c r="K5" s="16">
        <v>6000</v>
      </c>
      <c r="L5" s="16">
        <v>12000</v>
      </c>
      <c r="M5" s="8"/>
      <c r="N5" s="8"/>
      <c r="R5" s="8"/>
      <c r="S5" s="8"/>
      <c r="W5" s="8"/>
      <c r="X5" s="8"/>
      <c r="Y5" s="8"/>
      <c r="AB5" s="8"/>
      <c r="AC5" s="8"/>
      <c r="AD5" s="8"/>
      <c r="AE5" s="8"/>
    </row>
    <row r="6" spans="1:31" s="2" customFormat="1" x14ac:dyDescent="0.25">
      <c r="A6" s="10"/>
      <c r="B6" s="10"/>
      <c r="C6" s="8"/>
      <c r="D6" s="8"/>
      <c r="E6" s="8"/>
      <c r="F6" s="10"/>
      <c r="G6" s="10"/>
      <c r="H6" s="10"/>
      <c r="I6" s="10"/>
      <c r="J6" s="8"/>
      <c r="K6" s="8"/>
      <c r="L6" s="11"/>
      <c r="M6" s="8"/>
      <c r="N6" s="8"/>
    </row>
    <row r="7" spans="1:31" s="2" customFormat="1" x14ac:dyDescent="0.25">
      <c r="A7" s="19">
        <v>2018</v>
      </c>
      <c r="B7" s="20" t="s">
        <v>14</v>
      </c>
      <c r="C7" s="20" t="s">
        <v>15</v>
      </c>
      <c r="D7" s="20" t="s">
        <v>16</v>
      </c>
      <c r="E7" s="20" t="s">
        <v>17</v>
      </c>
      <c r="F7" s="20" t="s">
        <v>18</v>
      </c>
      <c r="G7" s="20" t="s">
        <v>19</v>
      </c>
      <c r="H7" s="20" t="s">
        <v>20</v>
      </c>
      <c r="I7" s="20" t="s">
        <v>21</v>
      </c>
      <c r="J7" s="20" t="s">
        <v>22</v>
      </c>
      <c r="K7" s="20" t="s">
        <v>23</v>
      </c>
      <c r="L7" s="21" t="s">
        <v>24</v>
      </c>
      <c r="M7" s="19" t="s">
        <v>25</v>
      </c>
      <c r="N7" s="20"/>
      <c r="P7" s="22" t="s">
        <v>26</v>
      </c>
      <c r="R7" s="19">
        <v>2018</v>
      </c>
      <c r="S7" s="20" t="s">
        <v>14</v>
      </c>
      <c r="T7" s="20" t="s">
        <v>15</v>
      </c>
      <c r="U7" s="20" t="s">
        <v>16</v>
      </c>
      <c r="V7" s="20" t="s">
        <v>17</v>
      </c>
      <c r="W7" s="20" t="s">
        <v>18</v>
      </c>
      <c r="X7" s="20" t="s">
        <v>19</v>
      </c>
      <c r="Y7" s="20" t="s">
        <v>20</v>
      </c>
      <c r="Z7" s="20" t="s">
        <v>21</v>
      </c>
      <c r="AA7" s="20" t="s">
        <v>22</v>
      </c>
      <c r="AB7" s="20" t="s">
        <v>23</v>
      </c>
      <c r="AC7" s="21" t="s">
        <v>24</v>
      </c>
      <c r="AD7" s="19" t="s">
        <v>25</v>
      </c>
      <c r="AE7" s="19"/>
    </row>
    <row r="8" spans="1:31" s="2" customFormat="1" ht="14.25" outlineLevel="1" x14ac:dyDescent="0.2">
      <c r="A8" s="23">
        <v>1</v>
      </c>
      <c r="B8" s="24"/>
      <c r="C8" s="24"/>
      <c r="D8" s="24">
        <v>18000</v>
      </c>
      <c r="E8" s="24">
        <v>3000</v>
      </c>
      <c r="F8" s="24">
        <v>3000</v>
      </c>
      <c r="G8" s="24">
        <v>6000</v>
      </c>
      <c r="H8" s="24"/>
      <c r="I8" s="24"/>
      <c r="J8" s="24"/>
      <c r="K8" s="24"/>
      <c r="L8" s="24"/>
      <c r="M8" s="24"/>
      <c r="N8" s="23">
        <v>1</v>
      </c>
      <c r="P8" s="25">
        <f>IF(SUM(S8:AD8)&lt;SUM(B8:M8),SUM(S8:AD8)-SUM(B8:M8),0)</f>
        <v>0</v>
      </c>
      <c r="R8" s="26">
        <v>1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50000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7"/>
    </row>
    <row r="9" spans="1:31" s="2" customFormat="1" ht="14.25" outlineLevel="1" x14ac:dyDescent="0.2">
      <c r="A9" s="28">
        <v>2</v>
      </c>
      <c r="B9" s="24"/>
      <c r="C9" s="24"/>
      <c r="D9" s="24"/>
      <c r="E9" s="24"/>
      <c r="F9" s="24"/>
      <c r="G9" s="24"/>
      <c r="H9" s="24"/>
      <c r="I9" s="24"/>
      <c r="J9" s="24">
        <v>36000</v>
      </c>
      <c r="K9" s="24">
        <v>6000</v>
      </c>
      <c r="L9" s="24">
        <v>6000</v>
      </c>
      <c r="M9" s="24">
        <v>12000</v>
      </c>
      <c r="N9" s="28">
        <v>2</v>
      </c>
      <c r="P9" s="25">
        <f t="shared" ref="P9:P27" si="1">IF(SUM(S9:AD9)&lt;SUM(B9:M9),SUM(S9:AD9)-SUM(B9:M9),0)</f>
        <v>-60000</v>
      </c>
      <c r="R9" s="28">
        <v>2</v>
      </c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9"/>
    </row>
    <row r="10" spans="1:31" s="2" customFormat="1" ht="14.25" outlineLevel="1" x14ac:dyDescent="0.2">
      <c r="A10" s="28">
        <v>3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8">
        <v>3</v>
      </c>
      <c r="P10" s="25">
        <f t="shared" si="1"/>
        <v>0</v>
      </c>
      <c r="R10" s="28">
        <v>3</v>
      </c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9"/>
    </row>
    <row r="11" spans="1:31" s="2" customFormat="1" ht="14.25" outlineLevel="1" x14ac:dyDescent="0.2">
      <c r="A11" s="28">
        <v>4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8">
        <v>4</v>
      </c>
      <c r="P11" s="25">
        <f t="shared" si="1"/>
        <v>0</v>
      </c>
      <c r="R11" s="28">
        <v>4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9"/>
    </row>
    <row r="12" spans="1:31" s="2" customFormat="1" ht="14.25" outlineLevel="1" x14ac:dyDescent="0.2">
      <c r="A12" s="28">
        <v>5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8">
        <v>5</v>
      </c>
      <c r="P12" s="25">
        <f t="shared" si="1"/>
        <v>0</v>
      </c>
      <c r="R12" s="28">
        <v>5</v>
      </c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9"/>
    </row>
    <row r="13" spans="1:31" s="2" customFormat="1" ht="14.25" outlineLevel="1" x14ac:dyDescent="0.2">
      <c r="A13" s="28">
        <v>6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8">
        <v>6</v>
      </c>
      <c r="P13" s="25">
        <f t="shared" si="1"/>
        <v>0</v>
      </c>
      <c r="R13" s="28">
        <v>6</v>
      </c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8"/>
    </row>
    <row r="14" spans="1:31" s="2" customFormat="1" ht="14.25" outlineLevel="1" x14ac:dyDescent="0.2">
      <c r="A14" s="28">
        <v>7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8">
        <v>7</v>
      </c>
      <c r="P14" s="25">
        <f t="shared" si="1"/>
        <v>0</v>
      </c>
      <c r="R14" s="28">
        <v>7</v>
      </c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8"/>
    </row>
    <row r="15" spans="1:31" s="2" customFormat="1" ht="14.25" outlineLevel="1" x14ac:dyDescent="0.2">
      <c r="A15" s="28">
        <v>8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8">
        <v>8</v>
      </c>
      <c r="P15" s="25">
        <f t="shared" si="1"/>
        <v>0</v>
      </c>
      <c r="R15" s="28">
        <v>8</v>
      </c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8"/>
    </row>
    <row r="16" spans="1:31" s="2" customFormat="1" ht="14.25" outlineLevel="1" x14ac:dyDescent="0.2">
      <c r="A16" s="28">
        <v>9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8">
        <v>9</v>
      </c>
      <c r="P16" s="25">
        <f t="shared" si="1"/>
        <v>0</v>
      </c>
      <c r="R16" s="28">
        <v>9</v>
      </c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8"/>
    </row>
    <row r="17" spans="1:31" s="2" customFormat="1" ht="14.25" outlineLevel="1" x14ac:dyDescent="0.2">
      <c r="A17" s="28">
        <v>10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8">
        <v>10</v>
      </c>
      <c r="P17" s="25">
        <f t="shared" si="1"/>
        <v>0</v>
      </c>
      <c r="R17" s="28">
        <v>10</v>
      </c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8"/>
    </row>
    <row r="18" spans="1:31" s="2" customFormat="1" ht="14.25" outlineLevel="1" x14ac:dyDescent="0.2">
      <c r="A18" s="28">
        <v>11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8">
        <v>11</v>
      </c>
      <c r="P18" s="25">
        <f t="shared" si="1"/>
        <v>0</v>
      </c>
      <c r="R18" s="28">
        <v>11</v>
      </c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8"/>
    </row>
    <row r="19" spans="1:31" s="2" customFormat="1" ht="14.25" outlineLevel="1" x14ac:dyDescent="0.2">
      <c r="A19" s="28">
        <v>12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8">
        <v>12</v>
      </c>
      <c r="P19" s="25">
        <f t="shared" si="1"/>
        <v>0</v>
      </c>
      <c r="R19" s="28">
        <v>12</v>
      </c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8"/>
    </row>
    <row r="20" spans="1:31" s="2" customFormat="1" ht="14.25" outlineLevel="1" x14ac:dyDescent="0.2">
      <c r="A20" s="28">
        <v>13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8">
        <v>13</v>
      </c>
      <c r="P20" s="25">
        <f t="shared" si="1"/>
        <v>0</v>
      </c>
      <c r="R20" s="28">
        <v>13</v>
      </c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8"/>
    </row>
    <row r="21" spans="1:31" s="2" customFormat="1" ht="14.25" outlineLevel="1" x14ac:dyDescent="0.2">
      <c r="A21" s="28">
        <v>14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8">
        <v>14</v>
      </c>
      <c r="P21" s="25">
        <f t="shared" si="1"/>
        <v>0</v>
      </c>
      <c r="R21" s="28">
        <v>14</v>
      </c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8"/>
    </row>
    <row r="22" spans="1:31" s="2" customFormat="1" ht="14.25" outlineLevel="1" x14ac:dyDescent="0.2">
      <c r="A22" s="28">
        <v>15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8">
        <v>15</v>
      </c>
      <c r="P22" s="25">
        <f t="shared" si="1"/>
        <v>0</v>
      </c>
      <c r="R22" s="28">
        <v>15</v>
      </c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8"/>
    </row>
    <row r="23" spans="1:31" s="2" customFormat="1" ht="14.25" outlineLevel="1" x14ac:dyDescent="0.2">
      <c r="A23" s="28">
        <v>16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8">
        <v>16</v>
      </c>
      <c r="P23" s="25">
        <f t="shared" si="1"/>
        <v>0</v>
      </c>
      <c r="R23" s="28">
        <v>16</v>
      </c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8"/>
    </row>
    <row r="24" spans="1:31" s="2" customFormat="1" ht="14.25" outlineLevel="1" x14ac:dyDescent="0.2">
      <c r="A24" s="28">
        <v>17</v>
      </c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8">
        <v>17</v>
      </c>
      <c r="P24" s="25">
        <f t="shared" si="1"/>
        <v>0</v>
      </c>
      <c r="R24" s="28">
        <v>17</v>
      </c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8"/>
    </row>
    <row r="25" spans="1:31" s="2" customFormat="1" ht="14.25" outlineLevel="1" x14ac:dyDescent="0.2">
      <c r="A25" s="28">
        <v>18</v>
      </c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8">
        <v>18</v>
      </c>
      <c r="P25" s="25">
        <f t="shared" si="1"/>
        <v>0</v>
      </c>
      <c r="R25" s="28">
        <v>18</v>
      </c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8"/>
    </row>
    <row r="26" spans="1:31" s="2" customFormat="1" ht="14.25" outlineLevel="1" x14ac:dyDescent="0.2">
      <c r="A26" s="28">
        <v>19</v>
      </c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8">
        <v>19</v>
      </c>
      <c r="P26" s="25">
        <f t="shared" si="1"/>
        <v>0</v>
      </c>
      <c r="R26" s="28">
        <v>19</v>
      </c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8"/>
    </row>
    <row r="27" spans="1:31" s="2" customFormat="1" ht="14.25" outlineLevel="1" x14ac:dyDescent="0.2">
      <c r="A27" s="28">
        <v>20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8">
        <v>20</v>
      </c>
      <c r="P27" s="25">
        <f t="shared" si="1"/>
        <v>0</v>
      </c>
      <c r="R27" s="28">
        <v>20</v>
      </c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8"/>
    </row>
    <row r="28" spans="1:31" s="2" customFormat="1" x14ac:dyDescent="0.25">
      <c r="A28" s="30" t="s">
        <v>27</v>
      </c>
      <c r="B28" s="31">
        <f>SUM(B8:B27)</f>
        <v>0</v>
      </c>
      <c r="C28" s="31">
        <f t="shared" ref="C28:M28" si="2">SUM(C8:C27)</f>
        <v>0</v>
      </c>
      <c r="D28" s="31">
        <f t="shared" si="2"/>
        <v>18000</v>
      </c>
      <c r="E28" s="31">
        <f t="shared" si="2"/>
        <v>3000</v>
      </c>
      <c r="F28" s="31">
        <f t="shared" si="2"/>
        <v>3000</v>
      </c>
      <c r="G28" s="31">
        <f t="shared" si="2"/>
        <v>6000</v>
      </c>
      <c r="H28" s="31">
        <f t="shared" si="2"/>
        <v>0</v>
      </c>
      <c r="I28" s="31">
        <f t="shared" si="2"/>
        <v>0</v>
      </c>
      <c r="J28" s="31">
        <f t="shared" si="2"/>
        <v>36000</v>
      </c>
      <c r="K28" s="31">
        <f t="shared" si="2"/>
        <v>6000</v>
      </c>
      <c r="L28" s="31">
        <f t="shared" si="2"/>
        <v>6000</v>
      </c>
      <c r="M28" s="31">
        <f t="shared" si="2"/>
        <v>12000</v>
      </c>
      <c r="N28" s="31"/>
      <c r="P28" s="32">
        <f>SUM(L8:M24)</f>
        <v>18000</v>
      </c>
      <c r="R28" s="30" t="s">
        <v>27</v>
      </c>
      <c r="S28" s="31">
        <f t="shared" ref="S28:AD28" si="3">SUM(S8:S27)</f>
        <v>0</v>
      </c>
      <c r="T28" s="31">
        <f t="shared" si="3"/>
        <v>0</v>
      </c>
      <c r="U28" s="31">
        <f t="shared" si="3"/>
        <v>0</v>
      </c>
      <c r="V28" s="31">
        <f t="shared" si="3"/>
        <v>0</v>
      </c>
      <c r="W28" s="31">
        <f t="shared" si="3"/>
        <v>0</v>
      </c>
      <c r="X28" s="31">
        <f t="shared" si="3"/>
        <v>50000</v>
      </c>
      <c r="Y28" s="31">
        <f t="shared" si="3"/>
        <v>0</v>
      </c>
      <c r="Z28" s="31">
        <f t="shared" si="3"/>
        <v>0</v>
      </c>
      <c r="AA28" s="31">
        <f t="shared" si="3"/>
        <v>0</v>
      </c>
      <c r="AB28" s="31">
        <f t="shared" si="3"/>
        <v>0</v>
      </c>
      <c r="AC28" s="31">
        <f t="shared" si="3"/>
        <v>0</v>
      </c>
      <c r="AD28" s="30">
        <f t="shared" si="3"/>
        <v>0</v>
      </c>
      <c r="AE28" s="30">
        <f>SUM(S28:AD28)</f>
        <v>50000</v>
      </c>
    </row>
  </sheetData>
  <mergeCells count="3">
    <mergeCell ref="A1:N1"/>
    <mergeCell ref="R1:AE1"/>
    <mergeCell ref="E3:E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PASTEQUE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</dc:creator>
  <cp:lastModifiedBy>FB</cp:lastModifiedBy>
  <dcterms:created xsi:type="dcterms:W3CDTF">2018-07-17T18:43:43Z</dcterms:created>
  <dcterms:modified xsi:type="dcterms:W3CDTF">2018-07-17T18:55:08Z</dcterms:modified>
</cp:coreProperties>
</file>