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29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tabares\Desktop\"/>
    </mc:Choice>
  </mc:AlternateContent>
  <bookViews>
    <workbookView xWindow="0" yWindow="0" windowWidth="13800" windowHeight="6120" activeTab="1"/>
  </bookViews>
  <sheets>
    <sheet name="EXPORT LMxt Acces au Manquants" sheetId="1" r:id="rId1"/>
    <sheet name="flash" sheetId="3" r:id="rId2"/>
  </sheets>
  <definedNames>
    <definedName name="_xlnm._FilterDatabase" localSheetId="0" hidden="1">'EXPORT LMxt Acces au Manquants'!$F$1:$F$152</definedName>
  </definedNames>
  <calcPr calcId="171027"/>
</workbook>
</file>

<file path=xl/calcChain.xml><?xml version="1.0" encoding="utf-8"?>
<calcChain xmlns="http://schemas.openxmlformats.org/spreadsheetml/2006/main">
  <c r="I22" i="3" l="1"/>
  <c r="I23" i="3"/>
  <c r="J22" i="3"/>
  <c r="J23" i="3"/>
  <c r="J24" i="3"/>
  <c r="I24" i="3"/>
  <c r="I25" i="3"/>
  <c r="J25" i="3"/>
  <c r="J21" i="3" l="1"/>
  <c r="E21" i="3"/>
  <c r="AI3" i="1" l="1"/>
  <c r="AI4" i="1"/>
  <c r="AI5" i="1"/>
  <c r="AI6" i="1"/>
  <c r="AI7" i="1"/>
  <c r="AI8" i="1"/>
  <c r="AI9" i="1"/>
  <c r="AI10" i="1"/>
  <c r="AI11" i="1"/>
  <c r="AI12" i="1"/>
  <c r="AI13" i="1"/>
  <c r="AI14" i="1"/>
  <c r="AI15" i="1"/>
  <c r="AI16" i="1"/>
  <c r="AI17" i="1"/>
  <c r="AI18" i="1"/>
  <c r="AI19" i="1"/>
  <c r="AI20" i="1"/>
  <c r="AI21" i="1"/>
  <c r="AI22" i="1"/>
  <c r="AI23" i="1"/>
  <c r="AI24" i="1"/>
  <c r="AI25" i="1"/>
  <c r="AI26" i="1"/>
  <c r="AI27" i="1"/>
  <c r="AI28" i="1"/>
  <c r="AI29" i="1"/>
  <c r="AI30" i="1"/>
  <c r="AI31" i="1"/>
  <c r="AI32" i="1"/>
  <c r="AI33" i="1"/>
  <c r="AI34" i="1"/>
  <c r="AI35" i="1"/>
  <c r="AI36" i="1"/>
  <c r="AI37" i="1"/>
  <c r="AI38" i="1"/>
  <c r="AI39" i="1"/>
  <c r="AI40" i="1"/>
  <c r="AI41" i="1"/>
  <c r="AI42" i="1"/>
  <c r="AI43" i="1"/>
  <c r="AI44" i="1"/>
  <c r="AI45" i="1"/>
  <c r="AI46" i="1"/>
  <c r="AI47" i="1"/>
  <c r="AI48" i="1"/>
  <c r="AI49" i="1"/>
  <c r="AI50" i="1"/>
  <c r="AI51" i="1"/>
  <c r="AI52" i="1"/>
  <c r="AI53" i="1"/>
  <c r="AI54" i="1"/>
  <c r="AI55" i="1"/>
  <c r="AI56" i="1"/>
  <c r="AI57" i="1"/>
  <c r="AI58" i="1"/>
  <c r="AI59" i="1"/>
  <c r="AI60" i="1"/>
  <c r="AI61" i="1"/>
  <c r="AI62" i="1"/>
  <c r="AI63" i="1"/>
  <c r="AI64" i="1"/>
  <c r="AI65" i="1"/>
  <c r="AI66" i="1"/>
  <c r="AI67" i="1"/>
  <c r="AI68" i="1"/>
  <c r="AI69" i="1"/>
  <c r="AI70" i="1"/>
  <c r="AI71" i="1"/>
  <c r="AI72" i="1"/>
  <c r="AI73" i="1"/>
  <c r="AI74" i="1"/>
  <c r="AI75" i="1"/>
  <c r="AI76" i="1"/>
  <c r="AI77" i="1"/>
  <c r="AI78" i="1"/>
  <c r="AI79" i="1"/>
  <c r="AI80" i="1"/>
  <c r="AI81" i="1"/>
  <c r="AI82" i="1"/>
  <c r="AI83" i="1"/>
  <c r="AI84" i="1"/>
  <c r="AI85" i="1"/>
  <c r="AI86" i="1"/>
  <c r="AI87" i="1"/>
  <c r="AI88" i="1"/>
  <c r="AI89" i="1"/>
  <c r="AI90" i="1"/>
  <c r="AI91" i="1"/>
  <c r="AI92" i="1"/>
  <c r="AI93" i="1"/>
  <c r="AI94" i="1"/>
  <c r="AI95" i="1"/>
  <c r="AI96" i="1"/>
  <c r="AI97" i="1"/>
  <c r="AI98" i="1"/>
  <c r="AI99" i="1"/>
  <c r="AI100" i="1"/>
  <c r="AI101" i="1"/>
  <c r="AI102" i="1"/>
  <c r="AI103" i="1"/>
  <c r="AI104" i="1"/>
  <c r="AI105" i="1"/>
  <c r="AI106" i="1"/>
  <c r="AI107" i="1"/>
  <c r="AI108" i="1"/>
  <c r="AI109" i="1"/>
  <c r="AI110" i="1"/>
  <c r="AI111" i="1"/>
  <c r="AI112" i="1"/>
  <c r="AI113" i="1"/>
  <c r="AI114" i="1"/>
  <c r="AI115" i="1"/>
  <c r="AI116" i="1"/>
  <c r="AI117" i="1"/>
  <c r="AI118" i="1"/>
  <c r="AI119" i="1"/>
  <c r="AI120" i="1"/>
  <c r="AI121" i="1"/>
  <c r="AI122" i="1"/>
  <c r="AI123" i="1"/>
  <c r="AI124" i="1"/>
  <c r="AI125" i="1"/>
  <c r="AI126" i="1"/>
  <c r="AI127" i="1"/>
  <c r="AI128" i="1"/>
  <c r="AI129" i="1"/>
  <c r="AI130" i="1"/>
  <c r="AI131" i="1"/>
  <c r="AI132" i="1"/>
  <c r="AI133" i="1"/>
  <c r="AI134" i="1"/>
  <c r="AI135" i="1"/>
  <c r="AI136" i="1"/>
  <c r="AI137" i="1"/>
  <c r="AI138" i="1"/>
  <c r="AI139" i="1"/>
  <c r="AI140" i="1"/>
  <c r="AI141" i="1"/>
  <c r="AI142" i="1"/>
  <c r="AI143" i="1"/>
  <c r="AI144" i="1"/>
  <c r="AI145" i="1"/>
  <c r="AI146" i="1"/>
  <c r="AI147" i="1"/>
  <c r="AI148" i="1"/>
  <c r="AI149" i="1"/>
  <c r="AI150" i="1"/>
  <c r="AI151" i="1"/>
  <c r="AI152" i="1"/>
  <c r="AI153" i="1"/>
  <c r="AI154" i="1"/>
  <c r="AI155" i="1"/>
  <c r="AI156" i="1"/>
  <c r="AI157" i="1"/>
  <c r="AI158" i="1"/>
  <c r="AI159" i="1"/>
  <c r="AI160" i="1"/>
  <c r="AI161" i="1"/>
  <c r="AI162" i="1"/>
  <c r="AI163" i="1"/>
  <c r="AI164" i="1"/>
  <c r="AI165" i="1"/>
  <c r="AI166" i="1"/>
  <c r="AI167" i="1"/>
  <c r="AI168" i="1"/>
  <c r="AI169" i="1"/>
  <c r="AI170" i="1"/>
  <c r="AI171" i="1"/>
  <c r="AI172" i="1"/>
  <c r="AI173" i="1"/>
  <c r="AI174" i="1"/>
  <c r="AI175" i="1"/>
  <c r="AI176" i="1"/>
  <c r="AI177" i="1"/>
  <c r="AI178" i="1"/>
  <c r="AI179" i="1"/>
  <c r="AI180" i="1"/>
  <c r="AI181" i="1"/>
  <c r="AI182" i="1"/>
  <c r="AI183" i="1"/>
  <c r="AI184" i="1"/>
  <c r="AI185" i="1"/>
  <c r="AI186" i="1"/>
  <c r="AI187" i="1"/>
  <c r="AI188" i="1"/>
  <c r="AI189" i="1"/>
  <c r="AI190" i="1"/>
  <c r="AI191" i="1"/>
  <c r="AI192" i="1"/>
  <c r="AI193" i="1"/>
  <c r="AI194" i="1"/>
  <c r="AI195" i="1"/>
  <c r="AI196" i="1"/>
  <c r="AI197" i="1"/>
  <c r="AI198" i="1"/>
  <c r="AI199" i="1"/>
  <c r="AI200" i="1"/>
  <c r="AI201" i="1"/>
  <c r="AI202" i="1"/>
  <c r="AI203" i="1"/>
  <c r="AI204" i="1"/>
  <c r="AI205" i="1"/>
  <c r="AI206" i="1"/>
  <c r="AI207" i="1"/>
  <c r="AI208" i="1"/>
  <c r="AI209" i="1"/>
  <c r="AI210" i="1"/>
  <c r="AI211" i="1"/>
  <c r="AI212" i="1"/>
  <c r="AI213" i="1"/>
  <c r="AI214" i="1"/>
  <c r="AI215" i="1"/>
  <c r="AI216" i="1"/>
  <c r="AI217" i="1"/>
  <c r="AI218" i="1"/>
  <c r="AI219" i="1"/>
  <c r="AI220" i="1"/>
  <c r="AI221" i="1"/>
  <c r="AI222" i="1"/>
  <c r="AI223" i="1"/>
  <c r="AI224" i="1"/>
  <c r="AI225" i="1"/>
  <c r="AI226" i="1"/>
  <c r="AI227" i="1"/>
  <c r="AI228" i="1"/>
  <c r="AI229" i="1"/>
  <c r="AI230" i="1"/>
  <c r="AI231" i="1"/>
  <c r="AI232" i="1"/>
  <c r="AI233" i="1"/>
  <c r="AI234" i="1"/>
  <c r="AI235" i="1"/>
  <c r="AI236" i="1"/>
  <c r="AI237" i="1"/>
  <c r="AI238" i="1"/>
  <c r="AI239" i="1"/>
  <c r="AI240" i="1"/>
  <c r="AI241" i="1"/>
  <c r="AI242" i="1"/>
  <c r="AI243" i="1"/>
  <c r="AI244" i="1"/>
  <c r="AI245" i="1"/>
  <c r="AI246" i="1"/>
  <c r="AI247" i="1"/>
  <c r="AI248" i="1"/>
  <c r="AI249" i="1"/>
  <c r="AI250" i="1"/>
  <c r="AI251" i="1"/>
  <c r="AI252" i="1"/>
  <c r="AI253" i="1"/>
  <c r="AI254" i="1"/>
  <c r="AI255" i="1"/>
  <c r="AI256" i="1"/>
  <c r="AI257" i="1"/>
  <c r="AI258" i="1"/>
  <c r="AI259" i="1"/>
  <c r="AI260" i="1"/>
  <c r="AI261" i="1"/>
  <c r="AI262" i="1"/>
  <c r="AI263" i="1"/>
  <c r="AI264" i="1"/>
  <c r="AI265" i="1"/>
  <c r="AI266" i="1"/>
  <c r="AI267" i="1"/>
  <c r="AI268" i="1"/>
  <c r="AI269" i="1"/>
  <c r="AI270" i="1"/>
  <c r="AI271" i="1"/>
  <c r="AI272" i="1"/>
  <c r="AI273" i="1"/>
  <c r="AI274" i="1"/>
  <c r="AI275" i="1"/>
  <c r="AI276" i="1"/>
  <c r="AI277" i="1"/>
  <c r="AI278" i="1"/>
  <c r="AI279" i="1"/>
  <c r="AI280" i="1"/>
  <c r="AI281" i="1"/>
  <c r="AI282" i="1"/>
  <c r="AI283" i="1"/>
  <c r="AI284" i="1"/>
  <c r="AI285" i="1"/>
  <c r="AI286" i="1"/>
  <c r="AI287" i="1"/>
  <c r="AI288" i="1"/>
  <c r="AI289" i="1"/>
  <c r="AI290" i="1"/>
  <c r="AI291" i="1"/>
  <c r="AI292" i="1"/>
  <c r="AI293" i="1"/>
  <c r="AI294" i="1"/>
  <c r="AI295" i="1"/>
  <c r="AI296" i="1"/>
  <c r="AI297" i="1"/>
  <c r="AI298" i="1"/>
  <c r="AI299" i="1"/>
  <c r="AI300" i="1"/>
  <c r="AI301" i="1"/>
  <c r="AI302" i="1"/>
  <c r="AI303" i="1"/>
  <c r="AI304" i="1"/>
  <c r="AI305" i="1"/>
  <c r="AI306" i="1"/>
  <c r="AI307" i="1"/>
  <c r="AI308" i="1"/>
  <c r="AI309" i="1"/>
  <c r="AI310" i="1"/>
  <c r="AI311" i="1"/>
  <c r="AI312" i="1"/>
  <c r="AI313" i="1"/>
  <c r="AI314" i="1"/>
  <c r="AI315" i="1"/>
  <c r="AI316" i="1"/>
  <c r="AI317" i="1"/>
  <c r="AI318" i="1"/>
  <c r="AI319" i="1"/>
  <c r="AI320" i="1"/>
  <c r="AI321" i="1"/>
  <c r="AI322" i="1"/>
  <c r="AI323" i="1"/>
  <c r="AI324" i="1"/>
  <c r="AI325" i="1"/>
  <c r="AI326" i="1"/>
  <c r="AI327" i="1"/>
  <c r="AI328" i="1"/>
  <c r="AI329" i="1"/>
  <c r="AI330" i="1"/>
  <c r="AI331" i="1"/>
  <c r="AI332" i="1"/>
  <c r="AI333" i="1"/>
  <c r="AI334" i="1"/>
  <c r="AI335" i="1"/>
  <c r="AI336" i="1"/>
  <c r="AI337" i="1"/>
  <c r="AI338" i="1"/>
  <c r="AI339" i="1"/>
  <c r="AI340" i="1"/>
  <c r="AI341" i="1"/>
  <c r="AI342" i="1"/>
  <c r="AI343" i="1"/>
  <c r="AI344" i="1"/>
  <c r="AI345" i="1"/>
  <c r="AI346" i="1"/>
  <c r="AI347" i="1"/>
  <c r="AI348" i="1"/>
  <c r="AI349" i="1"/>
  <c r="AI350" i="1"/>
  <c r="AI351" i="1"/>
  <c r="AI352" i="1"/>
  <c r="AI353" i="1"/>
  <c r="AI354" i="1"/>
  <c r="AI355" i="1"/>
  <c r="AI356" i="1"/>
  <c r="AI357" i="1"/>
  <c r="AI358" i="1"/>
  <c r="AI359" i="1"/>
  <c r="AI360" i="1"/>
  <c r="AI361" i="1"/>
  <c r="AI362" i="1"/>
  <c r="AI363" i="1"/>
  <c r="AI364" i="1"/>
  <c r="AI365" i="1"/>
  <c r="AI366" i="1"/>
  <c r="AI367" i="1"/>
  <c r="AI368" i="1"/>
  <c r="AI369" i="1"/>
  <c r="AI370" i="1"/>
  <c r="AI371" i="1"/>
  <c r="AI372" i="1"/>
  <c r="AI373" i="1"/>
  <c r="AI374" i="1"/>
  <c r="AI375" i="1"/>
  <c r="AI376" i="1"/>
  <c r="AI377" i="1"/>
  <c r="AI378" i="1"/>
  <c r="AI379" i="1"/>
  <c r="AI380" i="1"/>
  <c r="AI381" i="1"/>
  <c r="AI382" i="1"/>
  <c r="AI383" i="1"/>
  <c r="AI384" i="1"/>
  <c r="AI385" i="1"/>
  <c r="AI386" i="1"/>
  <c r="AI387" i="1"/>
  <c r="AI388" i="1"/>
  <c r="AI389" i="1"/>
  <c r="AI390" i="1"/>
  <c r="AI391" i="1"/>
  <c r="AI392" i="1"/>
  <c r="AI393" i="1"/>
  <c r="AI394" i="1"/>
  <c r="AI395" i="1"/>
  <c r="AI396" i="1"/>
  <c r="AI397" i="1"/>
  <c r="AI398" i="1"/>
  <c r="AI399" i="1"/>
  <c r="AI400" i="1"/>
  <c r="AI401" i="1"/>
  <c r="AI402" i="1"/>
  <c r="AI403" i="1"/>
  <c r="AI404" i="1"/>
  <c r="AI405" i="1"/>
  <c r="AI406" i="1"/>
  <c r="AI407" i="1"/>
  <c r="AI408" i="1"/>
  <c r="AI409" i="1"/>
  <c r="AI410" i="1"/>
  <c r="AI411" i="1"/>
  <c r="AI412" i="1"/>
  <c r="AI413" i="1"/>
  <c r="AI414" i="1"/>
  <c r="AI415" i="1"/>
  <c r="AI416" i="1"/>
  <c r="AI417" i="1"/>
  <c r="AI418" i="1"/>
  <c r="AI419" i="1"/>
  <c r="AI420" i="1"/>
  <c r="AI421" i="1"/>
  <c r="AI422" i="1"/>
  <c r="AI423" i="1"/>
  <c r="AI424" i="1"/>
  <c r="AI425" i="1"/>
  <c r="AI426" i="1"/>
  <c r="AI427" i="1"/>
  <c r="AI428" i="1"/>
  <c r="AI429" i="1"/>
  <c r="AI430" i="1"/>
  <c r="AI431" i="1"/>
  <c r="AI432" i="1"/>
  <c r="AI433" i="1"/>
  <c r="AI434" i="1"/>
  <c r="AI435" i="1"/>
  <c r="AI436" i="1"/>
  <c r="AI437" i="1"/>
  <c r="AI438" i="1"/>
  <c r="AI439" i="1"/>
  <c r="AI440" i="1"/>
  <c r="AI441" i="1"/>
  <c r="AI442" i="1"/>
  <c r="AI443" i="1"/>
  <c r="AI444" i="1"/>
  <c r="AI445" i="1"/>
  <c r="AI446" i="1"/>
  <c r="AI447" i="1"/>
  <c r="AI448" i="1"/>
  <c r="AI449" i="1"/>
  <c r="AI450" i="1"/>
  <c r="AI451" i="1"/>
  <c r="AI452" i="1"/>
  <c r="AI453" i="1"/>
  <c r="AI454" i="1"/>
  <c r="AI455" i="1"/>
  <c r="AI456" i="1"/>
  <c r="AI457" i="1"/>
  <c r="AI458" i="1"/>
  <c r="AI459" i="1"/>
  <c r="AI460" i="1"/>
  <c r="AI461" i="1"/>
  <c r="AI462" i="1"/>
  <c r="AI463" i="1"/>
  <c r="AI464" i="1"/>
  <c r="AI465" i="1"/>
  <c r="AI466" i="1"/>
  <c r="AI467" i="1"/>
  <c r="AI468" i="1"/>
  <c r="AI469" i="1"/>
  <c r="AI470" i="1"/>
  <c r="AI471" i="1"/>
  <c r="AI472" i="1"/>
  <c r="AI473" i="1"/>
  <c r="AI474" i="1"/>
  <c r="AI475" i="1"/>
  <c r="AI476" i="1"/>
  <c r="AI477" i="1"/>
  <c r="AI478" i="1"/>
  <c r="AI479" i="1"/>
  <c r="AI480" i="1"/>
  <c r="AI481" i="1"/>
  <c r="AI482" i="1"/>
  <c r="AI483" i="1"/>
  <c r="AI484" i="1"/>
  <c r="AI485" i="1"/>
  <c r="AI486" i="1"/>
  <c r="AI487" i="1"/>
  <c r="AI488" i="1"/>
  <c r="AI489" i="1"/>
  <c r="AI490" i="1"/>
  <c r="AI491" i="1"/>
  <c r="AI492" i="1"/>
  <c r="AI493" i="1"/>
  <c r="AI494" i="1"/>
  <c r="AI495" i="1"/>
  <c r="AI496" i="1"/>
  <c r="AI497" i="1"/>
  <c r="AI498" i="1"/>
  <c r="AI499" i="1"/>
  <c r="AI500" i="1"/>
  <c r="AI501" i="1"/>
  <c r="AI502" i="1"/>
  <c r="AI503" i="1"/>
  <c r="AI504" i="1"/>
  <c r="AI505" i="1"/>
  <c r="AI506" i="1"/>
  <c r="AI507" i="1"/>
  <c r="AI508" i="1"/>
  <c r="AI509" i="1"/>
  <c r="AI510" i="1"/>
  <c r="AI511" i="1"/>
  <c r="AI512" i="1"/>
  <c r="AI513" i="1"/>
  <c r="AI514" i="1"/>
  <c r="AI515" i="1"/>
  <c r="AI516" i="1"/>
  <c r="AI517" i="1"/>
  <c r="AI518" i="1"/>
  <c r="AI519" i="1"/>
  <c r="AI520" i="1"/>
  <c r="AI521" i="1"/>
  <c r="AI522" i="1"/>
  <c r="AI523" i="1"/>
  <c r="AI524" i="1"/>
  <c r="AI525" i="1"/>
  <c r="AI526" i="1"/>
  <c r="AI527" i="1"/>
  <c r="AI528" i="1"/>
  <c r="AI529" i="1"/>
  <c r="AI530" i="1"/>
  <c r="AI531" i="1"/>
  <c r="AI532" i="1"/>
  <c r="AI533" i="1"/>
  <c r="AI534" i="1"/>
  <c r="AI535" i="1"/>
  <c r="AI536" i="1"/>
  <c r="AI537" i="1"/>
  <c r="AI538" i="1"/>
  <c r="AI539" i="1"/>
  <c r="AI540" i="1"/>
  <c r="AI541" i="1"/>
  <c r="AI542" i="1"/>
  <c r="AI543" i="1"/>
  <c r="AI544" i="1"/>
  <c r="AI545" i="1"/>
  <c r="AI546" i="1"/>
  <c r="AI547" i="1"/>
  <c r="AI548" i="1"/>
  <c r="AI549" i="1"/>
  <c r="AI550" i="1"/>
  <c r="AI551" i="1"/>
  <c r="AI552" i="1"/>
  <c r="AI553" i="1"/>
  <c r="AI554" i="1"/>
  <c r="AI555" i="1"/>
  <c r="AI556" i="1"/>
  <c r="AI557" i="1"/>
  <c r="AI558" i="1"/>
  <c r="AI559" i="1"/>
  <c r="AI560" i="1"/>
  <c r="AI561" i="1"/>
  <c r="AI562" i="1"/>
  <c r="AI563" i="1"/>
  <c r="AI564" i="1"/>
  <c r="AI565" i="1"/>
  <c r="AI566" i="1"/>
  <c r="AI567" i="1"/>
  <c r="AI568" i="1"/>
  <c r="AI569" i="1"/>
  <c r="AI570" i="1"/>
  <c r="AI571" i="1"/>
  <c r="AI572" i="1"/>
  <c r="AI573" i="1"/>
  <c r="AI574" i="1"/>
  <c r="AI575" i="1"/>
  <c r="AI576" i="1"/>
  <c r="AI577" i="1"/>
  <c r="AI578" i="1"/>
  <c r="AI579" i="1"/>
  <c r="AI580" i="1"/>
  <c r="AI581" i="1"/>
  <c r="AI582" i="1"/>
  <c r="AI583" i="1"/>
  <c r="AI584" i="1"/>
  <c r="AI585" i="1"/>
  <c r="AI586" i="1"/>
  <c r="AI587" i="1"/>
  <c r="AI588" i="1"/>
  <c r="AI589" i="1"/>
  <c r="AI590" i="1"/>
  <c r="AI591" i="1"/>
  <c r="AI592" i="1"/>
  <c r="AI593" i="1"/>
  <c r="AI594" i="1"/>
  <c r="AI595" i="1"/>
  <c r="AI596" i="1"/>
  <c r="AI597" i="1"/>
  <c r="AI598" i="1"/>
  <c r="AI599" i="1"/>
  <c r="AI600" i="1"/>
  <c r="AI601" i="1"/>
  <c r="AI602" i="1"/>
  <c r="AI603" i="1"/>
  <c r="AI604" i="1"/>
  <c r="AI605" i="1"/>
  <c r="AI606" i="1"/>
  <c r="AI607" i="1"/>
  <c r="AI608" i="1"/>
  <c r="AI609" i="1"/>
  <c r="AI610" i="1"/>
  <c r="AI611" i="1"/>
  <c r="AI612" i="1"/>
  <c r="AI613" i="1"/>
  <c r="AI614" i="1"/>
  <c r="AI615" i="1"/>
  <c r="AI616" i="1"/>
  <c r="AI617" i="1"/>
  <c r="AI618" i="1"/>
  <c r="AI619" i="1"/>
  <c r="AI620" i="1"/>
  <c r="AI621" i="1"/>
  <c r="AI622" i="1"/>
  <c r="AI623" i="1"/>
  <c r="AI624" i="1"/>
  <c r="AI625" i="1"/>
  <c r="AI626" i="1"/>
  <c r="AI627" i="1"/>
  <c r="AI628" i="1"/>
  <c r="AI629" i="1"/>
  <c r="AI630" i="1"/>
  <c r="AI631" i="1"/>
  <c r="AI632" i="1"/>
  <c r="AI633" i="1"/>
  <c r="AI634" i="1"/>
  <c r="AI635" i="1"/>
  <c r="AI636" i="1"/>
  <c r="AI637" i="1"/>
  <c r="AI638" i="1"/>
  <c r="AI639" i="1"/>
  <c r="AI640" i="1"/>
  <c r="AI641" i="1"/>
  <c r="AI642" i="1"/>
  <c r="AI643" i="1"/>
  <c r="AI644" i="1"/>
  <c r="AI645" i="1"/>
  <c r="AI646" i="1"/>
  <c r="AI647" i="1"/>
  <c r="AI648" i="1"/>
  <c r="AI649" i="1"/>
  <c r="AI650" i="1"/>
  <c r="AI651" i="1"/>
  <c r="AI652" i="1"/>
  <c r="AI653" i="1"/>
  <c r="AI654" i="1"/>
  <c r="AI655" i="1"/>
  <c r="AI656" i="1"/>
  <c r="AI657" i="1"/>
  <c r="AI658" i="1"/>
  <c r="AI659" i="1"/>
  <c r="AI660" i="1"/>
  <c r="AI661" i="1"/>
  <c r="AI662" i="1"/>
  <c r="AI663" i="1"/>
  <c r="AI664" i="1"/>
  <c r="AI665" i="1"/>
  <c r="AI666" i="1"/>
  <c r="AI667" i="1"/>
  <c r="AI668" i="1"/>
  <c r="AI669" i="1"/>
  <c r="AI670" i="1"/>
  <c r="AI671" i="1"/>
  <c r="AI672" i="1"/>
  <c r="AI673" i="1"/>
  <c r="AI674" i="1"/>
  <c r="AI675" i="1"/>
  <c r="AI676" i="1"/>
  <c r="AI677" i="1"/>
  <c r="AI678" i="1"/>
  <c r="AI679" i="1"/>
  <c r="AI680" i="1"/>
  <c r="AI681" i="1"/>
  <c r="AI682" i="1"/>
  <c r="AI683" i="1"/>
  <c r="AI684" i="1"/>
  <c r="AI685" i="1"/>
  <c r="AI686" i="1"/>
  <c r="AI687" i="1"/>
  <c r="AI688" i="1"/>
  <c r="AI689" i="1"/>
  <c r="AI690" i="1"/>
  <c r="AI691" i="1"/>
  <c r="AI692" i="1"/>
  <c r="AI693" i="1"/>
  <c r="AI694" i="1"/>
  <c r="AI695" i="1"/>
  <c r="AI696" i="1"/>
  <c r="AI697" i="1"/>
  <c r="AI698" i="1"/>
  <c r="AI699" i="1"/>
  <c r="AI700" i="1"/>
  <c r="AI701" i="1"/>
  <c r="AI702" i="1"/>
  <c r="AI703" i="1"/>
  <c r="AI704" i="1"/>
  <c r="AI705" i="1"/>
  <c r="AI706" i="1"/>
  <c r="AI707" i="1"/>
  <c r="AI708" i="1"/>
  <c r="AI709" i="1"/>
  <c r="AI710" i="1"/>
  <c r="AI711" i="1"/>
  <c r="AI712" i="1"/>
  <c r="AI713" i="1"/>
  <c r="AI714" i="1"/>
  <c r="AI715" i="1"/>
  <c r="AI716" i="1"/>
  <c r="AI717" i="1"/>
  <c r="AI718" i="1"/>
  <c r="AI719" i="1"/>
  <c r="AI720" i="1"/>
  <c r="AI721" i="1"/>
  <c r="AI722" i="1"/>
  <c r="AI723" i="1"/>
  <c r="AI724" i="1"/>
  <c r="AI725" i="1"/>
  <c r="AI726" i="1"/>
  <c r="AI727" i="1"/>
  <c r="AI728" i="1"/>
  <c r="AI729" i="1"/>
  <c r="AI730" i="1"/>
  <c r="AI731" i="1"/>
  <c r="AI732" i="1"/>
  <c r="AI733" i="1"/>
  <c r="AI734" i="1"/>
  <c r="AI735" i="1"/>
  <c r="AI736" i="1"/>
  <c r="AI737" i="1"/>
  <c r="AI738" i="1"/>
  <c r="AI739" i="1"/>
  <c r="AI740" i="1"/>
  <c r="AI741" i="1"/>
  <c r="AI742" i="1"/>
  <c r="AI743" i="1"/>
  <c r="AI744" i="1"/>
  <c r="AI745" i="1"/>
  <c r="AI746" i="1"/>
  <c r="AI747" i="1"/>
  <c r="AI748" i="1"/>
  <c r="AI749" i="1"/>
  <c r="AI750" i="1"/>
  <c r="AI751" i="1"/>
  <c r="AI752" i="1"/>
  <c r="AI753" i="1"/>
  <c r="AI754" i="1"/>
  <c r="AI755" i="1"/>
  <c r="AI756" i="1"/>
  <c r="AI757" i="1"/>
  <c r="AI758" i="1"/>
  <c r="AI759" i="1"/>
  <c r="AI760" i="1"/>
  <c r="AI761" i="1"/>
  <c r="AI762" i="1"/>
  <c r="AI763" i="1"/>
  <c r="AI764" i="1"/>
  <c r="AI765" i="1"/>
  <c r="AI766" i="1"/>
  <c r="AI767" i="1"/>
  <c r="AI768" i="1"/>
  <c r="AI769" i="1"/>
  <c r="AI770" i="1"/>
  <c r="AI771" i="1"/>
  <c r="AI772" i="1"/>
  <c r="AI773" i="1"/>
  <c r="AI774" i="1"/>
  <c r="AI775" i="1"/>
  <c r="AI776" i="1"/>
  <c r="AI777" i="1"/>
  <c r="AI778" i="1"/>
  <c r="AI779" i="1"/>
  <c r="AI780" i="1"/>
  <c r="AI781" i="1"/>
  <c r="AI782" i="1"/>
  <c r="AI783" i="1"/>
  <c r="AI784" i="1"/>
  <c r="AI785" i="1"/>
  <c r="AI786" i="1"/>
  <c r="AI787" i="1"/>
  <c r="AI788" i="1"/>
  <c r="AI789" i="1"/>
  <c r="AI790" i="1"/>
  <c r="AI791" i="1"/>
  <c r="AI792" i="1"/>
  <c r="AI793" i="1"/>
  <c r="AI794" i="1"/>
  <c r="AI795" i="1"/>
  <c r="AI796" i="1"/>
  <c r="AI797" i="1"/>
  <c r="AI798" i="1"/>
  <c r="AI799" i="1"/>
  <c r="AI800" i="1"/>
  <c r="AI801" i="1"/>
  <c r="AI802" i="1"/>
  <c r="AI803" i="1"/>
  <c r="AI804" i="1"/>
  <c r="AI805" i="1"/>
  <c r="AI806" i="1"/>
  <c r="AI807" i="1"/>
  <c r="AI808" i="1"/>
  <c r="AI809" i="1"/>
  <c r="AI810" i="1"/>
  <c r="AI811" i="1"/>
  <c r="AI812" i="1"/>
  <c r="AI813" i="1"/>
  <c r="AI814" i="1"/>
  <c r="AI815" i="1"/>
  <c r="AI816" i="1"/>
  <c r="AI817" i="1"/>
  <c r="AI818" i="1"/>
  <c r="AI819" i="1"/>
  <c r="AI820" i="1"/>
  <c r="AI821" i="1"/>
  <c r="AI822" i="1"/>
  <c r="AI823" i="1"/>
  <c r="AI824" i="1"/>
  <c r="AI825" i="1"/>
  <c r="AI826" i="1"/>
  <c r="AI827" i="1"/>
  <c r="AI828" i="1"/>
  <c r="AI829" i="1"/>
  <c r="AI2" i="1"/>
  <c r="AK2" i="1" l="1"/>
  <c r="I31" i="3" s="1"/>
  <c r="M27" i="3"/>
  <c r="G27" i="3"/>
  <c r="E27" i="3"/>
  <c r="I17" i="3"/>
  <c r="E17" i="3"/>
  <c r="C27" i="3"/>
  <c r="G17" i="3"/>
  <c r="C37" i="3"/>
  <c r="K27" i="3"/>
  <c r="E37" i="3"/>
  <c r="M17" i="3"/>
  <c r="K17" i="3"/>
  <c r="C17" i="3"/>
</calcChain>
</file>

<file path=xl/sharedStrings.xml><?xml version="1.0" encoding="utf-8"?>
<sst xmlns="http://schemas.openxmlformats.org/spreadsheetml/2006/main" count="6319" uniqueCount="1099">
  <si>
    <t>G2P_F</t>
  </si>
  <si>
    <t>F05</t>
  </si>
  <si>
    <t>SURG</t>
  </si>
  <si>
    <t>G2P_A</t>
  </si>
  <si>
    <t>F04</t>
  </si>
  <si>
    <t>A03</t>
  </si>
  <si>
    <t>A01</t>
  </si>
  <si>
    <t>A02</t>
  </si>
  <si>
    <t>A04</t>
  </si>
  <si>
    <t>A05</t>
  </si>
  <si>
    <t>A06</t>
  </si>
  <si>
    <t>F01</t>
  </si>
  <si>
    <t>F02</t>
  </si>
  <si>
    <t>F03</t>
  </si>
  <si>
    <t xml:space="preserve">Manquants du jour Top </t>
  </si>
  <si>
    <t>CUG</t>
  </si>
  <si>
    <t>Heure H</t>
  </si>
  <si>
    <t>8h00</t>
  </si>
  <si>
    <t>Top 1</t>
  </si>
  <si>
    <t>Top 2</t>
  </si>
  <si>
    <t>Top 3</t>
  </si>
  <si>
    <t>Top 4</t>
  </si>
  <si>
    <t>Top 5</t>
  </si>
  <si>
    <t xml:space="preserve">Total Secteur </t>
  </si>
  <si>
    <t>Nb manquants</t>
  </si>
  <si>
    <t>Total Manquant</t>
  </si>
  <si>
    <t>manquants</t>
  </si>
  <si>
    <t>N° colis</t>
  </si>
  <si>
    <t>N° OP</t>
  </si>
  <si>
    <t>N° ligne OP</t>
  </si>
  <si>
    <t>Etat</t>
  </si>
  <si>
    <t>Article</t>
  </si>
  <si>
    <t>Secteur</t>
  </si>
  <si>
    <t>Adresse</t>
  </si>
  <si>
    <t>Manquant saisi le</t>
  </si>
  <si>
    <t>Société</t>
  </si>
  <si>
    <t>Unité logistique</t>
  </si>
  <si>
    <t>Motif manquant</t>
  </si>
  <si>
    <t>Traitement particulier</t>
  </si>
  <si>
    <t>Nb relevés</t>
  </si>
  <si>
    <t>Traçabilité</t>
  </si>
  <si>
    <t>Manquant saisi par</t>
  </si>
  <si>
    <t>Préparé le</t>
  </si>
  <si>
    <t>Préparé par</t>
  </si>
  <si>
    <t>Modifié le</t>
  </si>
  <si>
    <t>Modifié dans</t>
  </si>
  <si>
    <t>Modifié par</t>
  </si>
  <si>
    <t>N° colis automate</t>
  </si>
  <si>
    <t>N° kit</t>
  </si>
  <si>
    <t>Unité des quantités</t>
  </si>
  <si>
    <t>Quantité colisée</t>
  </si>
  <si>
    <t>Quantité par paquet</t>
  </si>
  <si>
    <t>Quantité préparée</t>
  </si>
  <si>
    <t>Quantité déjà préparée</t>
  </si>
  <si>
    <t>Quantité par kit</t>
  </si>
  <si>
    <t>Relevés à faire</t>
  </si>
  <si>
    <t>Relevés gérés</t>
  </si>
  <si>
    <t>Manquant à vérifier</t>
  </si>
  <si>
    <t>Colisage</t>
  </si>
  <si>
    <t>Ligne</t>
  </si>
  <si>
    <t>N° contrôle</t>
  </si>
  <si>
    <t>039999900121162845</t>
  </si>
  <si>
    <t>5703975</t>
  </si>
  <si>
    <t>00015</t>
  </si>
  <si>
    <t>Préparé</t>
  </si>
  <si>
    <t>PAA.01.01.01.A</t>
  </si>
  <si>
    <t>27/06/2018 18:00:31</t>
  </si>
  <si>
    <t>ad001</t>
  </si>
  <si>
    <t>UVC</t>
  </si>
  <si>
    <t>Mvt manquant WCS</t>
  </si>
  <si>
    <t>Non</t>
  </si>
  <si>
    <t>Tâche</t>
  </si>
  <si>
    <t/>
  </si>
  <si>
    <t>039999900121092319</t>
  </si>
  <si>
    <t>5702590</t>
  </si>
  <si>
    <t>00017</t>
  </si>
  <si>
    <t>PCS.04.46.04.A</t>
  </si>
  <si>
    <t>27/06/2018 17:33:31</t>
  </si>
  <si>
    <t>ANAMIGAN</t>
  </si>
  <si>
    <t>01/01/1990 12:00:00</t>
  </si>
  <si>
    <t>039999900121056762</t>
  </si>
  <si>
    <t>5698269</t>
  </si>
  <si>
    <t>00014</t>
  </si>
  <si>
    <t>PCS.04.36.00.B</t>
  </si>
  <si>
    <t>27/06/2018 17:33:10</t>
  </si>
  <si>
    <t>039999900121059220</t>
  </si>
  <si>
    <t>5700270</t>
  </si>
  <si>
    <t>PCS.03.14.01.A</t>
  </si>
  <si>
    <t>27/06/2018 17:32:49</t>
  </si>
  <si>
    <t>039999900121056793</t>
  </si>
  <si>
    <t>5698275</t>
  </si>
  <si>
    <t>00013</t>
  </si>
  <si>
    <t>27/06/2018 17:31:23</t>
  </si>
  <si>
    <t>039999900121140904</t>
  </si>
  <si>
    <t>5695210</t>
  </si>
  <si>
    <t>00031</t>
  </si>
  <si>
    <t>PAF.01.01.01.A</t>
  </si>
  <si>
    <t>27/06/2018 17:30:28</t>
  </si>
  <si>
    <t>Date LC : Traçabilité totale</t>
  </si>
  <si>
    <t>039999900121199926</t>
  </si>
  <si>
    <t>5706064</t>
  </si>
  <si>
    <t>00009</t>
  </si>
  <si>
    <t>27/06/2018 17:25:22</t>
  </si>
  <si>
    <t>MBEN</t>
  </si>
  <si>
    <t>039999900121071208</t>
  </si>
  <si>
    <t>5701377</t>
  </si>
  <si>
    <t>00019</t>
  </si>
  <si>
    <t>PCS.03.21.03.B</t>
  </si>
  <si>
    <t>27/06/2018 17:22:58</t>
  </si>
  <si>
    <t>039999900121051316</t>
  </si>
  <si>
    <t>5701330</t>
  </si>
  <si>
    <t>PCS.03.22.01.A</t>
  </si>
  <si>
    <t>27/06/2018 17:14:28</t>
  </si>
  <si>
    <t>039999900121051309</t>
  </si>
  <si>
    <t>00018</t>
  </si>
  <si>
    <t>PCS.02.37.03.B</t>
  </si>
  <si>
    <t>27/06/2018 17:14:05</t>
  </si>
  <si>
    <t>039999900121046909</t>
  </si>
  <si>
    <t>5692482</t>
  </si>
  <si>
    <t>00048</t>
  </si>
  <si>
    <t>27/06/2018 17:13:24</t>
  </si>
  <si>
    <t>039999900121047913</t>
  </si>
  <si>
    <t>5698164</t>
  </si>
  <si>
    <t>00008</t>
  </si>
  <si>
    <t>PCS.03.19.02.C</t>
  </si>
  <si>
    <t>27/06/2018 17:09:37</t>
  </si>
  <si>
    <t>039999900121057295</t>
  </si>
  <si>
    <t>5698557</t>
  </si>
  <si>
    <t>00022</t>
  </si>
  <si>
    <t>27/06/2018 17:03:29</t>
  </si>
  <si>
    <t>039999900121093293</t>
  </si>
  <si>
    <t>5702163</t>
  </si>
  <si>
    <t>PCS.04.23.01.C</t>
  </si>
  <si>
    <t>27/06/2018 16:58:40</t>
  </si>
  <si>
    <t>039999900121080217</t>
  </si>
  <si>
    <t>5702140</t>
  </si>
  <si>
    <t>00026</t>
  </si>
  <si>
    <t>PCS.03.35.02.A</t>
  </si>
  <si>
    <t>27/06/2018 16:54:15</t>
  </si>
  <si>
    <t>039999900121055345</t>
  </si>
  <si>
    <t>5696741</t>
  </si>
  <si>
    <t>00036</t>
  </si>
  <si>
    <t>PCS.04.18.01.A</t>
  </si>
  <si>
    <t>27/06/2018 16:49:25</t>
  </si>
  <si>
    <t>039999900121060264</t>
  </si>
  <si>
    <t>5701009</t>
  </si>
  <si>
    <t>PCS.04.26.04.A</t>
  </si>
  <si>
    <t>27/06/2018 16:42:48</t>
  </si>
  <si>
    <t>039999900121077859</t>
  </si>
  <si>
    <t>5701660</t>
  </si>
  <si>
    <t>PCS.01.21.00.H</t>
  </si>
  <si>
    <t>27/06/2018 16:40:57</t>
  </si>
  <si>
    <t>039999900121173568</t>
  </si>
  <si>
    <t>5704725</t>
  </si>
  <si>
    <t>00011</t>
  </si>
  <si>
    <t>27/06/2018 16:28:16</t>
  </si>
  <si>
    <t>BMPOLO</t>
  </si>
  <si>
    <t>039999900121141604</t>
  </si>
  <si>
    <t>5700559</t>
  </si>
  <si>
    <t>00027</t>
  </si>
  <si>
    <t>PMF.01.20.00.B</t>
  </si>
  <si>
    <t>27/06/2018 16:16:10</t>
  </si>
  <si>
    <t>Stock vide</t>
  </si>
  <si>
    <t>Oui</t>
  </si>
  <si>
    <t>039999900121080293</t>
  </si>
  <si>
    <t>5702144</t>
  </si>
  <si>
    <t>00053</t>
  </si>
  <si>
    <t>PCS.02.23.03.B</t>
  </si>
  <si>
    <t>27/06/2018 15:44:42</t>
  </si>
  <si>
    <t>039999900121070737</t>
  </si>
  <si>
    <t>5701471</t>
  </si>
  <si>
    <t>00010</t>
  </si>
  <si>
    <t>27/06/2018 15:38:58</t>
  </si>
  <si>
    <t>039999900121047678</t>
  </si>
  <si>
    <t>5696772</t>
  </si>
  <si>
    <t>00058</t>
  </si>
  <si>
    <t>27/06/2018 15:35:04</t>
  </si>
  <si>
    <t>039999900121062138</t>
  </si>
  <si>
    <t>5701306</t>
  </si>
  <si>
    <t>PCS.03.10.03.C</t>
  </si>
  <si>
    <t>27/06/2018 15:33:32</t>
  </si>
  <si>
    <t>27/06/2018 15:30:32</t>
  </si>
  <si>
    <t>ABENZEMITH</t>
  </si>
  <si>
    <t>039999900121071154</t>
  </si>
  <si>
    <t>5701357</t>
  </si>
  <si>
    <t>00016</t>
  </si>
  <si>
    <t>27/06/2018 15:22:15</t>
  </si>
  <si>
    <t>039999900121061759</t>
  </si>
  <si>
    <t>5701241</t>
  </si>
  <si>
    <t>PCS.03.35.02.C</t>
  </si>
  <si>
    <t>27/06/2018 15:21:40</t>
  </si>
  <si>
    <t>27/06/2018 15:21:41</t>
  </si>
  <si>
    <t>00020</t>
  </si>
  <si>
    <t>PCS.03.26.03.A</t>
  </si>
  <si>
    <t>27/06/2018 15:21:28</t>
  </si>
  <si>
    <t>PCS.02.41.00.B</t>
  </si>
  <si>
    <t>27/06/2018 15:21:14</t>
  </si>
  <si>
    <t>039999900121047296</t>
  </si>
  <si>
    <t>5695557</t>
  </si>
  <si>
    <t>00103</t>
  </si>
  <si>
    <t>PCS.01.25.00.E</t>
  </si>
  <si>
    <t>27/06/2018 15:21:02</t>
  </si>
  <si>
    <t>039999900121058421</t>
  </si>
  <si>
    <t>5699543</t>
  </si>
  <si>
    <t>PCS.03.11.02.C</t>
  </si>
  <si>
    <t>27/06/2018 15:15:09</t>
  </si>
  <si>
    <t>27/06/2018 15:07:48</t>
  </si>
  <si>
    <t>CNEVEUX</t>
  </si>
  <si>
    <t>039999900121056502</t>
  </si>
  <si>
    <t>5698114</t>
  </si>
  <si>
    <t>27/06/2018 15:13:04</t>
  </si>
  <si>
    <t>039999900121054720</t>
  </si>
  <si>
    <t>5694630</t>
  </si>
  <si>
    <t>00002</t>
  </si>
  <si>
    <t>PCS.01.17.01.C</t>
  </si>
  <si>
    <t>27/06/2018 15:05:51</t>
  </si>
  <si>
    <t>039999900121062749</t>
  </si>
  <si>
    <t>5681279</t>
  </si>
  <si>
    <t>00025</t>
  </si>
  <si>
    <t>PMF.01.20.00.D</t>
  </si>
  <si>
    <t>27/06/2018 14:38:09</t>
  </si>
  <si>
    <t>039999900121092845</t>
  </si>
  <si>
    <t>00003</t>
  </si>
  <si>
    <t>PMF.01.22.00.D</t>
  </si>
  <si>
    <t>27/06/2018 14:37:40</t>
  </si>
  <si>
    <t>039999900121048712</t>
  </si>
  <si>
    <t>5699383</t>
  </si>
  <si>
    <t>00063</t>
  </si>
  <si>
    <t>PFL.02.30.03.B</t>
  </si>
  <si>
    <t>27/06/2018 14:34:46</t>
  </si>
  <si>
    <t>039999900121064422</t>
  </si>
  <si>
    <t>5699573</t>
  </si>
  <si>
    <t>27/06/2018 14:33:59</t>
  </si>
  <si>
    <t>039999900121050029</t>
  </si>
  <si>
    <t>5700858</t>
  </si>
  <si>
    <t>PFL.01.22.02.A</t>
  </si>
  <si>
    <t>27/06/2018 14:06:55</t>
  </si>
  <si>
    <t>AFILET</t>
  </si>
  <si>
    <t>27/06/2018 12:59:25</t>
  </si>
  <si>
    <t>CGBONGUE</t>
  </si>
  <si>
    <t>039999900121142564</t>
  </si>
  <si>
    <t>5702160</t>
  </si>
  <si>
    <t>27/06/2018 14:05:26</t>
  </si>
  <si>
    <t>CIBRAHIM</t>
  </si>
  <si>
    <t>039999900121119160</t>
  </si>
  <si>
    <t>5689914</t>
  </si>
  <si>
    <t>00007</t>
  </si>
  <si>
    <t>27/06/2018 13:36:40</t>
  </si>
  <si>
    <t>FDJAOUDI</t>
  </si>
  <si>
    <t>039999900121137751</t>
  </si>
  <si>
    <t>5703235</t>
  </si>
  <si>
    <t>00004</t>
  </si>
  <si>
    <t>27/06/2018 13:24:16</t>
  </si>
  <si>
    <t>CLOUMOU</t>
  </si>
  <si>
    <t>039999900121061957</t>
  </si>
  <si>
    <t>5701271</t>
  </si>
  <si>
    <t>PMA.02.15.02.A</t>
  </si>
  <si>
    <t>27/06/2018 13:08:53</t>
  </si>
  <si>
    <t>LKAPPLER</t>
  </si>
  <si>
    <t>27/06/2018 12:51:41</t>
  </si>
  <si>
    <t>039999900121092760</t>
  </si>
  <si>
    <t>5701832</t>
  </si>
  <si>
    <t>27/06/2018 12:51:36</t>
  </si>
  <si>
    <t>JMABEYA</t>
  </si>
  <si>
    <t>039999900121093200</t>
  </si>
  <si>
    <t>5702612</t>
  </si>
  <si>
    <t>27/06/2018 12:51:19</t>
  </si>
  <si>
    <t>039999900121062701</t>
  </si>
  <si>
    <t>5673841</t>
  </si>
  <si>
    <t>27/06/2018 12:50:28</t>
  </si>
  <si>
    <t>039999900121062893</t>
  </si>
  <si>
    <t>5691113</t>
  </si>
  <si>
    <t>00005</t>
  </si>
  <si>
    <t>039999900121062961</t>
  </si>
  <si>
    <t>5693063</t>
  </si>
  <si>
    <t>27/06/2018 12:47:27</t>
  </si>
  <si>
    <t>039999900121109048</t>
  </si>
  <si>
    <t>5701736</t>
  </si>
  <si>
    <t>27/06/2018 12:45:59</t>
  </si>
  <si>
    <t>MZAIDOUN</t>
  </si>
  <si>
    <t>039999900121057998</t>
  </si>
  <si>
    <t>5698991</t>
  </si>
  <si>
    <t>00006</t>
  </si>
  <si>
    <t>27/06/2018 12:44:35</t>
  </si>
  <si>
    <t>27/06/2018 12:44:36</t>
  </si>
  <si>
    <t>039999900121063807</t>
  </si>
  <si>
    <t>5698148</t>
  </si>
  <si>
    <t>00035</t>
  </si>
  <si>
    <t>27/06/2018 12:43:22</t>
  </si>
  <si>
    <t>039999900121059541</t>
  </si>
  <si>
    <t>5700807</t>
  </si>
  <si>
    <t>27/06/2018 12:42:07</t>
  </si>
  <si>
    <t>27/06/2018 12:41:58</t>
  </si>
  <si>
    <t>039999900121062848</t>
  </si>
  <si>
    <t>5690003</t>
  </si>
  <si>
    <t>00059</t>
  </si>
  <si>
    <t>27/06/2018 12:40:03</t>
  </si>
  <si>
    <t>039999900121064200</t>
  </si>
  <si>
    <t>5698935</t>
  </si>
  <si>
    <t>00001</t>
  </si>
  <si>
    <t>27/06/2018 12:39:41</t>
  </si>
  <si>
    <t>039999900121055284</t>
  </si>
  <si>
    <t>5696148</t>
  </si>
  <si>
    <t>27/06/2018 12:39:21</t>
  </si>
  <si>
    <t>039999900121064545</t>
  </si>
  <si>
    <t>5699865</t>
  </si>
  <si>
    <t>00023</t>
  </si>
  <si>
    <t>27/06/2018 12:39:12</t>
  </si>
  <si>
    <t>27/06/2018 12:39:11</t>
  </si>
  <si>
    <t>039999900121092098</t>
  </si>
  <si>
    <t>5702425</t>
  </si>
  <si>
    <t>00098</t>
  </si>
  <si>
    <t>27/06/2018 12:38:01</t>
  </si>
  <si>
    <t>039999900121047401</t>
  </si>
  <si>
    <t>00104</t>
  </si>
  <si>
    <t>27/06/2018 12:37:50</t>
  </si>
  <si>
    <t>00102</t>
  </si>
  <si>
    <t>039999900121092579</t>
  </si>
  <si>
    <t>5702605</t>
  </si>
  <si>
    <t>00039</t>
  </si>
  <si>
    <t>27/06/2018 12:36:59</t>
  </si>
  <si>
    <t>039999900121056878</t>
  </si>
  <si>
    <t>27/06/2018 12:36:54</t>
  </si>
  <si>
    <t>039999900121049771</t>
  </si>
  <si>
    <t>5700586</t>
  </si>
  <si>
    <t>27/06/2018 12:36:49</t>
  </si>
  <si>
    <t>039999900121080200</t>
  </si>
  <si>
    <t>5702138</t>
  </si>
  <si>
    <t>27/06/2018 12:35:37</t>
  </si>
  <si>
    <t>039999900121059367</t>
  </si>
  <si>
    <t>5700577</t>
  </si>
  <si>
    <t>00024</t>
  </si>
  <si>
    <t>27/06/2018 12:33:26</t>
  </si>
  <si>
    <t>039999900121057165</t>
  </si>
  <si>
    <t>5698458</t>
  </si>
  <si>
    <t>00029</t>
  </si>
  <si>
    <t>27/06/2018 12:32:40</t>
  </si>
  <si>
    <t>039999900121047197</t>
  </si>
  <si>
    <t>5693561</t>
  </si>
  <si>
    <t>27/06/2018 12:31:42</t>
  </si>
  <si>
    <t>039999900121064736</t>
  </si>
  <si>
    <t>5700623</t>
  </si>
  <si>
    <t>00033</t>
  </si>
  <si>
    <t>27/06/2018 12:26:03</t>
  </si>
  <si>
    <t>039999900121048064</t>
  </si>
  <si>
    <t>5698206</t>
  </si>
  <si>
    <t>27/06/2018 12:25:27</t>
  </si>
  <si>
    <t>039999900121048668</t>
  </si>
  <si>
    <t>5699378</t>
  </si>
  <si>
    <t>00034</t>
  </si>
  <si>
    <t>27/06/2018 12:23:41</t>
  </si>
  <si>
    <t>039999900121115377</t>
  </si>
  <si>
    <t>5701362</t>
  </si>
  <si>
    <t>27/06/2018 12:20:23</t>
  </si>
  <si>
    <t>039999900120961654</t>
  </si>
  <si>
    <t>5698946</t>
  </si>
  <si>
    <t>PCS.02.29.03.A</t>
  </si>
  <si>
    <t>27/06/2018 12:10:55</t>
  </si>
  <si>
    <t>ITRAORE</t>
  </si>
  <si>
    <t>039999900120961678</t>
  </si>
  <si>
    <t>PCS.02.29.01.A</t>
  </si>
  <si>
    <t>27/06/2018 12:03:18</t>
  </si>
  <si>
    <t>27/06/2018 12:03:19</t>
  </si>
  <si>
    <t>039999900120961661</t>
  </si>
  <si>
    <t>27/06/2018 12:02:41</t>
  </si>
  <si>
    <t>039999900121080286</t>
  </si>
  <si>
    <t>5702141</t>
  </si>
  <si>
    <t>00046</t>
  </si>
  <si>
    <t>27/06/2018 11:19:59</t>
  </si>
  <si>
    <t>HGUEZO</t>
  </si>
  <si>
    <t>039999900121093057</t>
  </si>
  <si>
    <t>5702586</t>
  </si>
  <si>
    <t>27/06/2018 11:18:24</t>
  </si>
  <si>
    <t>NSAID</t>
  </si>
  <si>
    <t>039999900121064415</t>
  </si>
  <si>
    <t>00037</t>
  </si>
  <si>
    <t>PFL.02.24.00.D</t>
  </si>
  <si>
    <t>27/06/2018 11:00:35</t>
  </si>
  <si>
    <t>039999900120915657</t>
  </si>
  <si>
    <t>5696338</t>
  </si>
  <si>
    <t>PCS.04.11.02.E</t>
  </si>
  <si>
    <t>27/06/2018 10:58:16</t>
  </si>
  <si>
    <t>039999900121063531</t>
  </si>
  <si>
    <t>5697198</t>
  </si>
  <si>
    <t>27/06/2018 10:57:57</t>
  </si>
  <si>
    <t>039999900121047906</t>
  </si>
  <si>
    <t>5697671</t>
  </si>
  <si>
    <t>27/06/2018 10:57:18</t>
  </si>
  <si>
    <t>039999900121063494</t>
  </si>
  <si>
    <t>5696994</t>
  </si>
  <si>
    <t>27/06/2018 10:57:11</t>
  </si>
  <si>
    <t>039999900121048231</t>
  </si>
  <si>
    <t>5698713</t>
  </si>
  <si>
    <t>00012</t>
  </si>
  <si>
    <t>27/06/2018 10:52:47</t>
  </si>
  <si>
    <t>039999900120929340</t>
  </si>
  <si>
    <t>5697661</t>
  </si>
  <si>
    <t>PCS.01.25.01.D</t>
  </si>
  <si>
    <t>27/06/2018 10:52:41</t>
  </si>
  <si>
    <t>27/06/2018 10:49:35</t>
  </si>
  <si>
    <t>039999900121057455</t>
  </si>
  <si>
    <t>5698576</t>
  </si>
  <si>
    <t>27/06/2018 10:46:53</t>
  </si>
  <si>
    <t>FSAHMIMI</t>
  </si>
  <si>
    <t>039999900120914674</t>
  </si>
  <si>
    <t>5695423</t>
  </si>
  <si>
    <t>00060</t>
  </si>
  <si>
    <t>PCS.03.10.00.B</t>
  </si>
  <si>
    <t>27/06/2018 10:46:22</t>
  </si>
  <si>
    <t>039999900120930810</t>
  </si>
  <si>
    <t>5698289</t>
  </si>
  <si>
    <t>PCS.02.49.01.A</t>
  </si>
  <si>
    <t>27/06/2018 10:41:30</t>
  </si>
  <si>
    <t>039999900120918597</t>
  </si>
  <si>
    <t>5698182</t>
  </si>
  <si>
    <t>27/06/2018 10:39:21</t>
  </si>
  <si>
    <t>039999900120944329</t>
  </si>
  <si>
    <t>5698588</t>
  </si>
  <si>
    <t>PCS.03.32.03.C</t>
  </si>
  <si>
    <t>27/06/2018 10:39:00</t>
  </si>
  <si>
    <t>039999900120999039</t>
  </si>
  <si>
    <t>5700882</t>
  </si>
  <si>
    <t>PMA.01.19.02.D</t>
  </si>
  <si>
    <t>27/06/2018 10:38:21</t>
  </si>
  <si>
    <t>APHRASOUVO</t>
  </si>
  <si>
    <t>27/06/2018 09:09:12</t>
  </si>
  <si>
    <t>GZOLA</t>
  </si>
  <si>
    <t>039999900120892453</t>
  </si>
  <si>
    <t>5696164</t>
  </si>
  <si>
    <t>27/06/2018 10:37:13</t>
  </si>
  <si>
    <t>039999900120923447</t>
  </si>
  <si>
    <t>5698380</t>
  </si>
  <si>
    <t>PCS.03.16.02.B</t>
  </si>
  <si>
    <t>27/06/2018 10:36:36</t>
  </si>
  <si>
    <t>039999900120928497</t>
  </si>
  <si>
    <t>5696346</t>
  </si>
  <si>
    <t>PMA.01.35.02.F</t>
  </si>
  <si>
    <t>27/06/2018 10:36:18</t>
  </si>
  <si>
    <t>039999900121008716</t>
  </si>
  <si>
    <t>5700742</t>
  </si>
  <si>
    <t>27/06/2018 10:34:48</t>
  </si>
  <si>
    <t>039999900121063128</t>
  </si>
  <si>
    <t>PFL.02.24.03.F</t>
  </si>
  <si>
    <t>27/06/2018 10:28:03</t>
  </si>
  <si>
    <t>039999900121063708</t>
  </si>
  <si>
    <t>5697950</t>
  </si>
  <si>
    <t>27/06/2018 10:24:28</t>
  </si>
  <si>
    <t>MDHIFALAH</t>
  </si>
  <si>
    <t>039999900121047814</t>
  </si>
  <si>
    <t>5697159</t>
  </si>
  <si>
    <t>27/06/2018 10:23:02</t>
  </si>
  <si>
    <t>MMATU</t>
  </si>
  <si>
    <t>039999900120917132</t>
  </si>
  <si>
    <t>5697438</t>
  </si>
  <si>
    <t>27/06/2018 10:18:15</t>
  </si>
  <si>
    <t>039999900120945166</t>
  </si>
  <si>
    <t>5698478</t>
  </si>
  <si>
    <t>PCS.03.18.01.C</t>
  </si>
  <si>
    <t>27/06/2018 10:13:37</t>
  </si>
  <si>
    <t>039999900120927056</t>
  </si>
  <si>
    <t>5694056</t>
  </si>
  <si>
    <t>PCS.04.32.01.C</t>
  </si>
  <si>
    <t>27/06/2018 10:12:04</t>
  </si>
  <si>
    <t>039999900120922013</t>
  </si>
  <si>
    <t>5698453</t>
  </si>
  <si>
    <t>00028</t>
  </si>
  <si>
    <t>PCS.01.25.00.G</t>
  </si>
  <si>
    <t>27/06/2018 10:08:20</t>
  </si>
  <si>
    <t>039999900120913530</t>
  </si>
  <si>
    <t>5692453</t>
  </si>
  <si>
    <t>PCS.02.13.02.B</t>
  </si>
  <si>
    <t>27/06/2018 10:06:52</t>
  </si>
  <si>
    <t>039999900121064804</t>
  </si>
  <si>
    <t>00061</t>
  </si>
  <si>
    <t>27/06/2018 10:06:19</t>
  </si>
  <si>
    <t>039999900120875319</t>
  </si>
  <si>
    <t>5693113</t>
  </si>
  <si>
    <t>PCS.03.32.03.B</t>
  </si>
  <si>
    <t>27/06/2018 10:04:51</t>
  </si>
  <si>
    <t>039999900121050173</t>
  </si>
  <si>
    <t>5700940</t>
  </si>
  <si>
    <t>27/06/2018 10:04:37</t>
  </si>
  <si>
    <t>039999900120913547</t>
  </si>
  <si>
    <t>PCS.03.21.04.A</t>
  </si>
  <si>
    <t>27/06/2018 10:02:13</t>
  </si>
  <si>
    <t>039999900121064781</t>
  </si>
  <si>
    <t>5700802</t>
  </si>
  <si>
    <t>PFL.02.25.02.C</t>
  </si>
  <si>
    <t>27/06/2018 09:57:51</t>
  </si>
  <si>
    <t>SDUA</t>
  </si>
  <si>
    <t>27/06/2018 09:48:25</t>
  </si>
  <si>
    <t>SCISSE</t>
  </si>
  <si>
    <t>039999900120887312</t>
  </si>
  <si>
    <t>5686513</t>
  </si>
  <si>
    <t>00073</t>
  </si>
  <si>
    <t>PCS.04.24.01.A</t>
  </si>
  <si>
    <t>27/06/2018 09:55:47</t>
  </si>
  <si>
    <t>039999900120895430</t>
  </si>
  <si>
    <t>5689678</t>
  </si>
  <si>
    <t>PCS.03.32.04.A</t>
  </si>
  <si>
    <t>27/06/2018 09:53:01</t>
  </si>
  <si>
    <t>039999900121050432</t>
  </si>
  <si>
    <t>5700977</t>
  </si>
  <si>
    <t>00043</t>
  </si>
  <si>
    <t>27/06/2018 09:51:25</t>
  </si>
  <si>
    <t>039999900121063821</t>
  </si>
  <si>
    <t>5698227</t>
  </si>
  <si>
    <t>PFL.02.25.01.B</t>
  </si>
  <si>
    <t>27/06/2018 09:41:11</t>
  </si>
  <si>
    <t>27/06/2018 09:30:31</t>
  </si>
  <si>
    <t>ENECIB</t>
  </si>
  <si>
    <t>27/06/2018 09:41:12</t>
  </si>
  <si>
    <t>039999900120929289</t>
  </si>
  <si>
    <t>5697655</t>
  </si>
  <si>
    <t>27/06/2018 09:40:49</t>
  </si>
  <si>
    <t>039999900120917989</t>
  </si>
  <si>
    <t>5698011</t>
  </si>
  <si>
    <t>PCS.04.14.03.A</t>
  </si>
  <si>
    <t>27/06/2018 09:39:28</t>
  </si>
  <si>
    <t>039999900121063265</t>
  </si>
  <si>
    <t>PFL.02.21.02.A</t>
  </si>
  <si>
    <t>27/06/2018 09:37:25</t>
  </si>
  <si>
    <t>27/06/2018 09:28:20</t>
  </si>
  <si>
    <t>YBA</t>
  </si>
  <si>
    <t>00038</t>
  </si>
  <si>
    <t>PFL.02.18.02.B</t>
  </si>
  <si>
    <t>27/06/2018 09:27:14</t>
  </si>
  <si>
    <t>039999900120892552</t>
  </si>
  <si>
    <t>5696300</t>
  </si>
  <si>
    <t>00068</t>
  </si>
  <si>
    <t>27/06/2018 09:37:24</t>
  </si>
  <si>
    <t>039999900121063555</t>
  </si>
  <si>
    <t>5697571</t>
  </si>
  <si>
    <t>27/06/2018 09:35:03</t>
  </si>
  <si>
    <t>00021</t>
  </si>
  <si>
    <t>27/06/2018 09:32:00</t>
  </si>
  <si>
    <t>039999900120927933</t>
  </si>
  <si>
    <t>5696233</t>
  </si>
  <si>
    <t>PCS.03.20.01.B</t>
  </si>
  <si>
    <t>27/06/2018 09:31:52</t>
  </si>
  <si>
    <t>039999900120917668</t>
  </si>
  <si>
    <t>5697938</t>
  </si>
  <si>
    <t>27/06/2018 09:25:15</t>
  </si>
  <si>
    <t>039999900121005098</t>
  </si>
  <si>
    <t>5700800</t>
  </si>
  <si>
    <t>00032</t>
  </si>
  <si>
    <t>27/06/2018 09:22:51</t>
  </si>
  <si>
    <t>039999900120921634</t>
  </si>
  <si>
    <t>5698196</t>
  </si>
  <si>
    <t>27/06/2018 09:22:17</t>
  </si>
  <si>
    <t>039999900121063227</t>
  </si>
  <si>
    <t>5696013</t>
  </si>
  <si>
    <t>27/06/2018 09:21:19</t>
  </si>
  <si>
    <t>039999900120887381</t>
  </si>
  <si>
    <t>00085</t>
  </si>
  <si>
    <t>27/06/2018 09:17:25</t>
  </si>
  <si>
    <t>039999900120928640</t>
  </si>
  <si>
    <t>5696707</t>
  </si>
  <si>
    <t>PCS.03.45.04.B</t>
  </si>
  <si>
    <t>27/06/2018 09:16:45</t>
  </si>
  <si>
    <t>039999900120917903</t>
  </si>
  <si>
    <t>5697979</t>
  </si>
  <si>
    <t>PCS.04.30.04.A</t>
  </si>
  <si>
    <t>27/06/2018 09:14:27</t>
  </si>
  <si>
    <t>039999900121070881</t>
  </si>
  <si>
    <t>5695259</t>
  </si>
  <si>
    <t>27/06/2018 09:13:06</t>
  </si>
  <si>
    <t>MCHKIRNI</t>
  </si>
  <si>
    <t>039999900120918955</t>
  </si>
  <si>
    <t>5698231</t>
  </si>
  <si>
    <t>00050</t>
  </si>
  <si>
    <t>27/06/2018 09:08:30</t>
  </si>
  <si>
    <t>039999900120905788</t>
  </si>
  <si>
    <t>5695861</t>
  </si>
  <si>
    <t>27/06/2018 09:04:35</t>
  </si>
  <si>
    <t>039999900120917033</t>
  </si>
  <si>
    <t>5697426</t>
  </si>
  <si>
    <t>PCS.04.27.03.A</t>
  </si>
  <si>
    <t>27/06/2018 09:02:52</t>
  </si>
  <si>
    <t>039999900120915404</t>
  </si>
  <si>
    <t>5696259</t>
  </si>
  <si>
    <t>27/06/2018 09:02:36</t>
  </si>
  <si>
    <t>039999900121052030</t>
  </si>
  <si>
    <t>5700182</t>
  </si>
  <si>
    <t>27/06/2018 08:59:58</t>
  </si>
  <si>
    <t>MTCHABA</t>
  </si>
  <si>
    <t>039999900120964976</t>
  </si>
  <si>
    <t>5699009</t>
  </si>
  <si>
    <t>27/06/2018 08:58:08</t>
  </si>
  <si>
    <t>PCS.04.48.00.A</t>
  </si>
  <si>
    <t>27/06/2018 08:57:51</t>
  </si>
  <si>
    <t>039999900120983816</t>
  </si>
  <si>
    <t>5700088</t>
  </si>
  <si>
    <t>00049</t>
  </si>
  <si>
    <t>PCS.03.37.02.B</t>
  </si>
  <si>
    <t>27/06/2018 08:57:31</t>
  </si>
  <si>
    <t>039999900121000048</t>
  </si>
  <si>
    <t>5700242</t>
  </si>
  <si>
    <t>00163</t>
  </si>
  <si>
    <t>27/06/2018 08:48:29</t>
  </si>
  <si>
    <t>039999900120987661</t>
  </si>
  <si>
    <t>5700173</t>
  </si>
  <si>
    <t>PFL.02.14.00.D</t>
  </si>
  <si>
    <t>27/06/2018 08:46:52</t>
  </si>
  <si>
    <t>27/06/2018 07:14:18</t>
  </si>
  <si>
    <t>AMORCEAU</t>
  </si>
  <si>
    <t>039999900120932913</t>
  </si>
  <si>
    <t>5697944</t>
  </si>
  <si>
    <t>27/06/2018 08:44:34</t>
  </si>
  <si>
    <t>039999900121000888</t>
  </si>
  <si>
    <t>5700556</t>
  </si>
  <si>
    <t>00071</t>
  </si>
  <si>
    <t>PCS.03.43.03.C</t>
  </si>
  <si>
    <t>27/06/2018 08:43:13</t>
  </si>
  <si>
    <t>039999900120964679</t>
  </si>
  <si>
    <t>5698967</t>
  </si>
  <si>
    <t>27/06/2018 08:41:02</t>
  </si>
  <si>
    <t>039999900121005050</t>
  </si>
  <si>
    <t>5700788</t>
  </si>
  <si>
    <t>27/06/2018 08:40:57</t>
  </si>
  <si>
    <t>DBARBOSA</t>
  </si>
  <si>
    <t>039999900120996038</t>
  </si>
  <si>
    <t>5700551</t>
  </si>
  <si>
    <t>00042</t>
  </si>
  <si>
    <t>27/06/2018 08:39:14</t>
  </si>
  <si>
    <t>039999900120920118</t>
  </si>
  <si>
    <t>00051</t>
  </si>
  <si>
    <t>27/06/2018 08:38:04</t>
  </si>
  <si>
    <t>039999900120984967</t>
  </si>
  <si>
    <t>5699748</t>
  </si>
  <si>
    <t>27/06/2018 07:55:34</t>
  </si>
  <si>
    <t>039999900120999879</t>
  </si>
  <si>
    <t>5700206</t>
  </si>
  <si>
    <t>PCS.04.38.04.C</t>
  </si>
  <si>
    <t>27/06/2018 07:52:58</t>
  </si>
  <si>
    <t>039999900120930483</t>
  </si>
  <si>
    <t>5698167</t>
  </si>
  <si>
    <t>27/06/2018 07:50:06</t>
  </si>
  <si>
    <t>039999900120999152</t>
  </si>
  <si>
    <t>5700888</t>
  </si>
  <si>
    <t>27/06/2018 07:43:28</t>
  </si>
  <si>
    <t>039999900120979970</t>
  </si>
  <si>
    <t>5699773</t>
  </si>
  <si>
    <t>27/06/2018 07:43:08</t>
  </si>
  <si>
    <t>039999900121004411</t>
  </si>
  <si>
    <t>5700342</t>
  </si>
  <si>
    <t>27/06/2018 07:42:40</t>
  </si>
  <si>
    <t>039999900120996229</t>
  </si>
  <si>
    <t>5700571</t>
  </si>
  <si>
    <t>27/06/2018 07:42:02</t>
  </si>
  <si>
    <t>039999900121000178</t>
  </si>
  <si>
    <t>5700265</t>
  </si>
  <si>
    <t>PCS.03.16.01.A</t>
  </si>
  <si>
    <t>27/06/2018 07:41:50</t>
  </si>
  <si>
    <t>039999900120914391</t>
  </si>
  <si>
    <t>5694917</t>
  </si>
  <si>
    <t>PCS.02.47.01.A</t>
  </si>
  <si>
    <t>27/06/2018 07:41:24</t>
  </si>
  <si>
    <t>039999900120994638</t>
  </si>
  <si>
    <t>5700377</t>
  </si>
  <si>
    <t>27/06/2018 07:40:53</t>
  </si>
  <si>
    <t>039999900120984806</t>
  </si>
  <si>
    <t>5699565</t>
  </si>
  <si>
    <t>27/06/2018 07:39:06</t>
  </si>
  <si>
    <t>039999900120913561</t>
  </si>
  <si>
    <t>27/06/2018 07:38:44</t>
  </si>
  <si>
    <t>039999900120894075</t>
  </si>
  <si>
    <t>5698110</t>
  </si>
  <si>
    <t>00045</t>
  </si>
  <si>
    <t>27/06/2018 07:38:33</t>
  </si>
  <si>
    <t>039999900120961531</t>
  </si>
  <si>
    <t>5698939</t>
  </si>
  <si>
    <t>00056</t>
  </si>
  <si>
    <t>27/06/2018 07:37:38</t>
  </si>
  <si>
    <t>039999900120978577</t>
  </si>
  <si>
    <t>5699452</t>
  </si>
  <si>
    <t>00041</t>
  </si>
  <si>
    <t>27/06/2018 07:37:28</t>
  </si>
  <si>
    <t>039999900120975194</t>
  </si>
  <si>
    <t>5699353</t>
  </si>
  <si>
    <t>00057</t>
  </si>
  <si>
    <t>27/06/2018 07:36:52</t>
  </si>
  <si>
    <t>039999900120997516</t>
  </si>
  <si>
    <t>5700717</t>
  </si>
  <si>
    <t>27/06/2018 07:36:08</t>
  </si>
  <si>
    <t>039999900120947405</t>
  </si>
  <si>
    <t>5698765</t>
  </si>
  <si>
    <t>00095</t>
  </si>
  <si>
    <t>27/06/2018 07:35:29</t>
  </si>
  <si>
    <t>039999900120997745</t>
  </si>
  <si>
    <t>5700737</t>
  </si>
  <si>
    <t>27/06/2018 07:34:47</t>
  </si>
  <si>
    <t>039999900120875043</t>
  </si>
  <si>
    <t>5691725</t>
  </si>
  <si>
    <t>00064</t>
  </si>
  <si>
    <t>27/06/2018 07:32:06</t>
  </si>
  <si>
    <t>039999900121001250</t>
  </si>
  <si>
    <t>5700663</t>
  </si>
  <si>
    <t>27/06/2018 07:31:05</t>
  </si>
  <si>
    <t>039999900120997844</t>
  </si>
  <si>
    <t>5700761</t>
  </si>
  <si>
    <t>27/06/2018 07:29:44</t>
  </si>
  <si>
    <t>HDJELLAB</t>
  </si>
  <si>
    <t>039999900120914377</t>
  </si>
  <si>
    <t>5694905</t>
  </si>
  <si>
    <t>27/06/2018 07:29:02</t>
  </si>
  <si>
    <t>039999900120931336</t>
  </si>
  <si>
    <t>5698358</t>
  </si>
  <si>
    <t>PMA.01.27.02.A</t>
  </si>
  <si>
    <t>27/06/2018 07:25:10</t>
  </si>
  <si>
    <t>DIBRUNO</t>
  </si>
  <si>
    <t>039999900120997783</t>
  </si>
  <si>
    <t>5700741</t>
  </si>
  <si>
    <t>27/06/2018 07:24:42</t>
  </si>
  <si>
    <t>039999900120929494</t>
  </si>
  <si>
    <t>5697858</t>
  </si>
  <si>
    <t>27/06/2018 07:23:44</t>
  </si>
  <si>
    <t>039999900120980488</t>
  </si>
  <si>
    <t>5699846</t>
  </si>
  <si>
    <t>27/06/2018 07:21:40</t>
  </si>
  <si>
    <t>039999900120922723</t>
  </si>
  <si>
    <t>5698098</t>
  </si>
  <si>
    <t>PCS.03.39.00.B</t>
  </si>
  <si>
    <t>27/06/2018 07:21:38</t>
  </si>
  <si>
    <t>039999900121000369</t>
  </si>
  <si>
    <t>5700359</t>
  </si>
  <si>
    <t>27/06/2018 07:21:08</t>
  </si>
  <si>
    <t>039999900120926141</t>
  </si>
  <si>
    <t>5691135</t>
  </si>
  <si>
    <t>27/06/2018 07:20:09</t>
  </si>
  <si>
    <t>039999900120918672</t>
  </si>
  <si>
    <t>5698190</t>
  </si>
  <si>
    <t>27/06/2018 07:19:15</t>
  </si>
  <si>
    <t>27/06/2018 07:19:14</t>
  </si>
  <si>
    <t>039999900120895584</t>
  </si>
  <si>
    <t>5690962</t>
  </si>
  <si>
    <t>27/06/2018 07:18:44</t>
  </si>
  <si>
    <t>039999900120913646</t>
  </si>
  <si>
    <t>5692720</t>
  </si>
  <si>
    <t>27/06/2018 07:18:39</t>
  </si>
  <si>
    <t>039999900120904910</t>
  </si>
  <si>
    <t>5691930</t>
  </si>
  <si>
    <t>27/06/2018 07:18:24</t>
  </si>
  <si>
    <t>039999900121000406</t>
  </si>
  <si>
    <t>5700375</t>
  </si>
  <si>
    <t>27/06/2018 07:16:58</t>
  </si>
  <si>
    <t>27/06/2018 07:14:49</t>
  </si>
  <si>
    <t>039999900120913363</t>
  </si>
  <si>
    <t>5691977</t>
  </si>
  <si>
    <t>27/06/2018 07:13:04</t>
  </si>
  <si>
    <t>039999900120929630</t>
  </si>
  <si>
    <t>5697941</t>
  </si>
  <si>
    <t>PCS.04.35.03.A</t>
  </si>
  <si>
    <t>27/06/2018 07:11:23</t>
  </si>
  <si>
    <t>039999900120926912</t>
  </si>
  <si>
    <t>5692953</t>
  </si>
  <si>
    <t>27/06/2018 07:10:24</t>
  </si>
  <si>
    <t>039999900120894686</t>
  </si>
  <si>
    <t>5694165</t>
  </si>
  <si>
    <t>27/06/2018 07:10:12</t>
  </si>
  <si>
    <t>039999900120913424</t>
  </si>
  <si>
    <t>5692005</t>
  </si>
  <si>
    <t>27/06/2018 07:07:23</t>
  </si>
  <si>
    <t>00089</t>
  </si>
  <si>
    <t>27/06/2018 07:05:17</t>
  </si>
  <si>
    <t>27/06/2018 07:03:20</t>
  </si>
  <si>
    <t>039999900120980396</t>
  </si>
  <si>
    <t>5699841</t>
  </si>
  <si>
    <t>PCS.02.15.03.B</t>
  </si>
  <si>
    <t>27/06/2018 07:01:40</t>
  </si>
  <si>
    <t>039999900120914643</t>
  </si>
  <si>
    <t>5695418</t>
  </si>
  <si>
    <t>27/06/2018 06:57:47</t>
  </si>
  <si>
    <t>039999900120921191</t>
  </si>
  <si>
    <t>5697576</t>
  </si>
  <si>
    <t>00055</t>
  </si>
  <si>
    <t>PFL.02.18.01.D</t>
  </si>
  <si>
    <t>27/06/2018 06:53:44</t>
  </si>
  <si>
    <t>039999900120997141</t>
  </si>
  <si>
    <t>5700667</t>
  </si>
  <si>
    <t>27/06/2018 06:51:50</t>
  </si>
  <si>
    <t>039999900120932722</t>
  </si>
  <si>
    <t>5696934</t>
  </si>
  <si>
    <t>27/06/2018 06:51:49</t>
  </si>
  <si>
    <t>039999900120926479</t>
  </si>
  <si>
    <t>5691575</t>
  </si>
  <si>
    <t>27/06/2018 06:48:25</t>
  </si>
  <si>
    <t>039999900120978713</t>
  </si>
  <si>
    <t>5699537</t>
  </si>
  <si>
    <t>27/06/2018 06:46:54</t>
  </si>
  <si>
    <t>039999900120962811</t>
  </si>
  <si>
    <t>5698965</t>
  </si>
  <si>
    <t>27/06/2018 06:46:49</t>
  </si>
  <si>
    <t>039999900120891180</t>
  </si>
  <si>
    <t>5691838</t>
  </si>
  <si>
    <t>PFL.02.24.01.B</t>
  </si>
  <si>
    <t>27/06/2018 06:46:01</t>
  </si>
  <si>
    <t>039999900120932241</t>
  </si>
  <si>
    <t>5693115</t>
  </si>
  <si>
    <t>PFL.02.20.01.C</t>
  </si>
  <si>
    <t>27/06/2018 06:45:31</t>
  </si>
  <si>
    <t>27/06/2018 06:35:21</t>
  </si>
  <si>
    <t>039999900120905160</t>
  </si>
  <si>
    <t>5694018</t>
  </si>
  <si>
    <t>27/06/2018 06:44:51</t>
  </si>
  <si>
    <t>039999900120885585</t>
  </si>
  <si>
    <t>27/06/2018 06:43:29</t>
  </si>
  <si>
    <t>039999900120929210</t>
  </si>
  <si>
    <t>5697225</t>
  </si>
  <si>
    <t>00047</t>
  </si>
  <si>
    <t>27/06/2018 06:42:45</t>
  </si>
  <si>
    <t>039999900120921955</t>
  </si>
  <si>
    <t>5698404</t>
  </si>
  <si>
    <t>PFL.02.23.03.C</t>
  </si>
  <si>
    <t>27/06/2018 06:39:14</t>
  </si>
  <si>
    <t>27/06/2018 06:10:00</t>
  </si>
  <si>
    <t>039999900120914827</t>
  </si>
  <si>
    <t>5695643</t>
  </si>
  <si>
    <t>00044</t>
  </si>
  <si>
    <t>27/06/2018 06:37:42</t>
  </si>
  <si>
    <t>039999900120921337</t>
  </si>
  <si>
    <t>5697936</t>
  </si>
  <si>
    <t>27/06/2018 06:30:52</t>
  </si>
  <si>
    <t>039999900120994171</t>
  </si>
  <si>
    <t>5700278</t>
  </si>
  <si>
    <t>27/06/2018 06:30:46</t>
  </si>
  <si>
    <t>27/06/2018 06:30:45</t>
  </si>
  <si>
    <t>039999900120887428</t>
  </si>
  <si>
    <t>5686712</t>
  </si>
  <si>
    <t>27/06/2018 06:29:55</t>
  </si>
  <si>
    <t>039999900120919938</t>
  </si>
  <si>
    <t>5690743</t>
  </si>
  <si>
    <t>27/06/2018 06:29:39</t>
  </si>
  <si>
    <t>039999900120885943</t>
  </si>
  <si>
    <t>5696255</t>
  </si>
  <si>
    <t>PCS.04.44.02.B</t>
  </si>
  <si>
    <t>27/06/2018 06:20:39</t>
  </si>
  <si>
    <t>039999900120905696</t>
  </si>
  <si>
    <t>5695616</t>
  </si>
  <si>
    <t>27/06/2018 06:20:32</t>
  </si>
  <si>
    <t>039999900120985650</t>
  </si>
  <si>
    <t>5699932</t>
  </si>
  <si>
    <t>27/06/2018 06:20:03</t>
  </si>
  <si>
    <t>039999900120975408</t>
  </si>
  <si>
    <t>5699377</t>
  </si>
  <si>
    <t>27/06/2018 06:19:32</t>
  </si>
  <si>
    <t>PCS.02.43.02.C</t>
  </si>
  <si>
    <t>27/06/2018 06:16:50</t>
  </si>
  <si>
    <t>039999900120981171</t>
  </si>
  <si>
    <t>5699902</t>
  </si>
  <si>
    <t>27/06/2018 06:14:20</t>
  </si>
  <si>
    <t>039999900120978737</t>
  </si>
  <si>
    <t>27/06/2018 06:13:05</t>
  </si>
  <si>
    <t>039999900120874879</t>
  </si>
  <si>
    <t>5690592</t>
  </si>
  <si>
    <t>27/06/2018 06:12:30</t>
  </si>
  <si>
    <t>039999900120980181</t>
  </si>
  <si>
    <t>5699798</t>
  </si>
  <si>
    <t>27/06/2018 06:10:34</t>
  </si>
  <si>
    <t>039999900120922624</t>
  </si>
  <si>
    <t>5696777</t>
  </si>
  <si>
    <t>PFL.02.24.02.A</t>
  </si>
  <si>
    <t>27/06/2018 06:09:58</t>
  </si>
  <si>
    <t>27/06/2018 05:19:13</t>
  </si>
  <si>
    <t>039999900120875135</t>
  </si>
  <si>
    <t>27/06/2018 06:08:54</t>
  </si>
  <si>
    <t>00099</t>
  </si>
  <si>
    <t>039999900120985889</t>
  </si>
  <si>
    <t>5699977</t>
  </si>
  <si>
    <t>00030</t>
  </si>
  <si>
    <t>27/06/2018 06:08:32</t>
  </si>
  <si>
    <t>039999900120885950</t>
  </si>
  <si>
    <t>PCS.02.49.04.B</t>
  </si>
  <si>
    <t>27/06/2018 06:04:56</t>
  </si>
  <si>
    <t>039999900121001298</t>
  </si>
  <si>
    <t>PCS.01.29.03.D</t>
  </si>
  <si>
    <t>27/06/2018 06:03:45</t>
  </si>
  <si>
    <t>039999900120987203</t>
  </si>
  <si>
    <t>5700132</t>
  </si>
  <si>
    <t>27/06/2018 06:02:07</t>
  </si>
  <si>
    <t>039999900120980266</t>
  </si>
  <si>
    <t>5699801</t>
  </si>
  <si>
    <t>27/06/2018 05:59:49</t>
  </si>
  <si>
    <t>039999900120908512</t>
  </si>
  <si>
    <t>5697096</t>
  </si>
  <si>
    <t>27/06/2018 05:58:39</t>
  </si>
  <si>
    <t>039999900120907973</t>
  </si>
  <si>
    <t>27/06/2018 05:56:31</t>
  </si>
  <si>
    <t>039999900120946552</t>
  </si>
  <si>
    <t>5698609</t>
  </si>
  <si>
    <t>27/06/2018 05:54:42</t>
  </si>
  <si>
    <t>039999900120920392</t>
  </si>
  <si>
    <t>5695342</t>
  </si>
  <si>
    <t>27/06/2018 05:54:22</t>
  </si>
  <si>
    <t>039999900120929579</t>
  </si>
  <si>
    <t>5697910</t>
  </si>
  <si>
    <t>27/06/2018 05:53:59</t>
  </si>
  <si>
    <t>039999900120920323</t>
  </si>
  <si>
    <t>27/06/2018 05:52:53</t>
  </si>
  <si>
    <t>039999900120999480</t>
  </si>
  <si>
    <t>5700936</t>
  </si>
  <si>
    <t>27/06/2018 05:52:43</t>
  </si>
  <si>
    <t>039999900120983588</t>
  </si>
  <si>
    <t>5700074</t>
  </si>
  <si>
    <t>27/06/2018 05:48:45</t>
  </si>
  <si>
    <t>039999900120985988</t>
  </si>
  <si>
    <t>5699988</t>
  </si>
  <si>
    <t>27/06/2018 05:44:20</t>
  </si>
  <si>
    <t>27/06/2018 05:42:30</t>
  </si>
  <si>
    <t>039999900121002141</t>
  </si>
  <si>
    <t>5700891</t>
  </si>
  <si>
    <t>27/06/2018 05:40:42</t>
  </si>
  <si>
    <t>00052</t>
  </si>
  <si>
    <t>27/06/2018 05:39:30</t>
  </si>
  <si>
    <t>039999900120983335</t>
  </si>
  <si>
    <t>5700038</t>
  </si>
  <si>
    <t>27/06/2018 05:36:49</t>
  </si>
  <si>
    <t>039999900120891128</t>
  </si>
  <si>
    <t>5691834</t>
  </si>
  <si>
    <t>27/06/2018 05:31:34</t>
  </si>
  <si>
    <t>039999900120920453</t>
  </si>
  <si>
    <t>5695509</t>
  </si>
  <si>
    <t>27/06/2018 05:26:10</t>
  </si>
  <si>
    <t>039999900120907928</t>
  </si>
  <si>
    <t>27/06/2018 05:25:58</t>
  </si>
  <si>
    <t>039999900120979307</t>
  </si>
  <si>
    <t>5699737</t>
  </si>
  <si>
    <t>27/06/2018 05:23:55</t>
  </si>
  <si>
    <t>039999900120947979</t>
  </si>
  <si>
    <t>5698845</t>
  </si>
  <si>
    <t>27/06/2018 05:23:36</t>
  </si>
  <si>
    <t>039999900120944886</t>
  </si>
  <si>
    <t>5698536</t>
  </si>
  <si>
    <t>PFL.02.24.00.E</t>
  </si>
  <si>
    <t>27/06/2018 05:22:58</t>
  </si>
  <si>
    <t>039999900120986473</t>
  </si>
  <si>
    <t>5700117</t>
  </si>
  <si>
    <t>27/06/2018 05:22:40</t>
  </si>
  <si>
    <t>039999900120975354</t>
  </si>
  <si>
    <t>5699375</t>
  </si>
  <si>
    <t>27/06/2018 05:21:32</t>
  </si>
  <si>
    <t>039999900120985704</t>
  </si>
  <si>
    <t>5699936</t>
  </si>
  <si>
    <t>27/06/2018 05:21:22</t>
  </si>
  <si>
    <t>039999900120975217</t>
  </si>
  <si>
    <t>5699354</t>
  </si>
  <si>
    <t>27/06/2018 05:21:06</t>
  </si>
  <si>
    <t>039999900120922709</t>
  </si>
  <si>
    <t>5698069</t>
  </si>
  <si>
    <t>27/06/2018 05:19:36</t>
  </si>
  <si>
    <t>039999900120920613</t>
  </si>
  <si>
    <t>5696130</t>
  </si>
  <si>
    <t>27/06/2018 05:19:25</t>
  </si>
  <si>
    <t>039999900120931954</t>
  </si>
  <si>
    <t>5689382</t>
  </si>
  <si>
    <t>27/06/2018 05:19:12</t>
  </si>
  <si>
    <t>039999900120968271</t>
  </si>
  <si>
    <t>5699116</t>
  </si>
  <si>
    <t>27/06/2018 05:18:38</t>
  </si>
  <si>
    <t>039999900120986046</t>
  </si>
  <si>
    <t>5699991</t>
  </si>
  <si>
    <t>27/06/2018 05:18:25</t>
  </si>
  <si>
    <t>039999900120933361</t>
  </si>
  <si>
    <t>5698378</t>
  </si>
  <si>
    <t>27/06/2018 05:18:11</t>
  </si>
  <si>
    <t>039999900120933293</t>
  </si>
  <si>
    <t>5698355</t>
  </si>
  <si>
    <t>27/06/2018 05:18:03</t>
  </si>
  <si>
    <t>039999900120975446</t>
  </si>
  <si>
    <t>27/06/2018 05:13:09</t>
  </si>
  <si>
    <t>039999900121000246</t>
  </si>
  <si>
    <t>5700279</t>
  </si>
  <si>
    <t>27/06/2018 05:11:30</t>
  </si>
  <si>
    <t>039999900120975323</t>
  </si>
  <si>
    <t>5699367</t>
  </si>
  <si>
    <t>27/06/2018 05:10:44</t>
  </si>
  <si>
    <t>039999900120983601</t>
  </si>
  <si>
    <t>27/06/2018 05:10:05</t>
  </si>
  <si>
    <t>039999900120892026</t>
  </si>
  <si>
    <t>5695637</t>
  </si>
  <si>
    <t>27/06/2018 05:09:42</t>
  </si>
  <si>
    <t>039999900120893177</t>
  </si>
  <si>
    <t>5697171</t>
  </si>
  <si>
    <t>PFL.02.19.02.D</t>
  </si>
  <si>
    <t>27/06/2018 05:08:48</t>
  </si>
  <si>
    <t>27/06/2018 04:24:34</t>
  </si>
  <si>
    <t>27/06/2018 05:08:49</t>
  </si>
  <si>
    <t>27/06/2018 04:30:10</t>
  </si>
  <si>
    <t>039999900120927469</t>
  </si>
  <si>
    <t>5695284</t>
  </si>
  <si>
    <t>27/06/2018 05:06:02</t>
  </si>
  <si>
    <t>039999900120894235</t>
  </si>
  <si>
    <t>5698121</t>
  </si>
  <si>
    <t>00077</t>
  </si>
  <si>
    <t>27/06/2018 05:02:34</t>
  </si>
  <si>
    <t>27/06/2018 04:29:21</t>
  </si>
  <si>
    <t>27/06/2018 05:02:35</t>
  </si>
  <si>
    <t>039999900120978928</t>
  </si>
  <si>
    <t>5699558</t>
  </si>
  <si>
    <t>27/06/2018 04:59:43</t>
  </si>
  <si>
    <t>039999900120932470</t>
  </si>
  <si>
    <t>5695877</t>
  </si>
  <si>
    <t>27/06/2018 04:58:56</t>
  </si>
  <si>
    <t>039999900120874701</t>
  </si>
  <si>
    <t>5690381</t>
  </si>
  <si>
    <t>27/06/2018 04:57:21</t>
  </si>
  <si>
    <t>039999900120926806</t>
  </si>
  <si>
    <t>5692684</t>
  </si>
  <si>
    <t>27/06/2018 04:54:48</t>
  </si>
  <si>
    <t>039999900120931053</t>
  </si>
  <si>
    <t>5698322</t>
  </si>
  <si>
    <t>27/06/2018 04:53:14</t>
  </si>
  <si>
    <t>039999900120874503</t>
  </si>
  <si>
    <t>5679912</t>
  </si>
  <si>
    <t>27/06/2018 04:53:08</t>
  </si>
  <si>
    <t>039999900120957909</t>
  </si>
  <si>
    <t>5698830</t>
  </si>
  <si>
    <t>PCS.02.11.00.C</t>
  </si>
  <si>
    <t>27/06/2018 04:52:59</t>
  </si>
  <si>
    <t>039999900120893122</t>
  </si>
  <si>
    <t>27/06/2018 04:52:45</t>
  </si>
  <si>
    <t>039999900120892804</t>
  </si>
  <si>
    <t>5696620</t>
  </si>
  <si>
    <t>27/06/2018 04:52:21</t>
  </si>
  <si>
    <t>27/06/2018 04:22:21</t>
  </si>
  <si>
    <t>039999900120919792</t>
  </si>
  <si>
    <t>5684604</t>
  </si>
  <si>
    <t>27/06/2018 04:49:23</t>
  </si>
  <si>
    <t>039999900120920637</t>
  </si>
  <si>
    <t>5696185</t>
  </si>
  <si>
    <t>27/06/2018 04:48:11</t>
  </si>
  <si>
    <t>039999900120954298</t>
  </si>
  <si>
    <t>5698671</t>
  </si>
  <si>
    <t>27/06/2018 04:45:46</t>
  </si>
  <si>
    <t>039999900120932319</t>
  </si>
  <si>
    <t>5694611</t>
  </si>
  <si>
    <t>27/06/2018 04:44:15</t>
  </si>
  <si>
    <t>039999900120893399</t>
  </si>
  <si>
    <t>5697693</t>
  </si>
  <si>
    <t>PCS.02.47.00.C</t>
  </si>
  <si>
    <t>27/06/2018 04:40:42</t>
  </si>
  <si>
    <t>039999900120920620</t>
  </si>
  <si>
    <t>5696172</t>
  </si>
  <si>
    <t>27/06/2018 04:38:14</t>
  </si>
  <si>
    <t>039999900120932500</t>
  </si>
  <si>
    <t>5696163</t>
  </si>
  <si>
    <t>27/06/2018 04:36:24</t>
  </si>
  <si>
    <t>039999900120920804</t>
  </si>
  <si>
    <t>5696356</t>
  </si>
  <si>
    <t>27/06/2018 04:36:04</t>
  </si>
  <si>
    <t>039999900120964754</t>
  </si>
  <si>
    <t>5698993</t>
  </si>
  <si>
    <t>27/06/2018 04:35:00</t>
  </si>
  <si>
    <t>039999900121007733</t>
  </si>
  <si>
    <t>5700598</t>
  </si>
  <si>
    <t>27/06/2018 04:32:55</t>
  </si>
  <si>
    <t>039999900120933200</t>
  </si>
  <si>
    <t>5698296</t>
  </si>
  <si>
    <t>PMF.01.11.01.A</t>
  </si>
  <si>
    <t>27/06/2018 04:30:50</t>
  </si>
  <si>
    <t>039999900120987579</t>
  </si>
  <si>
    <t>5700171</t>
  </si>
  <si>
    <t>27/06/2018 04:30:41</t>
  </si>
  <si>
    <t>27/06/2018 04:30:42</t>
  </si>
  <si>
    <t>039999900120948044</t>
  </si>
  <si>
    <t>5698827</t>
  </si>
  <si>
    <t>27/06/2018 04:30:31</t>
  </si>
  <si>
    <t>039999900120923676</t>
  </si>
  <si>
    <t>5698100</t>
  </si>
  <si>
    <t>27/06/2018 04:30:24</t>
  </si>
  <si>
    <t>039999900120919945</t>
  </si>
  <si>
    <t>5690832</t>
  </si>
  <si>
    <t>27/06/2018 04:29:42</t>
  </si>
  <si>
    <t>039999900120874862</t>
  </si>
  <si>
    <t>5690548</t>
  </si>
  <si>
    <t>27/06/2018 04:27:36</t>
  </si>
  <si>
    <t>039999900120916500</t>
  </si>
  <si>
    <t>5696765</t>
  </si>
  <si>
    <t>27/06/2018 04:27:15</t>
  </si>
  <si>
    <t>039999900120964785</t>
  </si>
  <si>
    <t>27/06/2018 04:26:58</t>
  </si>
  <si>
    <t>039999900120920859</t>
  </si>
  <si>
    <t>5696397</t>
  </si>
  <si>
    <t>27/06/2018 04:26:52</t>
  </si>
  <si>
    <t>039999900120978478</t>
  </si>
  <si>
    <t>5699441</t>
  </si>
  <si>
    <t>27/06/2018 04:24:24</t>
  </si>
  <si>
    <t>039999900120920958</t>
  </si>
  <si>
    <t>27/06/2018 04:23:55</t>
  </si>
  <si>
    <t>039999900120962941</t>
  </si>
  <si>
    <t>5696387</t>
  </si>
  <si>
    <t>27/06/2018 04:21:55</t>
  </si>
  <si>
    <t>039999900120998469</t>
  </si>
  <si>
    <t>5700826</t>
  </si>
  <si>
    <t>27/06/2018 04:20:25</t>
  </si>
  <si>
    <t>039999900120893436</t>
  </si>
  <si>
    <t>27/06/2018 04:16:27</t>
  </si>
  <si>
    <t>039999900120928879</t>
  </si>
  <si>
    <t>27/06/2018 04:12:58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</si>
</sst>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0"/>
      <name val="Arial"/>
    </font>
    <font>
      <sz val="10"/>
      <name val="Arial"/>
      <family val="2"/>
    </font>
    <font>
      <sz val="48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26"/>
      <name val="Arial"/>
      <family val="2"/>
    </font>
    <font>
      <sz val="24"/>
      <name val="Arial Unicode MS"/>
      <family val="2"/>
    </font>
    <font>
      <sz val="36"/>
      <name val="Arial"/>
      <family val="2"/>
    </font>
    <font>
      <b/>
      <sz val="18"/>
      <name val="Arial"/>
      <family val="2"/>
    </font>
    <font>
      <sz val="22"/>
      <name val="Arial"/>
      <family val="2"/>
    </font>
    <font>
      <b/>
      <sz val="2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000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4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2" fillId="0" borderId="2" xfId="0" applyFont="1" applyBorder="1" applyAlignment="1">
      <alignment vertical="center"/>
    </xf>
    <xf numFmtId="0" fontId="2" fillId="0" borderId="3" xfId="0" applyFont="1" applyBorder="1" applyAlignment="1">
      <alignment vertical="center"/>
    </xf>
    <xf numFmtId="0" fontId="2" fillId="0" borderId="4" xfId="0" applyFont="1" applyBorder="1" applyAlignment="1">
      <alignment vertical="center"/>
    </xf>
    <xf numFmtId="0" fontId="2" fillId="0" borderId="0" xfId="0" applyFont="1" applyBorder="1" applyAlignment="1">
      <alignment vertical="center"/>
    </xf>
    <xf numFmtId="0" fontId="2" fillId="0" borderId="5" xfId="0" applyFont="1" applyBorder="1" applyAlignment="1">
      <alignment vertical="center"/>
    </xf>
    <xf numFmtId="0" fontId="0" fillId="0" borderId="0" xfId="0" applyFill="1" applyBorder="1"/>
    <xf numFmtId="0" fontId="3" fillId="0" borderId="0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vertical="center"/>
    </xf>
    <xf numFmtId="0" fontId="0" fillId="0" borderId="0" xfId="0" applyFill="1" applyBorder="1" applyAlignment="1"/>
    <xf numFmtId="0" fontId="4" fillId="0" borderId="0" xfId="0" applyFont="1" applyFill="1" applyBorder="1" applyAlignment="1">
      <alignment horizontal="left" vertical="center"/>
    </xf>
    <xf numFmtId="0" fontId="0" fillId="0" borderId="0" xfId="0" applyBorder="1" applyAlignment="1"/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 applyAlignment="1">
      <alignment vertical="center" wrapText="1"/>
    </xf>
    <xf numFmtId="0" fontId="0" fillId="8" borderId="6" xfId="0" applyFill="1" applyBorder="1"/>
    <xf numFmtId="0" fontId="0" fillId="8" borderId="8" xfId="0" applyFill="1" applyBorder="1"/>
    <xf numFmtId="0" fontId="9" fillId="8" borderId="8" xfId="0" applyFont="1" applyFill="1" applyBorder="1"/>
    <xf numFmtId="0" fontId="9" fillId="8" borderId="6" xfId="0" applyFont="1" applyFill="1" applyBorder="1"/>
    <xf numFmtId="0" fontId="8" fillId="8" borderId="7" xfId="0" applyFont="1" applyFill="1" applyBorder="1" applyAlignment="1">
      <alignment horizontal="center" vertical="center"/>
    </xf>
    <xf numFmtId="0" fontId="8" fillId="8" borderId="6" xfId="0" applyFont="1" applyFill="1" applyBorder="1" applyAlignment="1">
      <alignment horizontal="center" vertical="center"/>
    </xf>
    <xf numFmtId="0" fontId="8" fillId="8" borderId="7" xfId="0" applyFont="1" applyFill="1" applyBorder="1" applyAlignment="1">
      <alignment horizontal="center" vertical="center" wrapText="1"/>
    </xf>
    <xf numFmtId="0" fontId="8" fillId="8" borderId="6" xfId="0" applyFont="1" applyFill="1" applyBorder="1" applyAlignment="1">
      <alignment horizontal="center" vertical="center" wrapText="1"/>
    </xf>
    <xf numFmtId="0" fontId="10" fillId="5" borderId="6" xfId="0" applyFont="1" applyFill="1" applyBorder="1" applyAlignment="1">
      <alignment horizontal="center" vertical="center"/>
    </xf>
    <xf numFmtId="0" fontId="5" fillId="6" borderId="6" xfId="0" applyFont="1" applyFill="1" applyBorder="1" applyAlignment="1">
      <alignment horizontal="center" vertical="center" wrapText="1"/>
    </xf>
    <xf numFmtId="0" fontId="5" fillId="6" borderId="6" xfId="0" applyFont="1" applyFill="1" applyBorder="1" applyAlignment="1">
      <alignment horizontal="center"/>
    </xf>
    <xf numFmtId="0" fontId="2" fillId="7" borderId="1" xfId="0" applyFont="1" applyFill="1" applyBorder="1" applyAlignment="1">
      <alignment horizontal="center" vertical="center"/>
    </xf>
    <xf numFmtId="0" fontId="2" fillId="7" borderId="2" xfId="0" applyFont="1" applyFill="1" applyBorder="1" applyAlignment="1">
      <alignment horizontal="center" vertical="center"/>
    </xf>
    <xf numFmtId="0" fontId="6" fillId="9" borderId="6" xfId="0" applyFont="1" applyFill="1" applyBorder="1" applyAlignment="1">
      <alignment horizontal="center"/>
    </xf>
    <xf numFmtId="0" fontId="2" fillId="3" borderId="6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  <xf numFmtId="0" fontId="5" fillId="4" borderId="6" xfId="0" applyFont="1" applyFill="1" applyBorder="1" applyAlignment="1">
      <alignment horizontal="center" vertical="center"/>
    </xf>
    <xf numFmtId="0" fontId="10" fillId="4" borderId="6" xfId="0" applyFont="1" applyFill="1" applyBorder="1" applyAlignment="1">
      <alignment horizontal="center" vertical="center"/>
    </xf>
    <xf numFmtId="0" fontId="1" fillId="10" borderId="0" xfId="0" applyFont="1" applyFill="1"/>
    <xf numFmtId="0" fontId="0" fillId="10" borderId="0" xfId="0" applyFill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29"/>
  <sheetViews>
    <sheetView zoomScale="60" zoomScaleNormal="60" workbookViewId="0">
      <selection activeCell="E319" sqref="E1:E1048576"/>
    </sheetView>
  </sheetViews>
  <sheetFormatPr baseColWidth="10" defaultRowHeight="13.2" x14ac:dyDescent="0.25"/>
  <cols>
    <col min="35" max="37" width="11.5546875" style="39"/>
  </cols>
  <sheetData>
    <row r="1" spans="1:37" x14ac:dyDescent="0.25">
      <c r="A1" t="s">
        <v>27</v>
      </c>
      <c r="B1" t="s">
        <v>28</v>
      </c>
      <c r="C1" t="s">
        <v>29</v>
      </c>
      <c r="D1" t="s">
        <v>30</v>
      </c>
      <c r="E1" t="s">
        <v>31</v>
      </c>
      <c r="F1" t="s">
        <v>32</v>
      </c>
      <c r="G1" t="s">
        <v>33</v>
      </c>
      <c r="H1" t="s">
        <v>34</v>
      </c>
      <c r="I1" t="s">
        <v>35</v>
      </c>
      <c r="J1" t="s">
        <v>36</v>
      </c>
      <c r="K1" t="s">
        <v>37</v>
      </c>
      <c r="L1" t="s">
        <v>38</v>
      </c>
      <c r="M1" t="s">
        <v>39</v>
      </c>
      <c r="N1" t="s">
        <v>40</v>
      </c>
      <c r="O1" t="s">
        <v>41</v>
      </c>
      <c r="P1" t="s">
        <v>42</v>
      </c>
      <c r="Q1" t="s">
        <v>43</v>
      </c>
      <c r="R1" t="s">
        <v>44</v>
      </c>
      <c r="S1" t="s">
        <v>45</v>
      </c>
      <c r="T1" t="s">
        <v>46</v>
      </c>
      <c r="U1" t="s">
        <v>47</v>
      </c>
      <c r="V1" t="s">
        <v>48</v>
      </c>
      <c r="W1" t="s">
        <v>49</v>
      </c>
      <c r="X1" t="s">
        <v>50</v>
      </c>
      <c r="Y1" t="s">
        <v>51</v>
      </c>
      <c r="Z1" t="s">
        <v>52</v>
      </c>
      <c r="AA1" t="s">
        <v>53</v>
      </c>
      <c r="AB1" t="s">
        <v>54</v>
      </c>
      <c r="AC1" t="s">
        <v>55</v>
      </c>
      <c r="AD1" t="s">
        <v>56</v>
      </c>
      <c r="AE1" t="s">
        <v>57</v>
      </c>
      <c r="AF1" t="s">
        <v>58</v>
      </c>
      <c r="AG1" t="s">
        <v>59</v>
      </c>
      <c r="AH1" t="s">
        <v>60</v>
      </c>
      <c r="AI1" s="38" t="s">
        <v>26</v>
      </c>
    </row>
    <row r="2" spans="1:37" x14ac:dyDescent="0.25">
      <c r="A2" t="s">
        <v>61</v>
      </c>
      <c r="B2" t="s">
        <v>62</v>
      </c>
      <c r="C2" t="s">
        <v>63</v>
      </c>
      <c r="D2" t="s">
        <v>64</v>
      </c>
      <c r="E2" s="40">
        <v>1457</v>
      </c>
      <c r="F2" t="s">
        <v>3</v>
      </c>
      <c r="G2" t="s">
        <v>65</v>
      </c>
      <c r="H2" t="s">
        <v>66</v>
      </c>
      <c r="I2" t="s">
        <v>67</v>
      </c>
      <c r="J2" t="s">
        <v>68</v>
      </c>
      <c r="K2" t="s">
        <v>69</v>
      </c>
      <c r="L2" t="s">
        <v>70</v>
      </c>
      <c r="M2" s="40">
        <v>0</v>
      </c>
      <c r="N2" s="40">
        <v>0</v>
      </c>
      <c r="O2" t="s">
        <v>71</v>
      </c>
      <c r="P2" t="s">
        <v>66</v>
      </c>
      <c r="Q2" t="s">
        <v>71</v>
      </c>
      <c r="R2" t="s">
        <v>66</v>
      </c>
      <c r="S2" s="40">
        <v>39</v>
      </c>
      <c r="T2" s="40">
        <v>-1</v>
      </c>
      <c r="U2" s="40">
        <v>12116284</v>
      </c>
      <c r="V2" t="s">
        <v>72</v>
      </c>
      <c r="W2" t="s">
        <v>72</v>
      </c>
      <c r="X2" s="40">
        <v>1</v>
      </c>
      <c r="Y2" s="40">
        <v>1</v>
      </c>
      <c r="Z2" s="40">
        <v>0</v>
      </c>
      <c r="AA2" s="40">
        <v>0</v>
      </c>
      <c r="AB2" s="40">
        <v>0</v>
      </c>
      <c r="AC2" t="s">
        <v>72</v>
      </c>
      <c r="AD2" t="s">
        <v>72</v>
      </c>
      <c r="AE2" t="s">
        <v>70</v>
      </c>
      <c r="AF2" t="s">
        <v>72</v>
      </c>
      <c r="AG2" s="40">
        <v>4</v>
      </c>
      <c r="AH2" s="40">
        <v>2</v>
      </c>
      <c r="AI2" s="39">
        <f>SUM(X:X-Z:Z)</f>
        <v>1</v>
      </c>
      <c r="AK2" s="39">
        <f>SUM(AI:AI)</f>
        <v>352</v>
      </c>
    </row>
    <row r="3" spans="1:37" x14ac:dyDescent="0.25">
      <c r="A3" t="s">
        <v>73</v>
      </c>
      <c r="B3" t="s">
        <v>74</v>
      </c>
      <c r="C3" t="s">
        <v>75</v>
      </c>
      <c r="D3" t="s">
        <v>64</v>
      </c>
      <c r="E3" s="40">
        <v>55577</v>
      </c>
      <c r="F3" t="s">
        <v>2</v>
      </c>
      <c r="G3" t="s">
        <v>76</v>
      </c>
      <c r="H3" t="s">
        <v>77</v>
      </c>
      <c r="I3" t="s">
        <v>67</v>
      </c>
      <c r="J3" t="s">
        <v>68</v>
      </c>
      <c r="K3" t="s">
        <v>72</v>
      </c>
      <c r="L3" t="s">
        <v>70</v>
      </c>
      <c r="M3" s="40">
        <v>0</v>
      </c>
      <c r="N3" s="40">
        <v>0</v>
      </c>
      <c r="O3" t="s">
        <v>78</v>
      </c>
      <c r="P3" t="s">
        <v>79</v>
      </c>
      <c r="Q3" s="40">
        <v>0</v>
      </c>
      <c r="R3" t="s">
        <v>77</v>
      </c>
      <c r="S3" s="40">
        <v>109</v>
      </c>
      <c r="T3" s="40">
        <v>7224</v>
      </c>
      <c r="U3" s="40">
        <v>12109231</v>
      </c>
      <c r="V3" t="s">
        <v>72</v>
      </c>
      <c r="W3" t="s">
        <v>72</v>
      </c>
      <c r="X3" s="40">
        <v>1</v>
      </c>
      <c r="Y3" s="40">
        <v>1</v>
      </c>
      <c r="Z3" s="40">
        <v>0</v>
      </c>
      <c r="AA3" s="40">
        <v>0</v>
      </c>
      <c r="AB3" s="40">
        <v>0</v>
      </c>
      <c r="AC3" t="s">
        <v>72</v>
      </c>
      <c r="AD3" t="s">
        <v>72</v>
      </c>
      <c r="AE3" t="s">
        <v>70</v>
      </c>
      <c r="AF3" t="s">
        <v>72</v>
      </c>
      <c r="AG3" s="40">
        <v>3</v>
      </c>
      <c r="AH3" t="s">
        <v>72</v>
      </c>
      <c r="AI3" s="39">
        <f t="shared" ref="AI3:AI66" si="0">SUM(X:X-Z:Z)</f>
        <v>1</v>
      </c>
    </row>
    <row r="4" spans="1:37" x14ac:dyDescent="0.25">
      <c r="A4" t="s">
        <v>80</v>
      </c>
      <c r="B4" t="s">
        <v>81</v>
      </c>
      <c r="C4" t="s">
        <v>82</v>
      </c>
      <c r="D4" t="s">
        <v>64</v>
      </c>
      <c r="E4" s="40">
        <v>142643</v>
      </c>
      <c r="F4" t="s">
        <v>2</v>
      </c>
      <c r="G4" t="s">
        <v>83</v>
      </c>
      <c r="H4" t="s">
        <v>84</v>
      </c>
      <c r="I4" t="s">
        <v>67</v>
      </c>
      <c r="J4" t="s">
        <v>68</v>
      </c>
      <c r="K4" t="s">
        <v>72</v>
      </c>
      <c r="L4" t="s">
        <v>70</v>
      </c>
      <c r="M4" s="40">
        <v>0</v>
      </c>
      <c r="N4" s="40">
        <v>0</v>
      </c>
      <c r="O4" t="s">
        <v>78</v>
      </c>
      <c r="P4" t="s">
        <v>79</v>
      </c>
      <c r="Q4" s="40">
        <v>0</v>
      </c>
      <c r="R4" t="s">
        <v>84</v>
      </c>
      <c r="S4" s="40">
        <v>109</v>
      </c>
      <c r="T4" s="40">
        <v>7224</v>
      </c>
      <c r="U4" s="40">
        <v>12105676</v>
      </c>
      <c r="V4" t="s">
        <v>72</v>
      </c>
      <c r="W4" t="s">
        <v>72</v>
      </c>
      <c r="X4" s="40">
        <v>1</v>
      </c>
      <c r="Y4" s="40">
        <v>1</v>
      </c>
      <c r="Z4" s="40">
        <v>0</v>
      </c>
      <c r="AA4" s="40">
        <v>0</v>
      </c>
      <c r="AB4" s="40">
        <v>0</v>
      </c>
      <c r="AC4" t="s">
        <v>72</v>
      </c>
      <c r="AD4" t="s">
        <v>72</v>
      </c>
      <c r="AE4" t="s">
        <v>70</v>
      </c>
      <c r="AF4" t="s">
        <v>72</v>
      </c>
      <c r="AG4" s="40">
        <v>4</v>
      </c>
      <c r="AH4" t="s">
        <v>72</v>
      </c>
      <c r="AI4" s="39">
        <f t="shared" si="0"/>
        <v>1</v>
      </c>
    </row>
    <row r="5" spans="1:37" x14ac:dyDescent="0.25">
      <c r="A5" t="s">
        <v>85</v>
      </c>
      <c r="B5" t="s">
        <v>86</v>
      </c>
      <c r="C5" t="s">
        <v>75</v>
      </c>
      <c r="D5" t="s">
        <v>64</v>
      </c>
      <c r="E5" s="40">
        <v>135543</v>
      </c>
      <c r="F5" t="s">
        <v>2</v>
      </c>
      <c r="G5" t="s">
        <v>87</v>
      </c>
      <c r="H5" t="s">
        <v>88</v>
      </c>
      <c r="I5" t="s">
        <v>67</v>
      </c>
      <c r="J5" t="s">
        <v>68</v>
      </c>
      <c r="K5" t="s">
        <v>72</v>
      </c>
      <c r="L5" t="s">
        <v>70</v>
      </c>
      <c r="M5" s="40">
        <v>0</v>
      </c>
      <c r="N5" s="40">
        <v>0</v>
      </c>
      <c r="O5" t="s">
        <v>78</v>
      </c>
      <c r="P5" t="s">
        <v>79</v>
      </c>
      <c r="Q5" s="40">
        <v>0</v>
      </c>
      <c r="R5" t="s">
        <v>88</v>
      </c>
      <c r="S5" s="40">
        <v>109</v>
      </c>
      <c r="T5" s="40">
        <v>7224</v>
      </c>
      <c r="U5" s="40">
        <v>12105922</v>
      </c>
      <c r="V5" t="s">
        <v>72</v>
      </c>
      <c r="W5" t="s">
        <v>72</v>
      </c>
      <c r="X5" s="40">
        <v>1</v>
      </c>
      <c r="Y5" s="40">
        <v>1</v>
      </c>
      <c r="Z5" s="40">
        <v>0</v>
      </c>
      <c r="AA5" s="40">
        <v>0</v>
      </c>
      <c r="AB5" s="40">
        <v>0</v>
      </c>
      <c r="AC5" t="s">
        <v>72</v>
      </c>
      <c r="AD5" t="s">
        <v>72</v>
      </c>
      <c r="AE5" t="s">
        <v>70</v>
      </c>
      <c r="AF5" t="s">
        <v>72</v>
      </c>
      <c r="AG5" s="40">
        <v>2</v>
      </c>
      <c r="AH5" t="s">
        <v>72</v>
      </c>
      <c r="AI5" s="39">
        <f t="shared" si="0"/>
        <v>1</v>
      </c>
    </row>
    <row r="6" spans="1:37" x14ac:dyDescent="0.25">
      <c r="A6" t="s">
        <v>89</v>
      </c>
      <c r="B6" t="s">
        <v>90</v>
      </c>
      <c r="C6" t="s">
        <v>91</v>
      </c>
      <c r="D6" t="s">
        <v>64</v>
      </c>
      <c r="E6" s="40">
        <v>142643</v>
      </c>
      <c r="F6" t="s">
        <v>2</v>
      </c>
      <c r="G6" t="s">
        <v>83</v>
      </c>
      <c r="H6" t="s">
        <v>92</v>
      </c>
      <c r="I6" t="s">
        <v>67</v>
      </c>
      <c r="J6" t="s">
        <v>68</v>
      </c>
      <c r="K6" t="s">
        <v>72</v>
      </c>
      <c r="L6" t="s">
        <v>70</v>
      </c>
      <c r="M6" s="40">
        <v>0</v>
      </c>
      <c r="N6" s="40">
        <v>0</v>
      </c>
      <c r="O6" t="s">
        <v>78</v>
      </c>
      <c r="P6" t="s">
        <v>79</v>
      </c>
      <c r="Q6" s="40">
        <v>0</v>
      </c>
      <c r="R6" t="s">
        <v>92</v>
      </c>
      <c r="S6" s="40">
        <v>85</v>
      </c>
      <c r="T6" s="40">
        <v>7224</v>
      </c>
      <c r="U6" s="40">
        <v>12105679</v>
      </c>
      <c r="V6" t="s">
        <v>72</v>
      </c>
      <c r="W6" t="s">
        <v>72</v>
      </c>
      <c r="X6" s="40">
        <v>1</v>
      </c>
      <c r="Y6" s="40">
        <v>1</v>
      </c>
      <c r="Z6" s="40">
        <v>0</v>
      </c>
      <c r="AA6" s="40">
        <v>0</v>
      </c>
      <c r="AB6" s="40">
        <v>0</v>
      </c>
      <c r="AC6" t="s">
        <v>72</v>
      </c>
      <c r="AD6" t="s">
        <v>72</v>
      </c>
      <c r="AE6" t="s">
        <v>70</v>
      </c>
      <c r="AF6" t="s">
        <v>72</v>
      </c>
      <c r="AG6" s="40">
        <v>4</v>
      </c>
      <c r="AH6" t="s">
        <v>72</v>
      </c>
      <c r="AI6" s="39">
        <f t="shared" si="0"/>
        <v>1</v>
      </c>
    </row>
    <row r="7" spans="1:37" x14ac:dyDescent="0.25">
      <c r="A7" t="s">
        <v>93</v>
      </c>
      <c r="B7" t="s">
        <v>94</v>
      </c>
      <c r="C7" t="s">
        <v>95</v>
      </c>
      <c r="D7" t="s">
        <v>64</v>
      </c>
      <c r="E7" s="40">
        <v>86010</v>
      </c>
      <c r="F7" t="s">
        <v>0</v>
      </c>
      <c r="G7" t="s">
        <v>96</v>
      </c>
      <c r="H7" t="s">
        <v>97</v>
      </c>
      <c r="I7" t="s">
        <v>67</v>
      </c>
      <c r="J7" t="s">
        <v>68</v>
      </c>
      <c r="K7" t="s">
        <v>69</v>
      </c>
      <c r="L7" t="s">
        <v>70</v>
      </c>
      <c r="M7" s="40">
        <v>0</v>
      </c>
      <c r="N7" s="40">
        <v>0</v>
      </c>
      <c r="O7" t="s">
        <v>71</v>
      </c>
      <c r="P7" t="s">
        <v>97</v>
      </c>
      <c r="Q7" t="s">
        <v>71</v>
      </c>
      <c r="R7" t="s">
        <v>97</v>
      </c>
      <c r="S7" s="40">
        <v>39</v>
      </c>
      <c r="T7" s="40">
        <v>-1</v>
      </c>
      <c r="U7" s="40">
        <v>12114090</v>
      </c>
      <c r="V7" t="s">
        <v>72</v>
      </c>
      <c r="W7" t="s">
        <v>72</v>
      </c>
      <c r="X7" s="40">
        <v>1</v>
      </c>
      <c r="Y7" s="40">
        <v>1</v>
      </c>
      <c r="Z7" s="40">
        <v>0</v>
      </c>
      <c r="AA7" s="40">
        <v>0</v>
      </c>
      <c r="AB7" s="40">
        <v>0</v>
      </c>
      <c r="AC7" t="s">
        <v>72</v>
      </c>
      <c r="AD7" t="s">
        <v>98</v>
      </c>
      <c r="AE7" t="s">
        <v>70</v>
      </c>
      <c r="AF7" t="s">
        <v>72</v>
      </c>
      <c r="AG7" s="40">
        <v>20</v>
      </c>
      <c r="AH7" s="40">
        <v>2</v>
      </c>
      <c r="AI7" s="39">
        <f t="shared" si="0"/>
        <v>1</v>
      </c>
    </row>
    <row r="8" spans="1:37" x14ac:dyDescent="0.25">
      <c r="A8" t="s">
        <v>99</v>
      </c>
      <c r="B8" t="s">
        <v>100</v>
      </c>
      <c r="C8" t="s">
        <v>101</v>
      </c>
      <c r="D8" t="s">
        <v>64</v>
      </c>
      <c r="E8" s="40">
        <v>1457</v>
      </c>
      <c r="F8" t="s">
        <v>3</v>
      </c>
      <c r="G8" t="s">
        <v>65</v>
      </c>
      <c r="H8" t="s">
        <v>102</v>
      </c>
      <c r="I8" t="s">
        <v>67</v>
      </c>
      <c r="J8" t="s">
        <v>68</v>
      </c>
      <c r="K8" t="s">
        <v>69</v>
      </c>
      <c r="L8" t="s">
        <v>70</v>
      </c>
      <c r="M8" s="40">
        <v>0</v>
      </c>
      <c r="N8" s="40">
        <v>0</v>
      </c>
      <c r="O8" t="s">
        <v>71</v>
      </c>
      <c r="P8" t="s">
        <v>102</v>
      </c>
      <c r="Q8" t="s">
        <v>103</v>
      </c>
      <c r="R8" t="s">
        <v>102</v>
      </c>
      <c r="S8" s="40">
        <v>39</v>
      </c>
      <c r="T8" s="40">
        <v>-1</v>
      </c>
      <c r="U8" s="40">
        <v>12119992</v>
      </c>
      <c r="V8" t="s">
        <v>72</v>
      </c>
      <c r="W8" t="s">
        <v>72</v>
      </c>
      <c r="X8" s="40">
        <v>1</v>
      </c>
      <c r="Y8" s="40">
        <v>1</v>
      </c>
      <c r="Z8" s="40">
        <v>0</v>
      </c>
      <c r="AA8" s="40">
        <v>0</v>
      </c>
      <c r="AB8" s="40">
        <v>0</v>
      </c>
      <c r="AC8" t="s">
        <v>72</v>
      </c>
      <c r="AD8" t="s">
        <v>72</v>
      </c>
      <c r="AE8" t="s">
        <v>70</v>
      </c>
      <c r="AF8" t="s">
        <v>72</v>
      </c>
      <c r="AG8" s="40">
        <v>7</v>
      </c>
      <c r="AH8" s="40">
        <v>2</v>
      </c>
      <c r="AI8" s="39">
        <f t="shared" si="0"/>
        <v>1</v>
      </c>
    </row>
    <row r="9" spans="1:37" x14ac:dyDescent="0.25">
      <c r="A9" t="s">
        <v>104</v>
      </c>
      <c r="B9" t="s">
        <v>105</v>
      </c>
      <c r="C9" t="s">
        <v>106</v>
      </c>
      <c r="D9" t="s">
        <v>64</v>
      </c>
      <c r="E9" s="40">
        <v>217122</v>
      </c>
      <c r="F9" t="s">
        <v>2</v>
      </c>
      <c r="G9" t="s">
        <v>107</v>
      </c>
      <c r="H9" t="s">
        <v>108</v>
      </c>
      <c r="I9" t="s">
        <v>67</v>
      </c>
      <c r="J9" t="s">
        <v>68</v>
      </c>
      <c r="K9" t="s">
        <v>72</v>
      </c>
      <c r="L9" t="s">
        <v>70</v>
      </c>
      <c r="M9" s="40">
        <v>0</v>
      </c>
      <c r="N9" s="40">
        <v>0</v>
      </c>
      <c r="O9" t="s">
        <v>78</v>
      </c>
      <c r="P9" t="s">
        <v>79</v>
      </c>
      <c r="Q9" s="40">
        <v>0</v>
      </c>
      <c r="R9" t="s">
        <v>108</v>
      </c>
      <c r="S9" s="40">
        <v>177</v>
      </c>
      <c r="T9" s="40">
        <v>7224</v>
      </c>
      <c r="U9" s="40">
        <v>12107120</v>
      </c>
      <c r="V9" t="s">
        <v>72</v>
      </c>
      <c r="W9" t="s">
        <v>72</v>
      </c>
      <c r="X9" s="40">
        <v>1</v>
      </c>
      <c r="Y9" s="40">
        <v>1</v>
      </c>
      <c r="Z9" s="40">
        <v>0</v>
      </c>
      <c r="AA9" s="40">
        <v>0</v>
      </c>
      <c r="AB9" s="40">
        <v>0</v>
      </c>
      <c r="AC9" t="s">
        <v>72</v>
      </c>
      <c r="AD9" t="s">
        <v>72</v>
      </c>
      <c r="AE9" t="s">
        <v>70</v>
      </c>
      <c r="AF9" t="s">
        <v>72</v>
      </c>
      <c r="AG9" s="40">
        <v>2</v>
      </c>
      <c r="AH9" t="s">
        <v>72</v>
      </c>
      <c r="AI9" s="39">
        <f t="shared" si="0"/>
        <v>1</v>
      </c>
    </row>
    <row r="10" spans="1:37" x14ac:dyDescent="0.25">
      <c r="A10" t="s">
        <v>109</v>
      </c>
      <c r="B10" t="s">
        <v>110</v>
      </c>
      <c r="C10" t="s">
        <v>63</v>
      </c>
      <c r="D10" t="s">
        <v>64</v>
      </c>
      <c r="E10" s="40">
        <v>217941</v>
      </c>
      <c r="F10" t="s">
        <v>2</v>
      </c>
      <c r="G10" t="s">
        <v>111</v>
      </c>
      <c r="H10" t="s">
        <v>112</v>
      </c>
      <c r="I10" t="s">
        <v>67</v>
      </c>
      <c r="J10" t="s">
        <v>68</v>
      </c>
      <c r="K10" t="s">
        <v>72</v>
      </c>
      <c r="L10" t="s">
        <v>70</v>
      </c>
      <c r="M10" s="40">
        <v>0</v>
      </c>
      <c r="N10" s="40">
        <v>0</v>
      </c>
      <c r="O10" t="s">
        <v>78</v>
      </c>
      <c r="P10" t="s">
        <v>79</v>
      </c>
      <c r="Q10" s="40">
        <v>0</v>
      </c>
      <c r="R10" t="s">
        <v>112</v>
      </c>
      <c r="S10" s="40">
        <v>109</v>
      </c>
      <c r="T10" s="40">
        <v>7224</v>
      </c>
      <c r="U10" s="40">
        <v>12105131</v>
      </c>
      <c r="V10" t="s">
        <v>72</v>
      </c>
      <c r="W10" t="s">
        <v>72</v>
      </c>
      <c r="X10" s="40">
        <v>1</v>
      </c>
      <c r="Y10" s="40">
        <v>1</v>
      </c>
      <c r="Z10" s="40">
        <v>0</v>
      </c>
      <c r="AA10" s="40">
        <v>0</v>
      </c>
      <c r="AB10" s="40">
        <v>0</v>
      </c>
      <c r="AC10" t="s">
        <v>72</v>
      </c>
      <c r="AD10" t="s">
        <v>72</v>
      </c>
      <c r="AE10" t="s">
        <v>70</v>
      </c>
      <c r="AF10" t="s">
        <v>72</v>
      </c>
      <c r="AG10" s="40">
        <v>4</v>
      </c>
      <c r="AH10" t="s">
        <v>72</v>
      </c>
      <c r="AI10" s="39">
        <f t="shared" si="0"/>
        <v>1</v>
      </c>
    </row>
    <row r="11" spans="1:37" x14ac:dyDescent="0.25">
      <c r="A11" t="s">
        <v>113</v>
      </c>
      <c r="B11" t="s">
        <v>110</v>
      </c>
      <c r="C11" t="s">
        <v>114</v>
      </c>
      <c r="D11" t="s">
        <v>64</v>
      </c>
      <c r="E11" s="40">
        <v>233407</v>
      </c>
      <c r="F11" t="s">
        <v>2</v>
      </c>
      <c r="G11" t="s">
        <v>115</v>
      </c>
      <c r="H11" t="s">
        <v>116</v>
      </c>
      <c r="I11" t="s">
        <v>67</v>
      </c>
      <c r="J11" t="s">
        <v>68</v>
      </c>
      <c r="K11" t="s">
        <v>72</v>
      </c>
      <c r="L11" t="s">
        <v>70</v>
      </c>
      <c r="M11" s="40">
        <v>0</v>
      </c>
      <c r="N11" s="40">
        <v>0</v>
      </c>
      <c r="O11" t="s">
        <v>78</v>
      </c>
      <c r="P11" t="s">
        <v>79</v>
      </c>
      <c r="Q11" s="40">
        <v>0</v>
      </c>
      <c r="R11" t="s">
        <v>116</v>
      </c>
      <c r="S11" s="40">
        <v>109</v>
      </c>
      <c r="T11" s="40">
        <v>7224</v>
      </c>
      <c r="U11" s="40">
        <v>12105130</v>
      </c>
      <c r="V11" t="s">
        <v>72</v>
      </c>
      <c r="W11" t="s">
        <v>72</v>
      </c>
      <c r="X11" s="40">
        <v>1</v>
      </c>
      <c r="Y11" s="40">
        <v>1</v>
      </c>
      <c r="Z11" s="40">
        <v>0</v>
      </c>
      <c r="AA11" s="40">
        <v>0</v>
      </c>
      <c r="AB11" s="40">
        <v>0</v>
      </c>
      <c r="AC11" t="s">
        <v>72</v>
      </c>
      <c r="AD11" t="s">
        <v>72</v>
      </c>
      <c r="AE11" t="s">
        <v>70</v>
      </c>
      <c r="AF11" t="s">
        <v>72</v>
      </c>
      <c r="AG11" s="40">
        <v>2</v>
      </c>
      <c r="AH11" t="s">
        <v>72</v>
      </c>
      <c r="AI11" s="39">
        <f t="shared" si="0"/>
        <v>1</v>
      </c>
    </row>
    <row r="12" spans="1:37" x14ac:dyDescent="0.25">
      <c r="A12" t="s">
        <v>117</v>
      </c>
      <c r="B12" t="s">
        <v>118</v>
      </c>
      <c r="C12" t="s">
        <v>119</v>
      </c>
      <c r="D12" t="s">
        <v>64</v>
      </c>
      <c r="E12" s="40">
        <v>233407</v>
      </c>
      <c r="F12" t="s">
        <v>2</v>
      </c>
      <c r="G12" t="s">
        <v>115</v>
      </c>
      <c r="H12" t="s">
        <v>120</v>
      </c>
      <c r="I12" t="s">
        <v>67</v>
      </c>
      <c r="J12" t="s">
        <v>68</v>
      </c>
      <c r="K12" t="s">
        <v>72</v>
      </c>
      <c r="L12" t="s">
        <v>70</v>
      </c>
      <c r="M12" s="40">
        <v>0</v>
      </c>
      <c r="N12" s="40">
        <v>0</v>
      </c>
      <c r="O12" t="s">
        <v>78</v>
      </c>
      <c r="P12" t="s">
        <v>79</v>
      </c>
      <c r="Q12" s="40">
        <v>0</v>
      </c>
      <c r="R12" t="s">
        <v>120</v>
      </c>
      <c r="S12" s="40">
        <v>177</v>
      </c>
      <c r="T12" s="40">
        <v>7224</v>
      </c>
      <c r="U12" s="40">
        <v>12104690</v>
      </c>
      <c r="V12" t="s">
        <v>72</v>
      </c>
      <c r="W12" t="s">
        <v>72</v>
      </c>
      <c r="X12" s="40">
        <v>1</v>
      </c>
      <c r="Y12" s="40">
        <v>1</v>
      </c>
      <c r="Z12" s="40">
        <v>0</v>
      </c>
      <c r="AA12" s="40">
        <v>0</v>
      </c>
      <c r="AB12" s="40">
        <v>0</v>
      </c>
      <c r="AC12" t="s">
        <v>72</v>
      </c>
      <c r="AD12" t="s">
        <v>72</v>
      </c>
      <c r="AE12" t="s">
        <v>70</v>
      </c>
      <c r="AF12" t="s">
        <v>72</v>
      </c>
      <c r="AG12" s="40">
        <v>3</v>
      </c>
      <c r="AH12" t="s">
        <v>72</v>
      </c>
      <c r="AI12" s="39">
        <f t="shared" si="0"/>
        <v>1</v>
      </c>
    </row>
    <row r="13" spans="1:37" x14ac:dyDescent="0.25">
      <c r="A13" t="s">
        <v>121</v>
      </c>
      <c r="B13" t="s">
        <v>122</v>
      </c>
      <c r="C13" t="s">
        <v>123</v>
      </c>
      <c r="D13" t="s">
        <v>64</v>
      </c>
      <c r="E13" s="40">
        <v>131424</v>
      </c>
      <c r="F13" t="s">
        <v>2</v>
      </c>
      <c r="G13" t="s">
        <v>124</v>
      </c>
      <c r="H13" t="s">
        <v>125</v>
      </c>
      <c r="I13" t="s">
        <v>67</v>
      </c>
      <c r="J13" t="s">
        <v>68</v>
      </c>
      <c r="K13" t="s">
        <v>72</v>
      </c>
      <c r="L13" t="s">
        <v>70</v>
      </c>
      <c r="M13" s="40">
        <v>0</v>
      </c>
      <c r="N13" s="40">
        <v>0</v>
      </c>
      <c r="O13" t="s">
        <v>78</v>
      </c>
      <c r="P13" t="s">
        <v>79</v>
      </c>
      <c r="Q13" s="40">
        <v>0</v>
      </c>
      <c r="R13" t="s">
        <v>125</v>
      </c>
      <c r="S13" s="40">
        <v>85</v>
      </c>
      <c r="T13" s="40">
        <v>7224</v>
      </c>
      <c r="U13" s="40">
        <v>12104791</v>
      </c>
      <c r="V13" t="s">
        <v>72</v>
      </c>
      <c r="W13" t="s">
        <v>72</v>
      </c>
      <c r="X13" s="40">
        <v>1</v>
      </c>
      <c r="Y13" s="40">
        <v>1</v>
      </c>
      <c r="Z13" s="40">
        <v>0</v>
      </c>
      <c r="AA13" s="40">
        <v>0</v>
      </c>
      <c r="AB13" s="40">
        <v>0</v>
      </c>
      <c r="AC13" t="s">
        <v>72</v>
      </c>
      <c r="AD13" t="s">
        <v>72</v>
      </c>
      <c r="AE13" t="s">
        <v>70</v>
      </c>
      <c r="AF13" t="s">
        <v>72</v>
      </c>
      <c r="AG13" s="40">
        <v>3</v>
      </c>
      <c r="AH13" t="s">
        <v>72</v>
      </c>
      <c r="AI13" s="39">
        <f t="shared" si="0"/>
        <v>1</v>
      </c>
    </row>
    <row r="14" spans="1:37" x14ac:dyDescent="0.25">
      <c r="A14" t="s">
        <v>126</v>
      </c>
      <c r="B14" t="s">
        <v>127</v>
      </c>
      <c r="C14" t="s">
        <v>128</v>
      </c>
      <c r="D14" t="s">
        <v>64</v>
      </c>
      <c r="E14" s="40">
        <v>217122</v>
      </c>
      <c r="F14" t="s">
        <v>2</v>
      </c>
      <c r="G14" t="s">
        <v>107</v>
      </c>
      <c r="H14" t="s">
        <v>129</v>
      </c>
      <c r="I14" t="s">
        <v>67</v>
      </c>
      <c r="J14" t="s">
        <v>68</v>
      </c>
      <c r="K14" t="s">
        <v>72</v>
      </c>
      <c r="L14" t="s">
        <v>70</v>
      </c>
      <c r="M14" s="40">
        <v>0</v>
      </c>
      <c r="N14" s="40">
        <v>0</v>
      </c>
      <c r="O14" t="s">
        <v>78</v>
      </c>
      <c r="P14" t="s">
        <v>79</v>
      </c>
      <c r="Q14" s="40">
        <v>0</v>
      </c>
      <c r="R14" t="s">
        <v>129</v>
      </c>
      <c r="S14" s="40">
        <v>177</v>
      </c>
      <c r="T14" s="40">
        <v>7224</v>
      </c>
      <c r="U14" s="40">
        <v>12105729</v>
      </c>
      <c r="V14" t="s">
        <v>72</v>
      </c>
      <c r="W14" t="s">
        <v>72</v>
      </c>
      <c r="X14" s="40">
        <v>1</v>
      </c>
      <c r="Y14" s="40">
        <v>1</v>
      </c>
      <c r="Z14" s="40">
        <v>0</v>
      </c>
      <c r="AA14" s="40">
        <v>0</v>
      </c>
      <c r="AB14" s="40">
        <v>0</v>
      </c>
      <c r="AC14" t="s">
        <v>72</v>
      </c>
      <c r="AD14" t="s">
        <v>72</v>
      </c>
      <c r="AE14" t="s">
        <v>70</v>
      </c>
      <c r="AF14" t="s">
        <v>72</v>
      </c>
      <c r="AG14" s="40">
        <v>1</v>
      </c>
      <c r="AH14" t="s">
        <v>72</v>
      </c>
      <c r="AI14" s="39">
        <f t="shared" si="0"/>
        <v>1</v>
      </c>
    </row>
    <row r="15" spans="1:37" x14ac:dyDescent="0.25">
      <c r="A15" t="s">
        <v>130</v>
      </c>
      <c r="B15" t="s">
        <v>131</v>
      </c>
      <c r="C15" t="s">
        <v>128</v>
      </c>
      <c r="D15" t="s">
        <v>64</v>
      </c>
      <c r="E15" s="40">
        <v>217879</v>
      </c>
      <c r="F15" t="s">
        <v>2</v>
      </c>
      <c r="G15" t="s">
        <v>132</v>
      </c>
      <c r="H15" t="s">
        <v>133</v>
      </c>
      <c r="I15" t="s">
        <v>67</v>
      </c>
      <c r="J15" t="s">
        <v>68</v>
      </c>
      <c r="K15" t="s">
        <v>72</v>
      </c>
      <c r="L15" t="s">
        <v>70</v>
      </c>
      <c r="M15" s="40">
        <v>0</v>
      </c>
      <c r="N15" s="40">
        <v>0</v>
      </c>
      <c r="O15" t="s">
        <v>78</v>
      </c>
      <c r="P15" t="s">
        <v>79</v>
      </c>
      <c r="Q15" s="40">
        <v>0</v>
      </c>
      <c r="R15" t="s">
        <v>133</v>
      </c>
      <c r="S15" s="40">
        <v>85</v>
      </c>
      <c r="T15" s="40">
        <v>7224</v>
      </c>
      <c r="U15" s="40">
        <v>12109329</v>
      </c>
      <c r="V15" t="s">
        <v>72</v>
      </c>
      <c r="W15" t="s">
        <v>72</v>
      </c>
      <c r="X15" s="40">
        <v>1</v>
      </c>
      <c r="Y15" s="40">
        <v>1</v>
      </c>
      <c r="Z15" s="40">
        <v>0</v>
      </c>
      <c r="AA15" s="40">
        <v>0</v>
      </c>
      <c r="AB15" s="40">
        <v>0</v>
      </c>
      <c r="AC15" t="s">
        <v>72</v>
      </c>
      <c r="AD15" t="s">
        <v>72</v>
      </c>
      <c r="AE15" t="s">
        <v>70</v>
      </c>
      <c r="AF15" t="s">
        <v>72</v>
      </c>
      <c r="AG15" s="40">
        <v>4</v>
      </c>
      <c r="AH15" t="s">
        <v>72</v>
      </c>
      <c r="AI15" s="39">
        <f t="shared" si="0"/>
        <v>1</v>
      </c>
    </row>
    <row r="16" spans="1:37" x14ac:dyDescent="0.25">
      <c r="A16" t="s">
        <v>134</v>
      </c>
      <c r="B16" t="s">
        <v>135</v>
      </c>
      <c r="C16" t="s">
        <v>136</v>
      </c>
      <c r="D16" t="s">
        <v>64</v>
      </c>
      <c r="E16" s="40">
        <v>242703</v>
      </c>
      <c r="F16" t="s">
        <v>2</v>
      </c>
      <c r="G16" t="s">
        <v>137</v>
      </c>
      <c r="H16" t="s">
        <v>138</v>
      </c>
      <c r="I16" t="s">
        <v>67</v>
      </c>
      <c r="J16" t="s">
        <v>68</v>
      </c>
      <c r="K16" t="s">
        <v>72</v>
      </c>
      <c r="L16" t="s">
        <v>70</v>
      </c>
      <c r="M16" s="40">
        <v>0</v>
      </c>
      <c r="N16" s="40">
        <v>0</v>
      </c>
      <c r="O16" t="s">
        <v>78</v>
      </c>
      <c r="P16" t="s">
        <v>79</v>
      </c>
      <c r="Q16" s="40">
        <v>0</v>
      </c>
      <c r="R16" t="s">
        <v>138</v>
      </c>
      <c r="S16" s="40">
        <v>177</v>
      </c>
      <c r="T16" s="40">
        <v>7224</v>
      </c>
      <c r="U16" s="40">
        <v>12108021</v>
      </c>
      <c r="V16" t="s">
        <v>72</v>
      </c>
      <c r="W16" t="s">
        <v>72</v>
      </c>
      <c r="X16" s="40">
        <v>1</v>
      </c>
      <c r="Y16" s="40">
        <v>1</v>
      </c>
      <c r="Z16" s="40">
        <v>0</v>
      </c>
      <c r="AA16" s="40">
        <v>0</v>
      </c>
      <c r="AB16" s="40">
        <v>0</v>
      </c>
      <c r="AC16" t="s">
        <v>72</v>
      </c>
      <c r="AD16" t="s">
        <v>72</v>
      </c>
      <c r="AE16" t="s">
        <v>70</v>
      </c>
      <c r="AF16" t="s">
        <v>72</v>
      </c>
      <c r="AG16" s="40">
        <v>2</v>
      </c>
      <c r="AH16" t="s">
        <v>72</v>
      </c>
      <c r="AI16" s="39">
        <f t="shared" si="0"/>
        <v>1</v>
      </c>
    </row>
    <row r="17" spans="1:35" x14ac:dyDescent="0.25">
      <c r="A17" t="s">
        <v>139</v>
      </c>
      <c r="B17" t="s">
        <v>140</v>
      </c>
      <c r="C17" t="s">
        <v>141</v>
      </c>
      <c r="D17" t="s">
        <v>64</v>
      </c>
      <c r="E17" s="40">
        <v>209355</v>
      </c>
      <c r="F17" t="s">
        <v>2</v>
      </c>
      <c r="G17" t="s">
        <v>142</v>
      </c>
      <c r="H17" t="s">
        <v>143</v>
      </c>
      <c r="I17" t="s">
        <v>67</v>
      </c>
      <c r="J17" t="s">
        <v>68</v>
      </c>
      <c r="K17" t="s">
        <v>72</v>
      </c>
      <c r="L17" t="s">
        <v>70</v>
      </c>
      <c r="M17" s="40">
        <v>0</v>
      </c>
      <c r="N17" s="40">
        <v>0</v>
      </c>
      <c r="O17" t="s">
        <v>78</v>
      </c>
      <c r="P17" t="s">
        <v>79</v>
      </c>
      <c r="Q17" s="40">
        <v>0</v>
      </c>
      <c r="R17" t="s">
        <v>143</v>
      </c>
      <c r="S17" s="40">
        <v>145</v>
      </c>
      <c r="T17" s="40">
        <v>7224</v>
      </c>
      <c r="U17" s="40">
        <v>12105534</v>
      </c>
      <c r="V17" t="s">
        <v>72</v>
      </c>
      <c r="W17" t="s">
        <v>72</v>
      </c>
      <c r="X17" s="40">
        <v>1</v>
      </c>
      <c r="Y17" s="40">
        <v>1</v>
      </c>
      <c r="Z17" s="40">
        <v>0</v>
      </c>
      <c r="AA17" s="40">
        <v>0</v>
      </c>
      <c r="AB17" s="40">
        <v>0</v>
      </c>
      <c r="AC17" t="s">
        <v>72</v>
      </c>
      <c r="AD17" t="s">
        <v>72</v>
      </c>
      <c r="AE17" t="s">
        <v>70</v>
      </c>
      <c r="AF17" t="s">
        <v>72</v>
      </c>
      <c r="AG17" s="40">
        <v>4</v>
      </c>
      <c r="AH17" t="s">
        <v>72</v>
      </c>
      <c r="AI17" s="39">
        <f t="shared" si="0"/>
        <v>1</v>
      </c>
    </row>
    <row r="18" spans="1:35" x14ac:dyDescent="0.25">
      <c r="A18" t="s">
        <v>144</v>
      </c>
      <c r="B18" t="s">
        <v>145</v>
      </c>
      <c r="C18" t="s">
        <v>141</v>
      </c>
      <c r="D18" t="s">
        <v>64</v>
      </c>
      <c r="E18" s="40">
        <v>85017</v>
      </c>
      <c r="F18" t="s">
        <v>2</v>
      </c>
      <c r="G18" t="s">
        <v>146</v>
      </c>
      <c r="H18" t="s">
        <v>147</v>
      </c>
      <c r="I18" t="s">
        <v>67</v>
      </c>
      <c r="J18" t="s">
        <v>68</v>
      </c>
      <c r="K18" t="s">
        <v>72</v>
      </c>
      <c r="L18" t="s">
        <v>70</v>
      </c>
      <c r="M18" s="40">
        <v>0</v>
      </c>
      <c r="N18" s="40">
        <v>0</v>
      </c>
      <c r="O18" t="s">
        <v>78</v>
      </c>
      <c r="P18" t="s">
        <v>79</v>
      </c>
      <c r="Q18" s="40">
        <v>0</v>
      </c>
      <c r="R18" t="s">
        <v>147</v>
      </c>
      <c r="S18" s="40">
        <v>177</v>
      </c>
      <c r="T18" s="40">
        <v>7224</v>
      </c>
      <c r="U18" s="40">
        <v>12106026</v>
      </c>
      <c r="V18" t="s">
        <v>72</v>
      </c>
      <c r="W18" t="s">
        <v>72</v>
      </c>
      <c r="X18" s="40">
        <v>1</v>
      </c>
      <c r="Y18" s="40">
        <v>1</v>
      </c>
      <c r="Z18" s="40">
        <v>0</v>
      </c>
      <c r="AA18" s="40">
        <v>0</v>
      </c>
      <c r="AB18" s="40">
        <v>0</v>
      </c>
      <c r="AC18" t="s">
        <v>72</v>
      </c>
      <c r="AD18" t="s">
        <v>72</v>
      </c>
      <c r="AE18" t="s">
        <v>70</v>
      </c>
      <c r="AF18" t="s">
        <v>72</v>
      </c>
      <c r="AG18" s="40">
        <v>5</v>
      </c>
      <c r="AH18" t="s">
        <v>72</v>
      </c>
      <c r="AI18" s="39">
        <f t="shared" si="0"/>
        <v>1</v>
      </c>
    </row>
    <row r="19" spans="1:35" x14ac:dyDescent="0.25">
      <c r="A19" t="s">
        <v>148</v>
      </c>
      <c r="B19" t="s">
        <v>149</v>
      </c>
      <c r="C19" t="s">
        <v>123</v>
      </c>
      <c r="D19" t="s">
        <v>64</v>
      </c>
      <c r="E19" s="40">
        <v>3477</v>
      </c>
      <c r="F19" t="s">
        <v>2</v>
      </c>
      <c r="G19" t="s">
        <v>150</v>
      </c>
      <c r="H19" t="s">
        <v>151</v>
      </c>
      <c r="I19" t="s">
        <v>67</v>
      </c>
      <c r="J19" t="s">
        <v>68</v>
      </c>
      <c r="K19" t="s">
        <v>72</v>
      </c>
      <c r="L19" t="s">
        <v>70</v>
      </c>
      <c r="M19" s="40">
        <v>0</v>
      </c>
      <c r="N19" s="40">
        <v>0</v>
      </c>
      <c r="O19" t="s">
        <v>78</v>
      </c>
      <c r="P19" t="s">
        <v>79</v>
      </c>
      <c r="Q19" s="40">
        <v>0</v>
      </c>
      <c r="R19" t="s">
        <v>151</v>
      </c>
      <c r="S19" s="40">
        <v>1</v>
      </c>
      <c r="T19" s="40">
        <v>-1</v>
      </c>
      <c r="U19" s="40">
        <v>12107785</v>
      </c>
      <c r="V19" t="s">
        <v>72</v>
      </c>
      <c r="W19" t="s">
        <v>72</v>
      </c>
      <c r="X19" s="40">
        <v>1</v>
      </c>
      <c r="Y19" s="40">
        <v>1</v>
      </c>
      <c r="Z19" s="40">
        <v>0</v>
      </c>
      <c r="AA19" s="40">
        <v>0</v>
      </c>
      <c r="AB19" s="40">
        <v>0</v>
      </c>
      <c r="AC19" t="s">
        <v>72</v>
      </c>
      <c r="AD19" t="s">
        <v>72</v>
      </c>
      <c r="AE19" t="s">
        <v>70</v>
      </c>
      <c r="AF19" t="s">
        <v>72</v>
      </c>
      <c r="AG19" s="40">
        <v>1</v>
      </c>
      <c r="AH19" t="s">
        <v>72</v>
      </c>
      <c r="AI19" s="39">
        <f t="shared" si="0"/>
        <v>1</v>
      </c>
    </row>
    <row r="20" spans="1:35" x14ac:dyDescent="0.25">
      <c r="A20" t="s">
        <v>152</v>
      </c>
      <c r="B20" t="s">
        <v>153</v>
      </c>
      <c r="C20" t="s">
        <v>154</v>
      </c>
      <c r="D20" t="s">
        <v>64</v>
      </c>
      <c r="E20" s="40">
        <v>14570</v>
      </c>
      <c r="F20" t="s">
        <v>3</v>
      </c>
      <c r="G20" t="s">
        <v>65</v>
      </c>
      <c r="H20" t="s">
        <v>155</v>
      </c>
      <c r="I20" t="s">
        <v>67</v>
      </c>
      <c r="J20" t="s">
        <v>68</v>
      </c>
      <c r="K20" t="s">
        <v>69</v>
      </c>
      <c r="L20" t="s">
        <v>70</v>
      </c>
      <c r="M20" s="40">
        <v>0</v>
      </c>
      <c r="N20" s="40">
        <v>0</v>
      </c>
      <c r="O20" t="s">
        <v>71</v>
      </c>
      <c r="P20" t="s">
        <v>155</v>
      </c>
      <c r="Q20" t="s">
        <v>156</v>
      </c>
      <c r="R20" t="s">
        <v>155</v>
      </c>
      <c r="S20" s="40">
        <v>39</v>
      </c>
      <c r="T20" s="40">
        <v>-1</v>
      </c>
      <c r="U20" s="40">
        <v>12117356</v>
      </c>
      <c r="V20" t="s">
        <v>72</v>
      </c>
      <c r="W20" t="s">
        <v>72</v>
      </c>
      <c r="X20" s="40">
        <v>1</v>
      </c>
      <c r="Y20" s="40">
        <v>1</v>
      </c>
      <c r="Z20" s="40">
        <v>0</v>
      </c>
      <c r="AA20" s="40">
        <v>0</v>
      </c>
      <c r="AB20" s="40">
        <v>0</v>
      </c>
      <c r="AC20" t="s">
        <v>72</v>
      </c>
      <c r="AD20" t="s">
        <v>72</v>
      </c>
      <c r="AE20" t="s">
        <v>70</v>
      </c>
      <c r="AF20" t="s">
        <v>72</v>
      </c>
      <c r="AG20" s="40">
        <v>6</v>
      </c>
      <c r="AH20" s="40">
        <v>2</v>
      </c>
      <c r="AI20" s="39">
        <f t="shared" si="0"/>
        <v>1</v>
      </c>
    </row>
    <row r="21" spans="1:35" x14ac:dyDescent="0.25">
      <c r="A21" t="s">
        <v>157</v>
      </c>
      <c r="B21" t="s">
        <v>158</v>
      </c>
      <c r="C21" t="s">
        <v>159</v>
      </c>
      <c r="D21" t="s">
        <v>64</v>
      </c>
      <c r="E21" s="40">
        <v>35190</v>
      </c>
      <c r="F21" t="s">
        <v>13</v>
      </c>
      <c r="G21" t="s">
        <v>160</v>
      </c>
      <c r="H21" t="s">
        <v>161</v>
      </c>
      <c r="I21" t="s">
        <v>67</v>
      </c>
      <c r="J21" t="s">
        <v>68</v>
      </c>
      <c r="K21" t="s">
        <v>162</v>
      </c>
      <c r="L21" t="s">
        <v>70</v>
      </c>
      <c r="M21" s="40">
        <v>0</v>
      </c>
      <c r="N21" s="40">
        <v>0</v>
      </c>
      <c r="O21" t="s">
        <v>78</v>
      </c>
      <c r="P21" t="s">
        <v>79</v>
      </c>
      <c r="Q21" s="40">
        <v>0</v>
      </c>
      <c r="R21" t="s">
        <v>161</v>
      </c>
      <c r="S21" s="40">
        <v>96</v>
      </c>
      <c r="T21" s="40">
        <v>7372</v>
      </c>
      <c r="U21" s="40">
        <v>12114160</v>
      </c>
      <c r="V21" t="s">
        <v>72</v>
      </c>
      <c r="W21" t="s">
        <v>72</v>
      </c>
      <c r="X21" s="40">
        <v>1</v>
      </c>
      <c r="Y21" s="40">
        <v>1</v>
      </c>
      <c r="Z21" s="40">
        <v>0</v>
      </c>
      <c r="AA21" s="40">
        <v>0</v>
      </c>
      <c r="AB21" s="40">
        <v>0</v>
      </c>
      <c r="AC21" t="s">
        <v>72</v>
      </c>
      <c r="AD21" t="s">
        <v>72</v>
      </c>
      <c r="AE21" t="s">
        <v>163</v>
      </c>
      <c r="AF21" t="s">
        <v>72</v>
      </c>
      <c r="AG21" s="40">
        <v>1</v>
      </c>
      <c r="AH21" s="40">
        <v>2</v>
      </c>
      <c r="AI21" s="39">
        <f t="shared" si="0"/>
        <v>1</v>
      </c>
    </row>
    <row r="22" spans="1:35" x14ac:dyDescent="0.25">
      <c r="A22" t="s">
        <v>164</v>
      </c>
      <c r="B22" t="s">
        <v>165</v>
      </c>
      <c r="C22" t="s">
        <v>166</v>
      </c>
      <c r="D22" t="s">
        <v>64</v>
      </c>
      <c r="E22" s="40">
        <v>97642</v>
      </c>
      <c r="F22" t="s">
        <v>2</v>
      </c>
      <c r="G22" t="s">
        <v>167</v>
      </c>
      <c r="H22" t="s">
        <v>168</v>
      </c>
      <c r="I22" t="s">
        <v>67</v>
      </c>
      <c r="J22" t="s">
        <v>68</v>
      </c>
      <c r="K22" t="s">
        <v>72</v>
      </c>
      <c r="L22" t="s">
        <v>70</v>
      </c>
      <c r="M22" s="40">
        <v>0</v>
      </c>
      <c r="N22" s="40">
        <v>0</v>
      </c>
      <c r="O22" t="s">
        <v>78</v>
      </c>
      <c r="P22" t="s">
        <v>79</v>
      </c>
      <c r="Q22" s="40">
        <v>0</v>
      </c>
      <c r="R22" t="s">
        <v>168</v>
      </c>
      <c r="S22" s="40">
        <v>177</v>
      </c>
      <c r="T22" s="40">
        <v>7224</v>
      </c>
      <c r="U22" s="40">
        <v>12108029</v>
      </c>
      <c r="V22" t="s">
        <v>72</v>
      </c>
      <c r="W22" t="s">
        <v>72</v>
      </c>
      <c r="X22" s="40">
        <v>1</v>
      </c>
      <c r="Y22" s="40">
        <v>1</v>
      </c>
      <c r="Z22" s="40">
        <v>0</v>
      </c>
      <c r="AA22" s="40">
        <v>0</v>
      </c>
      <c r="AB22" s="40">
        <v>0</v>
      </c>
      <c r="AC22" t="s">
        <v>72</v>
      </c>
      <c r="AD22" t="s">
        <v>72</v>
      </c>
      <c r="AE22" t="s">
        <v>70</v>
      </c>
      <c r="AF22" t="s">
        <v>72</v>
      </c>
      <c r="AG22" s="40">
        <v>2</v>
      </c>
      <c r="AH22" t="s">
        <v>72</v>
      </c>
      <c r="AI22" s="39">
        <f t="shared" si="0"/>
        <v>1</v>
      </c>
    </row>
    <row r="23" spans="1:35" x14ac:dyDescent="0.25">
      <c r="A23" t="s">
        <v>169</v>
      </c>
      <c r="B23" t="s">
        <v>170</v>
      </c>
      <c r="C23" t="s">
        <v>171</v>
      </c>
      <c r="D23" t="s">
        <v>64</v>
      </c>
      <c r="E23" s="40">
        <v>135543</v>
      </c>
      <c r="F23" t="s">
        <v>2</v>
      </c>
      <c r="G23" t="s">
        <v>87</v>
      </c>
      <c r="H23" t="s">
        <v>172</v>
      </c>
      <c r="I23" t="s">
        <v>67</v>
      </c>
      <c r="J23" t="s">
        <v>68</v>
      </c>
      <c r="K23" t="s">
        <v>72</v>
      </c>
      <c r="L23" t="s">
        <v>70</v>
      </c>
      <c r="M23" s="40">
        <v>0</v>
      </c>
      <c r="N23" s="40">
        <v>0</v>
      </c>
      <c r="O23" t="s">
        <v>78</v>
      </c>
      <c r="P23" t="s">
        <v>79</v>
      </c>
      <c r="Q23" s="40">
        <v>0</v>
      </c>
      <c r="R23" t="s">
        <v>172</v>
      </c>
      <c r="S23" s="40">
        <v>109</v>
      </c>
      <c r="T23" s="40">
        <v>7224</v>
      </c>
      <c r="U23" s="40">
        <v>12107073</v>
      </c>
      <c r="V23" t="s">
        <v>72</v>
      </c>
      <c r="W23" t="s">
        <v>72</v>
      </c>
      <c r="X23" s="40">
        <v>1</v>
      </c>
      <c r="Y23" s="40">
        <v>1</v>
      </c>
      <c r="Z23" s="40">
        <v>0</v>
      </c>
      <c r="AA23" s="40">
        <v>0</v>
      </c>
      <c r="AB23" s="40">
        <v>0</v>
      </c>
      <c r="AC23" t="s">
        <v>72</v>
      </c>
      <c r="AD23" t="s">
        <v>72</v>
      </c>
      <c r="AE23" t="s">
        <v>70</v>
      </c>
      <c r="AF23" t="s">
        <v>72</v>
      </c>
      <c r="AG23" s="40">
        <v>3</v>
      </c>
      <c r="AH23" t="s">
        <v>72</v>
      </c>
      <c r="AI23" s="39">
        <f t="shared" si="0"/>
        <v>1</v>
      </c>
    </row>
    <row r="24" spans="1:35" x14ac:dyDescent="0.25">
      <c r="A24" t="s">
        <v>173</v>
      </c>
      <c r="B24" t="s">
        <v>174</v>
      </c>
      <c r="C24" t="s">
        <v>175</v>
      </c>
      <c r="D24" t="s">
        <v>64</v>
      </c>
      <c r="E24" s="40">
        <v>97642</v>
      </c>
      <c r="F24" t="s">
        <v>2</v>
      </c>
      <c r="G24" t="s">
        <v>167</v>
      </c>
      <c r="H24" t="s">
        <v>176</v>
      </c>
      <c r="I24" t="s">
        <v>67</v>
      </c>
      <c r="J24" t="s">
        <v>68</v>
      </c>
      <c r="K24" t="s">
        <v>72</v>
      </c>
      <c r="L24" t="s">
        <v>70</v>
      </c>
      <c r="M24" s="40">
        <v>0</v>
      </c>
      <c r="N24" s="40">
        <v>0</v>
      </c>
      <c r="O24" t="s">
        <v>78</v>
      </c>
      <c r="P24" t="s">
        <v>79</v>
      </c>
      <c r="Q24" s="40">
        <v>0</v>
      </c>
      <c r="R24" t="s">
        <v>176</v>
      </c>
      <c r="S24" s="40">
        <v>177</v>
      </c>
      <c r="T24" s="40">
        <v>7224</v>
      </c>
      <c r="U24" s="40">
        <v>12104767</v>
      </c>
      <c r="V24" t="s">
        <v>72</v>
      </c>
      <c r="W24" t="s">
        <v>72</v>
      </c>
      <c r="X24" s="40">
        <v>1</v>
      </c>
      <c r="Y24" s="40">
        <v>1</v>
      </c>
      <c r="Z24" s="40">
        <v>0</v>
      </c>
      <c r="AA24" s="40">
        <v>0</v>
      </c>
      <c r="AB24" s="40">
        <v>0</v>
      </c>
      <c r="AC24" t="s">
        <v>72</v>
      </c>
      <c r="AD24" t="s">
        <v>72</v>
      </c>
      <c r="AE24" t="s">
        <v>70</v>
      </c>
      <c r="AF24" t="s">
        <v>72</v>
      </c>
      <c r="AG24" s="40">
        <v>2</v>
      </c>
      <c r="AH24" t="s">
        <v>72</v>
      </c>
      <c r="AI24" s="39">
        <f t="shared" si="0"/>
        <v>1</v>
      </c>
    </row>
    <row r="25" spans="1:35" x14ac:dyDescent="0.25">
      <c r="A25" t="s">
        <v>177</v>
      </c>
      <c r="B25" t="s">
        <v>178</v>
      </c>
      <c r="C25" t="s">
        <v>171</v>
      </c>
      <c r="D25" t="s">
        <v>64</v>
      </c>
      <c r="E25" s="40">
        <v>141494</v>
      </c>
      <c r="F25" t="s">
        <v>2</v>
      </c>
      <c r="G25" t="s">
        <v>179</v>
      </c>
      <c r="H25" t="s">
        <v>180</v>
      </c>
      <c r="I25" t="s">
        <v>67</v>
      </c>
      <c r="J25" t="s">
        <v>68</v>
      </c>
      <c r="K25" t="s">
        <v>72</v>
      </c>
      <c r="L25" t="s">
        <v>70</v>
      </c>
      <c r="M25" s="40">
        <v>0</v>
      </c>
      <c r="N25" s="40">
        <v>0</v>
      </c>
      <c r="O25" t="s">
        <v>78</v>
      </c>
      <c r="P25" t="s">
        <v>181</v>
      </c>
      <c r="Q25" t="s">
        <v>182</v>
      </c>
      <c r="R25" t="s">
        <v>180</v>
      </c>
      <c r="S25" s="40">
        <v>145</v>
      </c>
      <c r="T25" s="40">
        <v>7224</v>
      </c>
      <c r="U25" s="40">
        <v>12106213</v>
      </c>
      <c r="V25" t="s">
        <v>72</v>
      </c>
      <c r="W25" t="s">
        <v>72</v>
      </c>
      <c r="X25" s="40">
        <v>4</v>
      </c>
      <c r="Y25" s="40">
        <v>1</v>
      </c>
      <c r="Z25" s="40">
        <v>2</v>
      </c>
      <c r="AA25" s="40">
        <v>2</v>
      </c>
      <c r="AB25" s="40">
        <v>0</v>
      </c>
      <c r="AC25" t="s">
        <v>72</v>
      </c>
      <c r="AD25" t="s">
        <v>72</v>
      </c>
      <c r="AE25" t="s">
        <v>70</v>
      </c>
      <c r="AF25" t="s">
        <v>72</v>
      </c>
      <c r="AG25" s="40">
        <v>2</v>
      </c>
      <c r="AH25" t="s">
        <v>72</v>
      </c>
      <c r="AI25" s="39">
        <f t="shared" si="0"/>
        <v>2</v>
      </c>
    </row>
    <row r="26" spans="1:35" x14ac:dyDescent="0.25">
      <c r="A26" t="s">
        <v>183</v>
      </c>
      <c r="B26" t="s">
        <v>184</v>
      </c>
      <c r="C26" t="s">
        <v>185</v>
      </c>
      <c r="D26" t="s">
        <v>64</v>
      </c>
      <c r="E26" s="40">
        <v>85017</v>
      </c>
      <c r="F26" t="s">
        <v>2</v>
      </c>
      <c r="G26" t="s">
        <v>146</v>
      </c>
      <c r="H26" t="s">
        <v>186</v>
      </c>
      <c r="I26" t="s">
        <v>67</v>
      </c>
      <c r="J26" t="s">
        <v>68</v>
      </c>
      <c r="K26" t="s">
        <v>72</v>
      </c>
      <c r="L26" t="s">
        <v>70</v>
      </c>
      <c r="M26" s="40">
        <v>0</v>
      </c>
      <c r="N26" s="40">
        <v>0</v>
      </c>
      <c r="O26" t="s">
        <v>78</v>
      </c>
      <c r="P26" t="s">
        <v>79</v>
      </c>
      <c r="Q26" s="40">
        <v>0</v>
      </c>
      <c r="R26" t="s">
        <v>186</v>
      </c>
      <c r="S26" s="40">
        <v>150</v>
      </c>
      <c r="T26" s="40">
        <v>7224</v>
      </c>
      <c r="U26" s="40">
        <v>12107115</v>
      </c>
      <c r="V26" t="s">
        <v>72</v>
      </c>
      <c r="W26" t="s">
        <v>72</v>
      </c>
      <c r="X26" s="40">
        <v>1</v>
      </c>
      <c r="Y26" s="40">
        <v>1</v>
      </c>
      <c r="Z26" s="40">
        <v>0</v>
      </c>
      <c r="AA26" s="40">
        <v>0</v>
      </c>
      <c r="AB26" s="40">
        <v>0</v>
      </c>
      <c r="AC26" t="s">
        <v>72</v>
      </c>
      <c r="AD26" t="s">
        <v>72</v>
      </c>
      <c r="AE26" t="s">
        <v>70</v>
      </c>
      <c r="AF26" t="s">
        <v>72</v>
      </c>
      <c r="AG26" s="40">
        <v>3</v>
      </c>
      <c r="AH26" t="s">
        <v>72</v>
      </c>
      <c r="AI26" s="39">
        <f t="shared" si="0"/>
        <v>1</v>
      </c>
    </row>
    <row r="27" spans="1:35" x14ac:dyDescent="0.25">
      <c r="A27" t="s">
        <v>187</v>
      </c>
      <c r="B27" t="s">
        <v>188</v>
      </c>
      <c r="C27" t="s">
        <v>106</v>
      </c>
      <c r="D27" t="s">
        <v>64</v>
      </c>
      <c r="E27" s="40">
        <v>3776</v>
      </c>
      <c r="F27" t="s">
        <v>2</v>
      </c>
      <c r="G27" t="s">
        <v>189</v>
      </c>
      <c r="H27" t="s">
        <v>190</v>
      </c>
      <c r="I27" t="s">
        <v>67</v>
      </c>
      <c r="J27" t="s">
        <v>68</v>
      </c>
      <c r="K27" t="s">
        <v>72</v>
      </c>
      <c r="L27" t="s">
        <v>70</v>
      </c>
      <c r="M27" s="40">
        <v>0</v>
      </c>
      <c r="N27" s="40">
        <v>0</v>
      </c>
      <c r="O27" t="s">
        <v>78</v>
      </c>
      <c r="P27" t="s">
        <v>79</v>
      </c>
      <c r="Q27" s="40">
        <v>0</v>
      </c>
      <c r="R27" t="s">
        <v>191</v>
      </c>
      <c r="S27" s="40">
        <v>1</v>
      </c>
      <c r="T27" s="40">
        <v>-1</v>
      </c>
      <c r="U27" s="40">
        <v>12106175</v>
      </c>
      <c r="V27" t="s">
        <v>72</v>
      </c>
      <c r="W27" t="s">
        <v>72</v>
      </c>
      <c r="X27" s="40">
        <v>1</v>
      </c>
      <c r="Y27" s="40">
        <v>1</v>
      </c>
      <c r="Z27" s="40">
        <v>0</v>
      </c>
      <c r="AA27" s="40">
        <v>0</v>
      </c>
      <c r="AB27" s="40">
        <v>0</v>
      </c>
      <c r="AC27" t="s">
        <v>72</v>
      </c>
      <c r="AD27" t="s">
        <v>72</v>
      </c>
      <c r="AE27" t="s">
        <v>70</v>
      </c>
      <c r="AF27" t="s">
        <v>72</v>
      </c>
      <c r="AG27" s="40">
        <v>2</v>
      </c>
      <c r="AH27" t="s">
        <v>72</v>
      </c>
      <c r="AI27" s="39">
        <f t="shared" si="0"/>
        <v>1</v>
      </c>
    </row>
    <row r="28" spans="1:35" x14ac:dyDescent="0.25">
      <c r="A28" t="s">
        <v>187</v>
      </c>
      <c r="B28" t="s">
        <v>188</v>
      </c>
      <c r="C28" t="s">
        <v>192</v>
      </c>
      <c r="D28" t="s">
        <v>64</v>
      </c>
      <c r="E28" s="40">
        <v>4862</v>
      </c>
      <c r="F28" t="s">
        <v>2</v>
      </c>
      <c r="G28" t="s">
        <v>193</v>
      </c>
      <c r="H28" t="s">
        <v>194</v>
      </c>
      <c r="I28" t="s">
        <v>67</v>
      </c>
      <c r="J28" t="s">
        <v>68</v>
      </c>
      <c r="K28" t="s">
        <v>72</v>
      </c>
      <c r="L28" t="s">
        <v>70</v>
      </c>
      <c r="M28" s="40">
        <v>0</v>
      </c>
      <c r="N28" s="40">
        <v>0</v>
      </c>
      <c r="O28" t="s">
        <v>78</v>
      </c>
      <c r="P28" t="s">
        <v>79</v>
      </c>
      <c r="Q28" s="40">
        <v>0</v>
      </c>
      <c r="R28" t="s">
        <v>191</v>
      </c>
      <c r="S28" s="40">
        <v>1</v>
      </c>
      <c r="T28" s="40">
        <v>-1</v>
      </c>
      <c r="U28" s="40">
        <v>12106175</v>
      </c>
      <c r="V28" t="s">
        <v>72</v>
      </c>
      <c r="W28" t="s">
        <v>72</v>
      </c>
      <c r="X28" s="40">
        <v>1</v>
      </c>
      <c r="Y28" s="40">
        <v>1</v>
      </c>
      <c r="Z28" s="40">
        <v>0</v>
      </c>
      <c r="AA28" s="40">
        <v>0</v>
      </c>
      <c r="AB28" s="40">
        <v>0</v>
      </c>
      <c r="AC28" t="s">
        <v>72</v>
      </c>
      <c r="AD28" t="s">
        <v>72</v>
      </c>
      <c r="AE28" t="s">
        <v>70</v>
      </c>
      <c r="AF28" t="s">
        <v>72</v>
      </c>
      <c r="AG28" s="40">
        <v>1</v>
      </c>
      <c r="AH28" t="s">
        <v>72</v>
      </c>
      <c r="AI28" s="39">
        <f t="shared" si="0"/>
        <v>1</v>
      </c>
    </row>
    <row r="29" spans="1:35" x14ac:dyDescent="0.25">
      <c r="A29" t="s">
        <v>183</v>
      </c>
      <c r="B29" t="s">
        <v>184</v>
      </c>
      <c r="C29" t="s">
        <v>171</v>
      </c>
      <c r="D29" t="s">
        <v>64</v>
      </c>
      <c r="E29" s="40">
        <v>218654</v>
      </c>
      <c r="F29" t="s">
        <v>2</v>
      </c>
      <c r="G29" t="s">
        <v>195</v>
      </c>
      <c r="H29" t="s">
        <v>196</v>
      </c>
      <c r="I29" t="s">
        <v>67</v>
      </c>
      <c r="J29" t="s">
        <v>68</v>
      </c>
      <c r="K29" t="s">
        <v>72</v>
      </c>
      <c r="L29" t="s">
        <v>70</v>
      </c>
      <c r="M29" s="40">
        <v>0</v>
      </c>
      <c r="N29" s="40">
        <v>0</v>
      </c>
      <c r="O29" t="s">
        <v>78</v>
      </c>
      <c r="P29" t="s">
        <v>79</v>
      </c>
      <c r="Q29" s="40">
        <v>0</v>
      </c>
      <c r="R29" t="s">
        <v>196</v>
      </c>
      <c r="S29" s="40">
        <v>150</v>
      </c>
      <c r="T29" s="40">
        <v>7224</v>
      </c>
      <c r="U29" s="40">
        <v>12107115</v>
      </c>
      <c r="V29" t="s">
        <v>72</v>
      </c>
      <c r="W29" t="s">
        <v>72</v>
      </c>
      <c r="X29" s="40">
        <v>1</v>
      </c>
      <c r="Y29" s="40">
        <v>1</v>
      </c>
      <c r="Z29" s="40">
        <v>0</v>
      </c>
      <c r="AA29" s="40">
        <v>0</v>
      </c>
      <c r="AB29" s="40">
        <v>0</v>
      </c>
      <c r="AC29" t="s">
        <v>72</v>
      </c>
      <c r="AD29" t="s">
        <v>72</v>
      </c>
      <c r="AE29" t="s">
        <v>70</v>
      </c>
      <c r="AF29" t="s">
        <v>72</v>
      </c>
      <c r="AG29" s="40">
        <v>1</v>
      </c>
      <c r="AH29" t="s">
        <v>72</v>
      </c>
      <c r="AI29" s="39">
        <f t="shared" si="0"/>
        <v>1</v>
      </c>
    </row>
    <row r="30" spans="1:35" x14ac:dyDescent="0.25">
      <c r="A30" t="s">
        <v>197</v>
      </c>
      <c r="B30" t="s">
        <v>198</v>
      </c>
      <c r="C30" t="s">
        <v>199</v>
      </c>
      <c r="D30" t="s">
        <v>64</v>
      </c>
      <c r="E30" s="40">
        <v>88190</v>
      </c>
      <c r="F30" t="s">
        <v>2</v>
      </c>
      <c r="G30" t="s">
        <v>200</v>
      </c>
      <c r="H30" t="s">
        <v>201</v>
      </c>
      <c r="I30" t="s">
        <v>67</v>
      </c>
      <c r="J30" t="s">
        <v>68</v>
      </c>
      <c r="K30" t="s">
        <v>72</v>
      </c>
      <c r="L30" t="s">
        <v>70</v>
      </c>
      <c r="M30" s="40">
        <v>0</v>
      </c>
      <c r="N30" s="40">
        <v>0</v>
      </c>
      <c r="O30" t="s">
        <v>78</v>
      </c>
      <c r="P30" t="s">
        <v>79</v>
      </c>
      <c r="Q30" s="40">
        <v>0</v>
      </c>
      <c r="R30" t="s">
        <v>201</v>
      </c>
      <c r="S30" s="40">
        <v>150</v>
      </c>
      <c r="T30" s="40">
        <v>7224</v>
      </c>
      <c r="U30" s="40">
        <v>12104729</v>
      </c>
      <c r="V30" t="s">
        <v>72</v>
      </c>
      <c r="W30" t="s">
        <v>72</v>
      </c>
      <c r="X30" s="40">
        <v>1</v>
      </c>
      <c r="Y30" s="40">
        <v>1</v>
      </c>
      <c r="Z30" s="40">
        <v>0</v>
      </c>
      <c r="AA30" s="40">
        <v>0</v>
      </c>
      <c r="AB30" s="40">
        <v>0</v>
      </c>
      <c r="AC30" t="s">
        <v>72</v>
      </c>
      <c r="AD30" t="s">
        <v>72</v>
      </c>
      <c r="AE30" t="s">
        <v>70</v>
      </c>
      <c r="AF30" t="s">
        <v>72</v>
      </c>
      <c r="AG30" s="40">
        <v>1</v>
      </c>
      <c r="AH30" t="s">
        <v>72</v>
      </c>
      <c r="AI30" s="39">
        <f t="shared" si="0"/>
        <v>1</v>
      </c>
    </row>
    <row r="31" spans="1:35" x14ac:dyDescent="0.25">
      <c r="A31" t="s">
        <v>202</v>
      </c>
      <c r="B31" t="s">
        <v>203</v>
      </c>
      <c r="C31" t="s">
        <v>123</v>
      </c>
      <c r="D31" t="s">
        <v>64</v>
      </c>
      <c r="E31" s="40">
        <v>128148</v>
      </c>
      <c r="F31" t="s">
        <v>2</v>
      </c>
      <c r="G31" t="s">
        <v>204</v>
      </c>
      <c r="H31" t="s">
        <v>205</v>
      </c>
      <c r="I31" t="s">
        <v>67</v>
      </c>
      <c r="J31" t="s">
        <v>68</v>
      </c>
      <c r="K31" t="s">
        <v>72</v>
      </c>
      <c r="L31" t="s">
        <v>70</v>
      </c>
      <c r="M31" s="40">
        <v>0</v>
      </c>
      <c r="N31" s="40">
        <v>0</v>
      </c>
      <c r="O31" t="s">
        <v>78</v>
      </c>
      <c r="P31" t="s">
        <v>206</v>
      </c>
      <c r="Q31" t="s">
        <v>207</v>
      </c>
      <c r="R31" t="s">
        <v>205</v>
      </c>
      <c r="S31" s="40">
        <v>150</v>
      </c>
      <c r="T31" s="40">
        <v>7224</v>
      </c>
      <c r="U31" s="40">
        <v>12105842</v>
      </c>
      <c r="V31" t="s">
        <v>72</v>
      </c>
      <c r="W31" t="s">
        <v>72</v>
      </c>
      <c r="X31" s="40">
        <v>3</v>
      </c>
      <c r="Y31" s="40">
        <v>1</v>
      </c>
      <c r="Z31" s="40">
        <v>2</v>
      </c>
      <c r="AA31" s="40">
        <v>2</v>
      </c>
      <c r="AB31" s="40">
        <v>0</v>
      </c>
      <c r="AC31" t="s">
        <v>72</v>
      </c>
      <c r="AD31" t="s">
        <v>72</v>
      </c>
      <c r="AE31" t="s">
        <v>70</v>
      </c>
      <c r="AF31" t="s">
        <v>72</v>
      </c>
      <c r="AG31" s="40">
        <v>3</v>
      </c>
      <c r="AH31" t="s">
        <v>72</v>
      </c>
      <c r="AI31" s="39">
        <f t="shared" si="0"/>
        <v>1</v>
      </c>
    </row>
    <row r="32" spans="1:35" x14ac:dyDescent="0.25">
      <c r="A32" t="s">
        <v>208</v>
      </c>
      <c r="B32" t="s">
        <v>209</v>
      </c>
      <c r="C32" t="s">
        <v>154</v>
      </c>
      <c r="D32" t="s">
        <v>64</v>
      </c>
      <c r="E32" s="40">
        <v>233407</v>
      </c>
      <c r="F32" t="s">
        <v>2</v>
      </c>
      <c r="G32" t="s">
        <v>115</v>
      </c>
      <c r="H32" t="s">
        <v>210</v>
      </c>
      <c r="I32" t="s">
        <v>67</v>
      </c>
      <c r="J32" t="s">
        <v>68</v>
      </c>
      <c r="K32" t="s">
        <v>72</v>
      </c>
      <c r="L32" t="s">
        <v>70</v>
      </c>
      <c r="M32" s="40">
        <v>0</v>
      </c>
      <c r="N32" s="40">
        <v>0</v>
      </c>
      <c r="O32" t="s">
        <v>78</v>
      </c>
      <c r="P32" t="s">
        <v>79</v>
      </c>
      <c r="Q32" s="40">
        <v>0</v>
      </c>
      <c r="R32" t="s">
        <v>210</v>
      </c>
      <c r="S32" s="40">
        <v>150</v>
      </c>
      <c r="T32" s="40">
        <v>7224</v>
      </c>
      <c r="U32" s="40">
        <v>12105650</v>
      </c>
      <c r="V32" t="s">
        <v>72</v>
      </c>
      <c r="W32" t="s">
        <v>72</v>
      </c>
      <c r="X32" s="40">
        <v>2</v>
      </c>
      <c r="Y32" s="40">
        <v>1</v>
      </c>
      <c r="Z32" s="40">
        <v>0</v>
      </c>
      <c r="AA32" s="40">
        <v>0</v>
      </c>
      <c r="AB32" s="40">
        <v>0</v>
      </c>
      <c r="AC32" t="s">
        <v>72</v>
      </c>
      <c r="AD32" t="s">
        <v>72</v>
      </c>
      <c r="AE32" t="s">
        <v>70</v>
      </c>
      <c r="AF32" t="s">
        <v>72</v>
      </c>
      <c r="AG32" s="40">
        <v>2</v>
      </c>
      <c r="AH32" t="s">
        <v>72</v>
      </c>
      <c r="AI32" s="39">
        <f t="shared" si="0"/>
        <v>2</v>
      </c>
    </row>
    <row r="33" spans="1:35" x14ac:dyDescent="0.25">
      <c r="A33" t="s">
        <v>211</v>
      </c>
      <c r="B33" t="s">
        <v>212</v>
      </c>
      <c r="C33" t="s">
        <v>213</v>
      </c>
      <c r="D33" t="s">
        <v>64</v>
      </c>
      <c r="E33" s="40">
        <v>114714</v>
      </c>
      <c r="F33" t="s">
        <v>2</v>
      </c>
      <c r="G33" t="s">
        <v>214</v>
      </c>
      <c r="H33" t="s">
        <v>215</v>
      </c>
      <c r="I33" t="s">
        <v>67</v>
      </c>
      <c r="J33" t="s">
        <v>68</v>
      </c>
      <c r="K33" t="s">
        <v>72</v>
      </c>
      <c r="L33" t="s">
        <v>70</v>
      </c>
      <c r="M33" s="40">
        <v>0</v>
      </c>
      <c r="N33" s="40">
        <v>0</v>
      </c>
      <c r="O33" t="s">
        <v>78</v>
      </c>
      <c r="P33" t="s">
        <v>79</v>
      </c>
      <c r="Q33" s="40">
        <v>0</v>
      </c>
      <c r="R33" t="s">
        <v>215</v>
      </c>
      <c r="S33" s="40">
        <v>145</v>
      </c>
      <c r="T33" s="40">
        <v>7224</v>
      </c>
      <c r="U33" s="40">
        <v>12105472</v>
      </c>
      <c r="V33" t="s">
        <v>72</v>
      </c>
      <c r="W33" t="s">
        <v>72</v>
      </c>
      <c r="X33" s="40">
        <v>1</v>
      </c>
      <c r="Y33" s="40">
        <v>1</v>
      </c>
      <c r="Z33" s="40">
        <v>0</v>
      </c>
      <c r="AA33" s="40">
        <v>0</v>
      </c>
      <c r="AB33" s="40">
        <v>0</v>
      </c>
      <c r="AC33" t="s">
        <v>72</v>
      </c>
      <c r="AD33" t="s">
        <v>72</v>
      </c>
      <c r="AE33" t="s">
        <v>70</v>
      </c>
      <c r="AF33" t="s">
        <v>72</v>
      </c>
      <c r="AG33" s="40">
        <v>1</v>
      </c>
      <c r="AH33" t="s">
        <v>72</v>
      </c>
      <c r="AI33" s="39">
        <f t="shared" si="0"/>
        <v>1</v>
      </c>
    </row>
    <row r="34" spans="1:35" x14ac:dyDescent="0.25">
      <c r="A34" t="s">
        <v>216</v>
      </c>
      <c r="B34" t="s">
        <v>217</v>
      </c>
      <c r="C34" t="s">
        <v>218</v>
      </c>
      <c r="D34" t="s">
        <v>64</v>
      </c>
      <c r="E34" s="40">
        <v>24731</v>
      </c>
      <c r="F34" t="s">
        <v>13</v>
      </c>
      <c r="G34" t="s">
        <v>219</v>
      </c>
      <c r="H34" t="s">
        <v>220</v>
      </c>
      <c r="I34" t="s">
        <v>67</v>
      </c>
      <c r="J34" t="s">
        <v>68</v>
      </c>
      <c r="K34" t="s">
        <v>162</v>
      </c>
      <c r="L34" t="s">
        <v>70</v>
      </c>
      <c r="M34" s="40">
        <v>0</v>
      </c>
      <c r="N34" s="40">
        <v>0</v>
      </c>
      <c r="O34" t="s">
        <v>78</v>
      </c>
      <c r="P34" t="s">
        <v>79</v>
      </c>
      <c r="Q34" s="40">
        <v>0</v>
      </c>
      <c r="R34" t="s">
        <v>220</v>
      </c>
      <c r="S34" s="40">
        <v>81</v>
      </c>
      <c r="T34" s="40">
        <v>8316</v>
      </c>
      <c r="U34" s="40">
        <v>12106274</v>
      </c>
      <c r="V34" t="s">
        <v>72</v>
      </c>
      <c r="W34" t="s">
        <v>72</v>
      </c>
      <c r="X34" s="40">
        <v>1</v>
      </c>
      <c r="Y34" s="40">
        <v>1</v>
      </c>
      <c r="Z34" s="40">
        <v>0</v>
      </c>
      <c r="AA34" s="40">
        <v>0</v>
      </c>
      <c r="AB34" s="40">
        <v>0</v>
      </c>
      <c r="AC34" t="s">
        <v>72</v>
      </c>
      <c r="AD34" t="s">
        <v>98</v>
      </c>
      <c r="AE34" t="s">
        <v>70</v>
      </c>
      <c r="AF34" t="s">
        <v>72</v>
      </c>
      <c r="AG34" s="40">
        <v>2</v>
      </c>
      <c r="AH34" s="40">
        <v>2</v>
      </c>
      <c r="AI34" s="39">
        <f t="shared" si="0"/>
        <v>1</v>
      </c>
    </row>
    <row r="35" spans="1:35" x14ac:dyDescent="0.25">
      <c r="A35" t="s">
        <v>221</v>
      </c>
      <c r="B35" t="s">
        <v>165</v>
      </c>
      <c r="C35" t="s">
        <v>222</v>
      </c>
      <c r="D35" t="s">
        <v>64</v>
      </c>
      <c r="E35" s="40">
        <v>110036</v>
      </c>
      <c r="F35" t="s">
        <v>4</v>
      </c>
      <c r="G35" t="s">
        <v>223</v>
      </c>
      <c r="H35" t="s">
        <v>224</v>
      </c>
      <c r="I35" t="s">
        <v>67</v>
      </c>
      <c r="J35" t="s">
        <v>68</v>
      </c>
      <c r="K35" t="s">
        <v>162</v>
      </c>
      <c r="L35" t="s">
        <v>70</v>
      </c>
      <c r="M35" s="40">
        <v>0</v>
      </c>
      <c r="N35" s="40">
        <v>0</v>
      </c>
      <c r="O35" t="s">
        <v>78</v>
      </c>
      <c r="P35" t="s">
        <v>79</v>
      </c>
      <c r="Q35" s="40">
        <v>0</v>
      </c>
      <c r="R35" t="s">
        <v>224</v>
      </c>
      <c r="S35" s="40">
        <v>81</v>
      </c>
      <c r="T35" s="40">
        <v>8316</v>
      </c>
      <c r="U35" s="40">
        <v>12109284</v>
      </c>
      <c r="V35" t="s">
        <v>72</v>
      </c>
      <c r="W35" t="s">
        <v>72</v>
      </c>
      <c r="X35" s="40">
        <v>1</v>
      </c>
      <c r="Y35" s="40">
        <v>1</v>
      </c>
      <c r="Z35" s="40">
        <v>0</v>
      </c>
      <c r="AA35" s="40">
        <v>0</v>
      </c>
      <c r="AB35" s="40">
        <v>0</v>
      </c>
      <c r="AC35" t="s">
        <v>72</v>
      </c>
      <c r="AD35" t="s">
        <v>72</v>
      </c>
      <c r="AE35" t="s">
        <v>163</v>
      </c>
      <c r="AF35" t="s">
        <v>72</v>
      </c>
      <c r="AG35" s="40">
        <v>2</v>
      </c>
      <c r="AH35" s="40">
        <v>2</v>
      </c>
      <c r="AI35" s="39">
        <f t="shared" si="0"/>
        <v>1</v>
      </c>
    </row>
    <row r="36" spans="1:35" x14ac:dyDescent="0.25">
      <c r="A36" t="s">
        <v>225</v>
      </c>
      <c r="B36" t="s">
        <v>226</v>
      </c>
      <c r="C36" t="s">
        <v>227</v>
      </c>
      <c r="D36" t="s">
        <v>64</v>
      </c>
      <c r="E36" s="40">
        <v>57999</v>
      </c>
      <c r="F36" t="s">
        <v>1</v>
      </c>
      <c r="G36" t="s">
        <v>228</v>
      </c>
      <c r="H36" t="s">
        <v>229</v>
      </c>
      <c r="I36" t="s">
        <v>67</v>
      </c>
      <c r="J36" t="s">
        <v>68</v>
      </c>
      <c r="K36" t="s">
        <v>162</v>
      </c>
      <c r="L36" t="s">
        <v>70</v>
      </c>
      <c r="M36" s="40">
        <v>0</v>
      </c>
      <c r="N36" s="40">
        <v>0</v>
      </c>
      <c r="O36" t="s">
        <v>78</v>
      </c>
      <c r="P36" t="s">
        <v>79</v>
      </c>
      <c r="Q36" s="40">
        <v>0</v>
      </c>
      <c r="R36" t="s">
        <v>229</v>
      </c>
      <c r="S36" s="40">
        <v>81</v>
      </c>
      <c r="T36" s="40">
        <v>8316</v>
      </c>
      <c r="U36" s="40">
        <v>12104871</v>
      </c>
      <c r="V36" t="s">
        <v>72</v>
      </c>
      <c r="W36" t="s">
        <v>72</v>
      </c>
      <c r="X36" s="40">
        <v>1</v>
      </c>
      <c r="Y36" s="40">
        <v>1</v>
      </c>
      <c r="Z36" s="40">
        <v>0</v>
      </c>
      <c r="AA36" s="40">
        <v>0</v>
      </c>
      <c r="AB36" s="40">
        <v>0</v>
      </c>
      <c r="AC36" t="s">
        <v>72</v>
      </c>
      <c r="AD36" t="s">
        <v>72</v>
      </c>
      <c r="AE36" t="s">
        <v>163</v>
      </c>
      <c r="AF36" t="s">
        <v>72</v>
      </c>
      <c r="AG36" s="40">
        <v>8</v>
      </c>
      <c r="AH36" s="40">
        <v>2</v>
      </c>
      <c r="AI36" s="39">
        <f t="shared" si="0"/>
        <v>1</v>
      </c>
    </row>
    <row r="37" spans="1:35" x14ac:dyDescent="0.25">
      <c r="A37" t="s">
        <v>230</v>
      </c>
      <c r="B37" t="s">
        <v>231</v>
      </c>
      <c r="C37" t="s">
        <v>128</v>
      </c>
      <c r="D37" t="s">
        <v>64</v>
      </c>
      <c r="E37" s="40">
        <v>57999</v>
      </c>
      <c r="F37" t="s">
        <v>1</v>
      </c>
      <c r="G37" t="s">
        <v>228</v>
      </c>
      <c r="H37" t="s">
        <v>232</v>
      </c>
      <c r="I37" t="s">
        <v>67</v>
      </c>
      <c r="J37" t="s">
        <v>68</v>
      </c>
      <c r="K37" t="s">
        <v>72</v>
      </c>
      <c r="L37" t="s">
        <v>70</v>
      </c>
      <c r="M37" s="40">
        <v>0</v>
      </c>
      <c r="N37" s="40">
        <v>0</v>
      </c>
      <c r="O37" t="s">
        <v>78</v>
      </c>
      <c r="P37" t="s">
        <v>79</v>
      </c>
      <c r="Q37" s="40">
        <v>0</v>
      </c>
      <c r="R37" t="s">
        <v>232</v>
      </c>
      <c r="S37" s="40">
        <v>81</v>
      </c>
      <c r="T37" s="40">
        <v>8316</v>
      </c>
      <c r="U37" s="40">
        <v>12106442</v>
      </c>
      <c r="V37" t="s">
        <v>72</v>
      </c>
      <c r="W37" t="s">
        <v>72</v>
      </c>
      <c r="X37" s="40">
        <v>1</v>
      </c>
      <c r="Y37" s="40">
        <v>1</v>
      </c>
      <c r="Z37" s="40">
        <v>0</v>
      </c>
      <c r="AA37" s="40">
        <v>0</v>
      </c>
      <c r="AB37" s="40">
        <v>0</v>
      </c>
      <c r="AC37" t="s">
        <v>72</v>
      </c>
      <c r="AD37" t="s">
        <v>72</v>
      </c>
      <c r="AE37" t="s">
        <v>163</v>
      </c>
      <c r="AF37" t="s">
        <v>72</v>
      </c>
      <c r="AG37" s="40">
        <v>9</v>
      </c>
      <c r="AH37" s="40">
        <v>2</v>
      </c>
      <c r="AI37" s="39">
        <f t="shared" si="0"/>
        <v>1</v>
      </c>
    </row>
    <row r="38" spans="1:35" x14ac:dyDescent="0.25">
      <c r="A38" t="s">
        <v>233</v>
      </c>
      <c r="B38" t="s">
        <v>234</v>
      </c>
      <c r="C38" t="s">
        <v>218</v>
      </c>
      <c r="D38" t="s">
        <v>64</v>
      </c>
      <c r="E38" s="40">
        <v>3607</v>
      </c>
      <c r="F38" t="s">
        <v>1</v>
      </c>
      <c r="G38" t="s">
        <v>235</v>
      </c>
      <c r="H38" t="s">
        <v>236</v>
      </c>
      <c r="I38" t="s">
        <v>67</v>
      </c>
      <c r="J38" t="s">
        <v>68</v>
      </c>
      <c r="K38" t="s">
        <v>72</v>
      </c>
      <c r="L38" t="s">
        <v>70</v>
      </c>
      <c r="M38" s="40">
        <v>0</v>
      </c>
      <c r="N38" s="40">
        <v>0</v>
      </c>
      <c r="O38" t="s">
        <v>237</v>
      </c>
      <c r="P38" t="s">
        <v>238</v>
      </c>
      <c r="Q38" t="s">
        <v>239</v>
      </c>
      <c r="R38" t="s">
        <v>236</v>
      </c>
      <c r="S38" s="40">
        <v>60022</v>
      </c>
      <c r="T38" s="40">
        <v>8292</v>
      </c>
      <c r="U38" s="40">
        <v>12105002</v>
      </c>
      <c r="V38" t="s">
        <v>72</v>
      </c>
      <c r="W38" t="s">
        <v>72</v>
      </c>
      <c r="X38" s="40">
        <v>1</v>
      </c>
      <c r="Y38" s="40">
        <v>1</v>
      </c>
      <c r="Z38" s="40">
        <v>0</v>
      </c>
      <c r="AA38" s="40">
        <v>0</v>
      </c>
      <c r="AB38" s="40">
        <v>0</v>
      </c>
      <c r="AC38" t="s">
        <v>72</v>
      </c>
      <c r="AD38" t="s">
        <v>98</v>
      </c>
      <c r="AE38" t="s">
        <v>70</v>
      </c>
      <c r="AF38" t="s">
        <v>72</v>
      </c>
      <c r="AG38" s="40">
        <v>2</v>
      </c>
      <c r="AH38" s="40">
        <v>2</v>
      </c>
      <c r="AI38" s="39">
        <f t="shared" si="0"/>
        <v>1</v>
      </c>
    </row>
    <row r="39" spans="1:35" x14ac:dyDescent="0.25">
      <c r="A39" t="s">
        <v>240</v>
      </c>
      <c r="B39" t="s">
        <v>241</v>
      </c>
      <c r="C39" t="s">
        <v>82</v>
      </c>
      <c r="D39" t="s">
        <v>64</v>
      </c>
      <c r="E39" s="40">
        <v>157507</v>
      </c>
      <c r="F39" t="s">
        <v>0</v>
      </c>
      <c r="G39" t="s">
        <v>96</v>
      </c>
      <c r="H39" t="s">
        <v>242</v>
      </c>
      <c r="I39" t="s">
        <v>67</v>
      </c>
      <c r="J39" t="s">
        <v>68</v>
      </c>
      <c r="K39" t="s">
        <v>69</v>
      </c>
      <c r="L39" t="s">
        <v>70</v>
      </c>
      <c r="M39" s="40">
        <v>0</v>
      </c>
      <c r="N39" s="40">
        <v>0</v>
      </c>
      <c r="O39" t="s">
        <v>71</v>
      </c>
      <c r="P39" t="s">
        <v>242</v>
      </c>
      <c r="Q39" t="s">
        <v>243</v>
      </c>
      <c r="R39" t="s">
        <v>242</v>
      </c>
      <c r="S39" s="40">
        <v>39</v>
      </c>
      <c r="T39" s="40">
        <v>-1</v>
      </c>
      <c r="U39" s="40">
        <v>12114256</v>
      </c>
      <c r="V39" t="s">
        <v>72</v>
      </c>
      <c r="W39" t="s">
        <v>72</v>
      </c>
      <c r="X39" s="40">
        <v>1</v>
      </c>
      <c r="Y39" s="40">
        <v>1</v>
      </c>
      <c r="Z39" s="40">
        <v>0</v>
      </c>
      <c r="AA39" s="40">
        <v>0</v>
      </c>
      <c r="AB39" s="40">
        <v>0</v>
      </c>
      <c r="AC39" t="s">
        <v>72</v>
      </c>
      <c r="AD39" t="s">
        <v>98</v>
      </c>
      <c r="AE39" t="s">
        <v>70</v>
      </c>
      <c r="AF39" t="s">
        <v>72</v>
      </c>
      <c r="AG39" s="40">
        <v>7</v>
      </c>
      <c r="AH39" s="40">
        <v>2</v>
      </c>
      <c r="AI39" s="39">
        <f t="shared" si="0"/>
        <v>1</v>
      </c>
    </row>
    <row r="40" spans="1:35" x14ac:dyDescent="0.25">
      <c r="A40" t="s">
        <v>244</v>
      </c>
      <c r="B40" t="s">
        <v>245</v>
      </c>
      <c r="C40" t="s">
        <v>246</v>
      </c>
      <c r="D40" t="s">
        <v>64</v>
      </c>
      <c r="E40" s="40">
        <v>118768</v>
      </c>
      <c r="F40" t="s">
        <v>3</v>
      </c>
      <c r="G40" t="s">
        <v>65</v>
      </c>
      <c r="H40" t="s">
        <v>247</v>
      </c>
      <c r="I40" t="s">
        <v>67</v>
      </c>
      <c r="J40" t="s">
        <v>68</v>
      </c>
      <c r="K40" t="s">
        <v>69</v>
      </c>
      <c r="L40" t="s">
        <v>70</v>
      </c>
      <c r="M40" s="40">
        <v>0</v>
      </c>
      <c r="N40" s="40">
        <v>0</v>
      </c>
      <c r="O40" t="s">
        <v>71</v>
      </c>
      <c r="P40" t="s">
        <v>247</v>
      </c>
      <c r="Q40" t="s">
        <v>248</v>
      </c>
      <c r="R40" t="s">
        <v>247</v>
      </c>
      <c r="S40" s="40">
        <v>39</v>
      </c>
      <c r="T40" s="40">
        <v>-1</v>
      </c>
      <c r="U40" s="40">
        <v>12111916</v>
      </c>
      <c r="V40" t="s">
        <v>72</v>
      </c>
      <c r="W40" t="s">
        <v>72</v>
      </c>
      <c r="X40" s="40">
        <v>1</v>
      </c>
      <c r="Y40" s="40">
        <v>1</v>
      </c>
      <c r="Z40" s="40">
        <v>0</v>
      </c>
      <c r="AA40" s="40">
        <v>0</v>
      </c>
      <c r="AB40" s="40">
        <v>0</v>
      </c>
      <c r="AC40" t="s">
        <v>72</v>
      </c>
      <c r="AD40" t="s">
        <v>72</v>
      </c>
      <c r="AE40" t="s">
        <v>70</v>
      </c>
      <c r="AF40" t="s">
        <v>72</v>
      </c>
      <c r="AG40" s="40">
        <v>7</v>
      </c>
      <c r="AH40" s="40">
        <v>2</v>
      </c>
      <c r="AI40" s="39">
        <f t="shared" si="0"/>
        <v>1</v>
      </c>
    </row>
    <row r="41" spans="1:35" x14ac:dyDescent="0.25">
      <c r="A41" t="s">
        <v>249</v>
      </c>
      <c r="B41" t="s">
        <v>250</v>
      </c>
      <c r="C41" t="s">
        <v>251</v>
      </c>
      <c r="D41" t="s">
        <v>64</v>
      </c>
      <c r="E41" s="40">
        <v>125907</v>
      </c>
      <c r="F41" t="s">
        <v>3</v>
      </c>
      <c r="G41" t="s">
        <v>65</v>
      </c>
      <c r="H41" t="s">
        <v>252</v>
      </c>
      <c r="I41" t="s">
        <v>67</v>
      </c>
      <c r="J41" t="s">
        <v>68</v>
      </c>
      <c r="K41" t="s">
        <v>69</v>
      </c>
      <c r="L41" t="s">
        <v>70</v>
      </c>
      <c r="M41" s="40">
        <v>0</v>
      </c>
      <c r="N41" s="40">
        <v>0</v>
      </c>
      <c r="O41" t="s">
        <v>71</v>
      </c>
      <c r="P41" t="s">
        <v>252</v>
      </c>
      <c r="Q41" t="s">
        <v>253</v>
      </c>
      <c r="R41" t="s">
        <v>252</v>
      </c>
      <c r="S41" s="40">
        <v>39</v>
      </c>
      <c r="T41" s="40">
        <v>-1</v>
      </c>
      <c r="U41" s="40">
        <v>12113775</v>
      </c>
      <c r="V41" t="s">
        <v>72</v>
      </c>
      <c r="W41" t="s">
        <v>72</v>
      </c>
      <c r="X41" s="40">
        <v>1</v>
      </c>
      <c r="Y41" s="40">
        <v>1</v>
      </c>
      <c r="Z41" s="40">
        <v>0</v>
      </c>
      <c r="AA41" s="40">
        <v>0</v>
      </c>
      <c r="AB41" s="40">
        <v>0</v>
      </c>
      <c r="AC41" t="s">
        <v>72</v>
      </c>
      <c r="AD41" t="s">
        <v>72</v>
      </c>
      <c r="AE41" t="s">
        <v>70</v>
      </c>
      <c r="AF41" t="s">
        <v>72</v>
      </c>
      <c r="AG41" s="40">
        <v>3</v>
      </c>
      <c r="AH41" s="40">
        <v>2</v>
      </c>
      <c r="AI41" s="39">
        <f t="shared" si="0"/>
        <v>1</v>
      </c>
    </row>
    <row r="42" spans="1:35" x14ac:dyDescent="0.25">
      <c r="A42" t="s">
        <v>254</v>
      </c>
      <c r="B42" t="s">
        <v>255</v>
      </c>
      <c r="C42" t="s">
        <v>114</v>
      </c>
      <c r="D42" t="s">
        <v>64</v>
      </c>
      <c r="E42" s="40">
        <v>233408</v>
      </c>
      <c r="F42" t="s">
        <v>10</v>
      </c>
      <c r="G42" t="s">
        <v>256</v>
      </c>
      <c r="H42" t="s">
        <v>257</v>
      </c>
      <c r="I42" t="s">
        <v>67</v>
      </c>
      <c r="J42" t="s">
        <v>68</v>
      </c>
      <c r="K42" t="s">
        <v>162</v>
      </c>
      <c r="L42" t="s">
        <v>70</v>
      </c>
      <c r="M42" s="40">
        <v>0</v>
      </c>
      <c r="N42" s="40">
        <v>0</v>
      </c>
      <c r="O42" t="s">
        <v>258</v>
      </c>
      <c r="P42" t="s">
        <v>79</v>
      </c>
      <c r="Q42" s="40">
        <v>0</v>
      </c>
      <c r="R42" t="s">
        <v>257</v>
      </c>
      <c r="S42" s="40">
        <v>126</v>
      </c>
      <c r="T42" s="40">
        <v>7107</v>
      </c>
      <c r="U42" s="40">
        <v>12106195</v>
      </c>
      <c r="V42" t="s">
        <v>72</v>
      </c>
      <c r="W42" t="s">
        <v>72</v>
      </c>
      <c r="X42" s="40">
        <v>1</v>
      </c>
      <c r="Y42" s="40">
        <v>1</v>
      </c>
      <c r="Z42" s="40">
        <v>0</v>
      </c>
      <c r="AA42" s="40">
        <v>0</v>
      </c>
      <c r="AB42" s="40">
        <v>0</v>
      </c>
      <c r="AC42" t="s">
        <v>72</v>
      </c>
      <c r="AD42" t="s">
        <v>72</v>
      </c>
      <c r="AE42" t="s">
        <v>163</v>
      </c>
      <c r="AF42" t="s">
        <v>72</v>
      </c>
      <c r="AG42" s="40">
        <v>2</v>
      </c>
      <c r="AH42" s="40">
        <v>2</v>
      </c>
      <c r="AI42" s="39">
        <f t="shared" si="0"/>
        <v>1</v>
      </c>
    </row>
    <row r="43" spans="1:35" x14ac:dyDescent="0.25">
      <c r="A43" t="s">
        <v>233</v>
      </c>
      <c r="B43" t="s">
        <v>234</v>
      </c>
      <c r="C43" t="s">
        <v>136</v>
      </c>
      <c r="D43" t="s">
        <v>64</v>
      </c>
      <c r="E43" s="40">
        <v>37527</v>
      </c>
      <c r="F43" t="s">
        <v>0</v>
      </c>
      <c r="G43" t="s">
        <v>96</v>
      </c>
      <c r="H43" t="s">
        <v>259</v>
      </c>
      <c r="I43" t="s">
        <v>67</v>
      </c>
      <c r="J43" t="s">
        <v>68</v>
      </c>
      <c r="K43" t="s">
        <v>69</v>
      </c>
      <c r="L43" t="s">
        <v>70</v>
      </c>
      <c r="M43" s="40">
        <v>0</v>
      </c>
      <c r="N43" s="40">
        <v>0</v>
      </c>
      <c r="O43" t="s">
        <v>71</v>
      </c>
      <c r="P43" t="s">
        <v>259</v>
      </c>
      <c r="Q43" t="s">
        <v>71</v>
      </c>
      <c r="R43" t="s">
        <v>259</v>
      </c>
      <c r="S43" s="40">
        <v>39</v>
      </c>
      <c r="T43" s="40">
        <v>-1</v>
      </c>
      <c r="U43" s="40">
        <v>12105002</v>
      </c>
      <c r="V43" t="s">
        <v>72</v>
      </c>
      <c r="W43" t="s">
        <v>72</v>
      </c>
      <c r="X43" s="40">
        <v>1</v>
      </c>
      <c r="Y43" s="40">
        <v>1</v>
      </c>
      <c r="Z43" s="40">
        <v>0</v>
      </c>
      <c r="AA43" s="40">
        <v>0</v>
      </c>
      <c r="AB43" s="40">
        <v>0</v>
      </c>
      <c r="AC43" t="s">
        <v>72</v>
      </c>
      <c r="AD43" t="s">
        <v>98</v>
      </c>
      <c r="AE43" t="s">
        <v>70</v>
      </c>
      <c r="AF43" t="s">
        <v>72</v>
      </c>
      <c r="AG43" s="40">
        <v>12</v>
      </c>
      <c r="AH43" s="40">
        <v>2</v>
      </c>
      <c r="AI43" s="39">
        <f t="shared" si="0"/>
        <v>1</v>
      </c>
    </row>
    <row r="44" spans="1:35" x14ac:dyDescent="0.25">
      <c r="A44" t="s">
        <v>233</v>
      </c>
      <c r="B44" t="s">
        <v>234</v>
      </c>
      <c r="C44" t="s">
        <v>246</v>
      </c>
      <c r="D44" t="s">
        <v>64</v>
      </c>
      <c r="E44" s="40">
        <v>116611</v>
      </c>
      <c r="F44" t="s">
        <v>0</v>
      </c>
      <c r="G44" t="s">
        <v>96</v>
      </c>
      <c r="H44" t="s">
        <v>259</v>
      </c>
      <c r="I44" t="s">
        <v>67</v>
      </c>
      <c r="J44" t="s">
        <v>68</v>
      </c>
      <c r="K44" t="s">
        <v>69</v>
      </c>
      <c r="L44" t="s">
        <v>70</v>
      </c>
      <c r="M44" s="40">
        <v>0</v>
      </c>
      <c r="N44" s="40">
        <v>0</v>
      </c>
      <c r="O44" t="s">
        <v>71</v>
      </c>
      <c r="P44" t="s">
        <v>259</v>
      </c>
      <c r="Q44" t="s">
        <v>71</v>
      </c>
      <c r="R44" t="s">
        <v>259</v>
      </c>
      <c r="S44" s="40">
        <v>39</v>
      </c>
      <c r="T44" s="40">
        <v>-1</v>
      </c>
      <c r="U44" s="40">
        <v>12105002</v>
      </c>
      <c r="V44" t="s">
        <v>72</v>
      </c>
      <c r="W44" t="s">
        <v>72</v>
      </c>
      <c r="X44" s="40">
        <v>2</v>
      </c>
      <c r="Y44" s="40">
        <v>1</v>
      </c>
      <c r="Z44" s="40">
        <v>0</v>
      </c>
      <c r="AA44" s="40">
        <v>0</v>
      </c>
      <c r="AB44" s="40">
        <v>0</v>
      </c>
      <c r="AC44" t="s">
        <v>72</v>
      </c>
      <c r="AD44" t="s">
        <v>98</v>
      </c>
      <c r="AE44" t="s">
        <v>70</v>
      </c>
      <c r="AF44" t="s">
        <v>72</v>
      </c>
      <c r="AG44" s="40">
        <v>9</v>
      </c>
      <c r="AH44" s="40">
        <v>2</v>
      </c>
      <c r="AI44" s="39">
        <f t="shared" si="0"/>
        <v>2</v>
      </c>
    </row>
    <row r="45" spans="1:35" x14ac:dyDescent="0.25">
      <c r="A45" t="s">
        <v>260</v>
      </c>
      <c r="B45" t="s">
        <v>261</v>
      </c>
      <c r="C45" t="s">
        <v>123</v>
      </c>
      <c r="D45" t="s">
        <v>64</v>
      </c>
      <c r="E45" s="40">
        <v>158760</v>
      </c>
      <c r="F45" t="s">
        <v>0</v>
      </c>
      <c r="G45" t="s">
        <v>96</v>
      </c>
      <c r="H45" t="s">
        <v>262</v>
      </c>
      <c r="I45" t="s">
        <v>67</v>
      </c>
      <c r="J45" t="s">
        <v>68</v>
      </c>
      <c r="K45" t="s">
        <v>69</v>
      </c>
      <c r="L45" t="s">
        <v>70</v>
      </c>
      <c r="M45" s="40">
        <v>0</v>
      </c>
      <c r="N45" s="40">
        <v>0</v>
      </c>
      <c r="O45" t="s">
        <v>71</v>
      </c>
      <c r="P45" t="s">
        <v>262</v>
      </c>
      <c r="Q45" t="s">
        <v>263</v>
      </c>
      <c r="R45" t="s">
        <v>262</v>
      </c>
      <c r="S45" s="40">
        <v>39</v>
      </c>
      <c r="T45" s="40">
        <v>-1</v>
      </c>
      <c r="U45" s="40">
        <v>12109276</v>
      </c>
      <c r="V45" t="s">
        <v>72</v>
      </c>
      <c r="W45" t="s">
        <v>72</v>
      </c>
      <c r="X45" s="40">
        <v>2</v>
      </c>
      <c r="Y45" s="40">
        <v>1</v>
      </c>
      <c r="Z45" s="40">
        <v>0</v>
      </c>
      <c r="AA45" s="40">
        <v>0</v>
      </c>
      <c r="AB45" s="40">
        <v>0</v>
      </c>
      <c r="AC45" t="s">
        <v>72</v>
      </c>
      <c r="AD45" t="s">
        <v>98</v>
      </c>
      <c r="AE45" t="s">
        <v>70</v>
      </c>
      <c r="AF45" t="s">
        <v>72</v>
      </c>
      <c r="AG45" s="40">
        <v>9</v>
      </c>
      <c r="AH45" s="40">
        <v>2</v>
      </c>
      <c r="AI45" s="39">
        <f t="shared" si="0"/>
        <v>2</v>
      </c>
    </row>
    <row r="46" spans="1:35" x14ac:dyDescent="0.25">
      <c r="A46" t="s">
        <v>264</v>
      </c>
      <c r="B46" t="s">
        <v>265</v>
      </c>
      <c r="C46" t="s">
        <v>192</v>
      </c>
      <c r="D46" t="s">
        <v>64</v>
      </c>
      <c r="E46" s="40">
        <v>182163</v>
      </c>
      <c r="F46" t="s">
        <v>0</v>
      </c>
      <c r="G46" t="s">
        <v>96</v>
      </c>
      <c r="H46" t="s">
        <v>266</v>
      </c>
      <c r="I46" t="s">
        <v>67</v>
      </c>
      <c r="J46" t="s">
        <v>68</v>
      </c>
      <c r="K46" t="s">
        <v>69</v>
      </c>
      <c r="L46" t="s">
        <v>70</v>
      </c>
      <c r="M46" s="40">
        <v>0</v>
      </c>
      <c r="N46" s="40">
        <v>0</v>
      </c>
      <c r="O46" t="s">
        <v>71</v>
      </c>
      <c r="P46" t="s">
        <v>266</v>
      </c>
      <c r="Q46" t="s">
        <v>71</v>
      </c>
      <c r="R46" t="s">
        <v>266</v>
      </c>
      <c r="S46" s="40">
        <v>39</v>
      </c>
      <c r="T46" s="40">
        <v>-1</v>
      </c>
      <c r="U46" s="40">
        <v>12109320</v>
      </c>
      <c r="V46" t="s">
        <v>72</v>
      </c>
      <c r="W46" t="s">
        <v>72</v>
      </c>
      <c r="X46" s="40">
        <v>1</v>
      </c>
      <c r="Y46" s="40">
        <v>1</v>
      </c>
      <c r="Z46" s="40">
        <v>0</v>
      </c>
      <c r="AA46" s="40">
        <v>0</v>
      </c>
      <c r="AB46" s="40">
        <v>0</v>
      </c>
      <c r="AC46" t="s">
        <v>72</v>
      </c>
      <c r="AD46" t="s">
        <v>98</v>
      </c>
      <c r="AE46" t="s">
        <v>70</v>
      </c>
      <c r="AF46" t="s">
        <v>72</v>
      </c>
      <c r="AG46" s="40">
        <v>4</v>
      </c>
      <c r="AH46" s="40">
        <v>2</v>
      </c>
      <c r="AI46" s="39">
        <f t="shared" si="0"/>
        <v>1</v>
      </c>
    </row>
    <row r="47" spans="1:35" x14ac:dyDescent="0.25">
      <c r="A47" t="s">
        <v>267</v>
      </c>
      <c r="B47" t="s">
        <v>268</v>
      </c>
      <c r="C47" t="s">
        <v>192</v>
      </c>
      <c r="D47" t="s">
        <v>64</v>
      </c>
      <c r="E47" s="40">
        <v>81663</v>
      </c>
      <c r="F47" t="s">
        <v>0</v>
      </c>
      <c r="G47" t="s">
        <v>96</v>
      </c>
      <c r="H47" t="s">
        <v>269</v>
      </c>
      <c r="I47" t="s">
        <v>67</v>
      </c>
      <c r="J47" t="s">
        <v>68</v>
      </c>
      <c r="K47" t="s">
        <v>69</v>
      </c>
      <c r="L47" t="s">
        <v>70</v>
      </c>
      <c r="M47" s="40">
        <v>0</v>
      </c>
      <c r="N47" s="40">
        <v>0</v>
      </c>
      <c r="O47" t="s">
        <v>71</v>
      </c>
      <c r="P47" t="s">
        <v>269</v>
      </c>
      <c r="Q47" t="s">
        <v>263</v>
      </c>
      <c r="R47" t="s">
        <v>269</v>
      </c>
      <c r="S47" s="40">
        <v>39</v>
      </c>
      <c r="T47" s="40">
        <v>-1</v>
      </c>
      <c r="U47" s="40">
        <v>12106270</v>
      </c>
      <c r="V47" t="s">
        <v>72</v>
      </c>
      <c r="W47" t="s">
        <v>72</v>
      </c>
      <c r="X47" s="40">
        <v>1</v>
      </c>
      <c r="Y47" s="40">
        <v>1</v>
      </c>
      <c r="Z47" s="40">
        <v>0</v>
      </c>
      <c r="AA47" s="40">
        <v>0</v>
      </c>
      <c r="AB47" s="40">
        <v>0</v>
      </c>
      <c r="AC47" t="s">
        <v>72</v>
      </c>
      <c r="AD47" t="s">
        <v>98</v>
      </c>
      <c r="AE47" t="s">
        <v>70</v>
      </c>
      <c r="AF47" t="s">
        <v>72</v>
      </c>
      <c r="AG47" s="40">
        <v>8</v>
      </c>
      <c r="AH47" s="40">
        <v>2</v>
      </c>
      <c r="AI47" s="39">
        <f t="shared" si="0"/>
        <v>1</v>
      </c>
    </row>
    <row r="48" spans="1:35" x14ac:dyDescent="0.25">
      <c r="A48" t="s">
        <v>270</v>
      </c>
      <c r="B48" t="s">
        <v>271</v>
      </c>
      <c r="C48" t="s">
        <v>272</v>
      </c>
      <c r="D48" t="s">
        <v>64</v>
      </c>
      <c r="E48" s="40">
        <v>130586</v>
      </c>
      <c r="F48" t="s">
        <v>0</v>
      </c>
      <c r="G48" t="s">
        <v>96</v>
      </c>
      <c r="H48" t="s">
        <v>269</v>
      </c>
      <c r="I48" t="s">
        <v>67</v>
      </c>
      <c r="J48" t="s">
        <v>68</v>
      </c>
      <c r="K48" t="s">
        <v>69</v>
      </c>
      <c r="L48" t="s">
        <v>70</v>
      </c>
      <c r="M48" s="40">
        <v>0</v>
      </c>
      <c r="N48" s="40">
        <v>0</v>
      </c>
      <c r="O48" t="s">
        <v>71</v>
      </c>
      <c r="P48" t="s">
        <v>269</v>
      </c>
      <c r="Q48" t="s">
        <v>71</v>
      </c>
      <c r="R48" t="s">
        <v>269</v>
      </c>
      <c r="S48" s="40">
        <v>39</v>
      </c>
      <c r="T48" s="40">
        <v>-1</v>
      </c>
      <c r="U48" s="40">
        <v>12106289</v>
      </c>
      <c r="V48" t="s">
        <v>72</v>
      </c>
      <c r="W48" t="s">
        <v>72</v>
      </c>
      <c r="X48" s="40">
        <v>1</v>
      </c>
      <c r="Y48" s="40">
        <v>1</v>
      </c>
      <c r="Z48" s="40">
        <v>0</v>
      </c>
      <c r="AA48" s="40">
        <v>0</v>
      </c>
      <c r="AB48" s="40">
        <v>0</v>
      </c>
      <c r="AC48" t="s">
        <v>72</v>
      </c>
      <c r="AD48" t="s">
        <v>98</v>
      </c>
      <c r="AE48" t="s">
        <v>70</v>
      </c>
      <c r="AF48" t="s">
        <v>72</v>
      </c>
      <c r="AG48" s="40">
        <v>2</v>
      </c>
      <c r="AH48" s="40">
        <v>2</v>
      </c>
      <c r="AI48" s="39">
        <f t="shared" si="0"/>
        <v>1</v>
      </c>
    </row>
    <row r="49" spans="1:35" x14ac:dyDescent="0.25">
      <c r="A49" t="s">
        <v>273</v>
      </c>
      <c r="B49" t="s">
        <v>274</v>
      </c>
      <c r="C49" t="s">
        <v>128</v>
      </c>
      <c r="D49" t="s">
        <v>64</v>
      </c>
      <c r="E49" s="40">
        <v>87907</v>
      </c>
      <c r="F49" t="s">
        <v>0</v>
      </c>
      <c r="G49" t="s">
        <v>96</v>
      </c>
      <c r="H49" t="s">
        <v>275</v>
      </c>
      <c r="I49" t="s">
        <v>67</v>
      </c>
      <c r="J49" t="s">
        <v>68</v>
      </c>
      <c r="K49" t="s">
        <v>69</v>
      </c>
      <c r="L49" t="s">
        <v>70</v>
      </c>
      <c r="M49" s="40">
        <v>0</v>
      </c>
      <c r="N49" s="40">
        <v>0</v>
      </c>
      <c r="O49" t="s">
        <v>71</v>
      </c>
      <c r="P49" t="s">
        <v>275</v>
      </c>
      <c r="Q49" t="s">
        <v>71</v>
      </c>
      <c r="R49" t="s">
        <v>275</v>
      </c>
      <c r="S49" s="40">
        <v>39</v>
      </c>
      <c r="T49" s="40">
        <v>-1</v>
      </c>
      <c r="U49" s="40">
        <v>12106296</v>
      </c>
      <c r="V49" t="s">
        <v>72</v>
      </c>
      <c r="W49" t="s">
        <v>72</v>
      </c>
      <c r="X49" s="40">
        <v>1</v>
      </c>
      <c r="Y49" s="40">
        <v>1</v>
      </c>
      <c r="Z49" s="40">
        <v>0</v>
      </c>
      <c r="AA49" s="40">
        <v>0</v>
      </c>
      <c r="AB49" s="40">
        <v>0</v>
      </c>
      <c r="AC49" t="s">
        <v>72</v>
      </c>
      <c r="AD49" t="s">
        <v>98</v>
      </c>
      <c r="AE49" t="s">
        <v>70</v>
      </c>
      <c r="AF49" t="s">
        <v>72</v>
      </c>
      <c r="AG49" s="40">
        <v>20</v>
      </c>
      <c r="AH49" s="40">
        <v>2</v>
      </c>
      <c r="AI49" s="39">
        <f t="shared" si="0"/>
        <v>1</v>
      </c>
    </row>
    <row r="50" spans="1:35" x14ac:dyDescent="0.25">
      <c r="A50" t="s">
        <v>276</v>
      </c>
      <c r="B50" t="s">
        <v>277</v>
      </c>
      <c r="C50" t="s">
        <v>101</v>
      </c>
      <c r="D50" t="s">
        <v>64</v>
      </c>
      <c r="E50" s="40">
        <v>59618</v>
      </c>
      <c r="F50" t="s">
        <v>0</v>
      </c>
      <c r="G50" t="s">
        <v>96</v>
      </c>
      <c r="H50" t="s">
        <v>278</v>
      </c>
      <c r="I50" t="s">
        <v>67</v>
      </c>
      <c r="J50" t="s">
        <v>68</v>
      </c>
      <c r="K50" t="s">
        <v>69</v>
      </c>
      <c r="L50" t="s">
        <v>70</v>
      </c>
      <c r="M50" s="40">
        <v>0</v>
      </c>
      <c r="N50" s="40">
        <v>0</v>
      </c>
      <c r="O50" t="s">
        <v>71</v>
      </c>
      <c r="P50" t="s">
        <v>278</v>
      </c>
      <c r="Q50" t="s">
        <v>279</v>
      </c>
      <c r="R50" t="s">
        <v>278</v>
      </c>
      <c r="S50" s="40">
        <v>39</v>
      </c>
      <c r="T50" s="40">
        <v>-1</v>
      </c>
      <c r="U50" s="40">
        <v>12110904</v>
      </c>
      <c r="V50" t="s">
        <v>72</v>
      </c>
      <c r="W50" t="s">
        <v>72</v>
      </c>
      <c r="X50" s="40">
        <v>2</v>
      </c>
      <c r="Y50" s="40">
        <v>1</v>
      </c>
      <c r="Z50" s="40">
        <v>1</v>
      </c>
      <c r="AA50" s="40">
        <v>1</v>
      </c>
      <c r="AB50" s="40">
        <v>0</v>
      </c>
      <c r="AC50" t="s">
        <v>72</v>
      </c>
      <c r="AD50" t="s">
        <v>98</v>
      </c>
      <c r="AE50" t="s">
        <v>70</v>
      </c>
      <c r="AF50" t="s">
        <v>72</v>
      </c>
      <c r="AG50" s="40">
        <v>2</v>
      </c>
      <c r="AH50" s="40">
        <v>2</v>
      </c>
      <c r="AI50" s="39">
        <f t="shared" si="0"/>
        <v>1</v>
      </c>
    </row>
    <row r="51" spans="1:35" x14ac:dyDescent="0.25">
      <c r="A51" t="s">
        <v>280</v>
      </c>
      <c r="B51" t="s">
        <v>281</v>
      </c>
      <c r="C51" t="s">
        <v>282</v>
      </c>
      <c r="D51" t="s">
        <v>64</v>
      </c>
      <c r="E51" s="40">
        <v>155227</v>
      </c>
      <c r="F51" t="s">
        <v>3</v>
      </c>
      <c r="G51" t="s">
        <v>65</v>
      </c>
      <c r="H51" t="s">
        <v>283</v>
      </c>
      <c r="I51" t="s">
        <v>67</v>
      </c>
      <c r="J51" t="s">
        <v>68</v>
      </c>
      <c r="K51" t="s">
        <v>69</v>
      </c>
      <c r="L51" t="s">
        <v>70</v>
      </c>
      <c r="M51" s="40">
        <v>0</v>
      </c>
      <c r="N51" s="40">
        <v>0</v>
      </c>
      <c r="O51" t="s">
        <v>71</v>
      </c>
      <c r="P51" t="s">
        <v>283</v>
      </c>
      <c r="Q51" t="s">
        <v>71</v>
      </c>
      <c r="R51" t="s">
        <v>284</v>
      </c>
      <c r="S51" s="40">
        <v>39</v>
      </c>
      <c r="T51" s="40">
        <v>-1</v>
      </c>
      <c r="U51" s="40">
        <v>12105799</v>
      </c>
      <c r="V51" t="s">
        <v>72</v>
      </c>
      <c r="W51" t="s">
        <v>72</v>
      </c>
      <c r="X51" s="40">
        <v>1</v>
      </c>
      <c r="Y51" s="40">
        <v>1</v>
      </c>
      <c r="Z51" s="40">
        <v>0</v>
      </c>
      <c r="AA51" s="40">
        <v>0</v>
      </c>
      <c r="AB51" s="40">
        <v>0</v>
      </c>
      <c r="AC51" t="s">
        <v>72</v>
      </c>
      <c r="AD51" t="s">
        <v>72</v>
      </c>
      <c r="AE51" t="s">
        <v>70</v>
      </c>
      <c r="AF51" t="s">
        <v>72</v>
      </c>
      <c r="AG51" s="40">
        <v>7</v>
      </c>
      <c r="AH51" s="40">
        <v>2</v>
      </c>
      <c r="AI51" s="39">
        <f t="shared" si="0"/>
        <v>1</v>
      </c>
    </row>
    <row r="52" spans="1:35" x14ac:dyDescent="0.25">
      <c r="A52" t="s">
        <v>285</v>
      </c>
      <c r="B52" t="s">
        <v>286</v>
      </c>
      <c r="C52" t="s">
        <v>287</v>
      </c>
      <c r="D52" t="s">
        <v>64</v>
      </c>
      <c r="E52" s="40">
        <v>87907</v>
      </c>
      <c r="F52" t="s">
        <v>0</v>
      </c>
      <c r="G52" t="s">
        <v>96</v>
      </c>
      <c r="H52" t="s">
        <v>288</v>
      </c>
      <c r="I52" t="s">
        <v>67</v>
      </c>
      <c r="J52" t="s">
        <v>68</v>
      </c>
      <c r="K52" t="s">
        <v>69</v>
      </c>
      <c r="L52" t="s">
        <v>70</v>
      </c>
      <c r="M52" s="40">
        <v>0</v>
      </c>
      <c r="N52" s="40">
        <v>0</v>
      </c>
      <c r="O52" t="s">
        <v>71</v>
      </c>
      <c r="P52" t="s">
        <v>288</v>
      </c>
      <c r="Q52" t="s">
        <v>71</v>
      </c>
      <c r="R52" t="s">
        <v>288</v>
      </c>
      <c r="S52" s="40">
        <v>39</v>
      </c>
      <c r="T52" s="40">
        <v>-1</v>
      </c>
      <c r="U52" s="40">
        <v>12106380</v>
      </c>
      <c r="V52" t="s">
        <v>72</v>
      </c>
      <c r="W52" t="s">
        <v>72</v>
      </c>
      <c r="X52" s="40">
        <v>1</v>
      </c>
      <c r="Y52" s="40">
        <v>1</v>
      </c>
      <c r="Z52" s="40">
        <v>0</v>
      </c>
      <c r="AA52" s="40">
        <v>0</v>
      </c>
      <c r="AB52" s="40">
        <v>0</v>
      </c>
      <c r="AC52" t="s">
        <v>72</v>
      </c>
      <c r="AD52" t="s">
        <v>98</v>
      </c>
      <c r="AE52" t="s">
        <v>70</v>
      </c>
      <c r="AF52" t="s">
        <v>72</v>
      </c>
      <c r="AG52" s="40">
        <v>15</v>
      </c>
      <c r="AH52" s="40">
        <v>2</v>
      </c>
      <c r="AI52" s="39">
        <f t="shared" si="0"/>
        <v>1</v>
      </c>
    </row>
    <row r="53" spans="1:35" x14ac:dyDescent="0.25">
      <c r="A53" t="s">
        <v>289</v>
      </c>
      <c r="B53" t="s">
        <v>290</v>
      </c>
      <c r="C53" t="s">
        <v>101</v>
      </c>
      <c r="D53" t="s">
        <v>64</v>
      </c>
      <c r="E53" s="40">
        <v>130260</v>
      </c>
      <c r="F53" t="s">
        <v>3</v>
      </c>
      <c r="G53" t="s">
        <v>65</v>
      </c>
      <c r="H53" t="s">
        <v>291</v>
      </c>
      <c r="I53" t="s">
        <v>67</v>
      </c>
      <c r="J53" t="s">
        <v>68</v>
      </c>
      <c r="K53" t="s">
        <v>69</v>
      </c>
      <c r="L53" t="s">
        <v>70</v>
      </c>
      <c r="M53" s="40">
        <v>0</v>
      </c>
      <c r="N53" s="40">
        <v>0</v>
      </c>
      <c r="O53" t="s">
        <v>71</v>
      </c>
      <c r="P53" t="s">
        <v>291</v>
      </c>
      <c r="Q53" t="s">
        <v>71</v>
      </c>
      <c r="R53" t="s">
        <v>291</v>
      </c>
      <c r="S53" s="40">
        <v>39</v>
      </c>
      <c r="T53" s="40">
        <v>-1</v>
      </c>
      <c r="U53" s="40">
        <v>12105954</v>
      </c>
      <c r="V53" t="s">
        <v>72</v>
      </c>
      <c r="W53" t="s">
        <v>72</v>
      </c>
      <c r="X53" s="40">
        <v>1</v>
      </c>
      <c r="Y53" s="40">
        <v>1</v>
      </c>
      <c r="Z53" s="40">
        <v>0</v>
      </c>
      <c r="AA53" s="40">
        <v>0</v>
      </c>
      <c r="AB53" s="40">
        <v>0</v>
      </c>
      <c r="AC53" t="s">
        <v>72</v>
      </c>
      <c r="AD53" t="s">
        <v>72</v>
      </c>
      <c r="AE53" t="s">
        <v>70</v>
      </c>
      <c r="AF53" t="s">
        <v>72</v>
      </c>
      <c r="AG53" s="40">
        <v>4</v>
      </c>
      <c r="AH53" s="40">
        <v>2</v>
      </c>
      <c r="AI53" s="39">
        <f t="shared" si="0"/>
        <v>1</v>
      </c>
    </row>
    <row r="54" spans="1:35" x14ac:dyDescent="0.25">
      <c r="A54" t="s">
        <v>267</v>
      </c>
      <c r="B54" t="s">
        <v>268</v>
      </c>
      <c r="C54" t="s">
        <v>91</v>
      </c>
      <c r="D54" t="s">
        <v>64</v>
      </c>
      <c r="E54" s="40">
        <v>4023</v>
      </c>
      <c r="F54" t="s">
        <v>0</v>
      </c>
      <c r="G54" t="s">
        <v>96</v>
      </c>
      <c r="H54" t="s">
        <v>292</v>
      </c>
      <c r="I54" t="s">
        <v>67</v>
      </c>
      <c r="J54" t="s">
        <v>68</v>
      </c>
      <c r="K54" t="s">
        <v>69</v>
      </c>
      <c r="L54" t="s">
        <v>70</v>
      </c>
      <c r="M54" s="40">
        <v>0</v>
      </c>
      <c r="N54" s="40">
        <v>0</v>
      </c>
      <c r="O54" t="s">
        <v>71</v>
      </c>
      <c r="P54" t="s">
        <v>292</v>
      </c>
      <c r="Q54" t="s">
        <v>71</v>
      </c>
      <c r="R54" t="s">
        <v>292</v>
      </c>
      <c r="S54" s="40">
        <v>39</v>
      </c>
      <c r="T54" s="40">
        <v>-1</v>
      </c>
      <c r="U54" s="40">
        <v>12106270</v>
      </c>
      <c r="V54" t="s">
        <v>72</v>
      </c>
      <c r="W54" t="s">
        <v>72</v>
      </c>
      <c r="X54" s="40">
        <v>1</v>
      </c>
      <c r="Y54" s="40">
        <v>1</v>
      </c>
      <c r="Z54" s="40">
        <v>0</v>
      </c>
      <c r="AA54" s="40">
        <v>0</v>
      </c>
      <c r="AB54" s="40">
        <v>0</v>
      </c>
      <c r="AC54" t="s">
        <v>72</v>
      </c>
      <c r="AD54" t="s">
        <v>98</v>
      </c>
      <c r="AE54" t="s">
        <v>70</v>
      </c>
      <c r="AF54" t="s">
        <v>72</v>
      </c>
      <c r="AG54" s="40">
        <v>5</v>
      </c>
      <c r="AH54" s="40">
        <v>2</v>
      </c>
      <c r="AI54" s="39">
        <f t="shared" si="0"/>
        <v>1</v>
      </c>
    </row>
    <row r="55" spans="1:35" x14ac:dyDescent="0.25">
      <c r="A55" t="s">
        <v>293</v>
      </c>
      <c r="B55" t="s">
        <v>294</v>
      </c>
      <c r="C55" t="s">
        <v>295</v>
      </c>
      <c r="D55" t="s">
        <v>64</v>
      </c>
      <c r="E55" s="40">
        <v>89715</v>
      </c>
      <c r="F55" t="s">
        <v>0</v>
      </c>
      <c r="G55" t="s">
        <v>96</v>
      </c>
      <c r="H55" t="s">
        <v>296</v>
      </c>
      <c r="I55" t="s">
        <v>67</v>
      </c>
      <c r="J55" t="s">
        <v>68</v>
      </c>
      <c r="K55" t="s">
        <v>69</v>
      </c>
      <c r="L55" t="s">
        <v>70</v>
      </c>
      <c r="M55" s="40">
        <v>0</v>
      </c>
      <c r="N55" s="40">
        <v>0</v>
      </c>
      <c r="O55" t="s">
        <v>71</v>
      </c>
      <c r="P55" t="s">
        <v>296</v>
      </c>
      <c r="Q55" t="s">
        <v>71</v>
      </c>
      <c r="R55" t="s">
        <v>296</v>
      </c>
      <c r="S55" s="40">
        <v>39</v>
      </c>
      <c r="T55" s="40">
        <v>-1</v>
      </c>
      <c r="U55" s="40">
        <v>12106284</v>
      </c>
      <c r="V55" t="s">
        <v>72</v>
      </c>
      <c r="W55" t="s">
        <v>72</v>
      </c>
      <c r="X55" s="40">
        <v>1</v>
      </c>
      <c r="Y55" s="40">
        <v>1</v>
      </c>
      <c r="Z55" s="40">
        <v>0</v>
      </c>
      <c r="AA55" s="40">
        <v>0</v>
      </c>
      <c r="AB55" s="40">
        <v>0</v>
      </c>
      <c r="AC55" t="s">
        <v>72</v>
      </c>
      <c r="AD55" t="s">
        <v>98</v>
      </c>
      <c r="AE55" t="s">
        <v>70</v>
      </c>
      <c r="AF55" t="s">
        <v>72</v>
      </c>
      <c r="AG55" s="40">
        <v>18</v>
      </c>
      <c r="AH55" s="40">
        <v>2</v>
      </c>
      <c r="AI55" s="39">
        <f t="shared" si="0"/>
        <v>1</v>
      </c>
    </row>
    <row r="56" spans="1:35" x14ac:dyDescent="0.25">
      <c r="A56" t="s">
        <v>297</v>
      </c>
      <c r="B56" t="s">
        <v>298</v>
      </c>
      <c r="C56" t="s">
        <v>299</v>
      </c>
      <c r="D56" t="s">
        <v>64</v>
      </c>
      <c r="E56" s="40">
        <v>108988</v>
      </c>
      <c r="F56" t="s">
        <v>0</v>
      </c>
      <c r="G56" t="s">
        <v>96</v>
      </c>
      <c r="H56" t="s">
        <v>300</v>
      </c>
      <c r="I56" t="s">
        <v>67</v>
      </c>
      <c r="J56" t="s">
        <v>68</v>
      </c>
      <c r="K56" t="s">
        <v>69</v>
      </c>
      <c r="L56" t="s">
        <v>70</v>
      </c>
      <c r="M56" s="40">
        <v>0</v>
      </c>
      <c r="N56" s="40">
        <v>0</v>
      </c>
      <c r="O56" t="s">
        <v>71</v>
      </c>
      <c r="P56" t="s">
        <v>300</v>
      </c>
      <c r="Q56" t="s">
        <v>71</v>
      </c>
      <c r="R56" t="s">
        <v>300</v>
      </c>
      <c r="S56" s="40">
        <v>39</v>
      </c>
      <c r="T56" s="40">
        <v>-1</v>
      </c>
      <c r="U56" s="40">
        <v>12106420</v>
      </c>
      <c r="V56" t="s">
        <v>72</v>
      </c>
      <c r="W56" t="s">
        <v>72</v>
      </c>
      <c r="X56" s="40">
        <v>1</v>
      </c>
      <c r="Y56" s="40">
        <v>1</v>
      </c>
      <c r="Z56" s="40">
        <v>0</v>
      </c>
      <c r="AA56" s="40">
        <v>0</v>
      </c>
      <c r="AB56" s="40">
        <v>0</v>
      </c>
      <c r="AC56" t="s">
        <v>72</v>
      </c>
      <c r="AD56" t="s">
        <v>98</v>
      </c>
      <c r="AE56" t="s">
        <v>70</v>
      </c>
      <c r="AF56" t="s">
        <v>72</v>
      </c>
      <c r="AG56" s="40">
        <v>1</v>
      </c>
      <c r="AH56" s="40">
        <v>2</v>
      </c>
      <c r="AI56" s="39">
        <f t="shared" si="0"/>
        <v>1</v>
      </c>
    </row>
    <row r="57" spans="1:35" x14ac:dyDescent="0.25">
      <c r="A57" t="s">
        <v>301</v>
      </c>
      <c r="B57" t="s">
        <v>302</v>
      </c>
      <c r="C57" t="s">
        <v>91</v>
      </c>
      <c r="D57" t="s">
        <v>64</v>
      </c>
      <c r="E57" s="40">
        <v>166942</v>
      </c>
      <c r="F57" t="s">
        <v>3</v>
      </c>
      <c r="G57" t="s">
        <v>65</v>
      </c>
      <c r="H57" t="s">
        <v>303</v>
      </c>
      <c r="I57" t="s">
        <v>67</v>
      </c>
      <c r="J57" t="s">
        <v>68</v>
      </c>
      <c r="K57" t="s">
        <v>69</v>
      </c>
      <c r="L57" t="s">
        <v>70</v>
      </c>
      <c r="M57" s="40">
        <v>0</v>
      </c>
      <c r="N57" s="40">
        <v>0</v>
      </c>
      <c r="O57" t="s">
        <v>71</v>
      </c>
      <c r="P57" t="s">
        <v>303</v>
      </c>
      <c r="Q57" t="s">
        <v>71</v>
      </c>
      <c r="R57" t="s">
        <v>303</v>
      </c>
      <c r="S57" s="40">
        <v>39</v>
      </c>
      <c r="T57" s="40">
        <v>-1</v>
      </c>
      <c r="U57" s="40">
        <v>12105528</v>
      </c>
      <c r="V57" t="s">
        <v>72</v>
      </c>
      <c r="W57" t="s">
        <v>72</v>
      </c>
      <c r="X57" s="40">
        <v>1</v>
      </c>
      <c r="Y57" s="40">
        <v>1</v>
      </c>
      <c r="Z57" s="40">
        <v>0</v>
      </c>
      <c r="AA57" s="40">
        <v>0</v>
      </c>
      <c r="AB57" s="40">
        <v>0</v>
      </c>
      <c r="AC57" t="s">
        <v>72</v>
      </c>
      <c r="AD57" t="s">
        <v>72</v>
      </c>
      <c r="AE57" t="s">
        <v>70</v>
      </c>
      <c r="AF57" t="s">
        <v>72</v>
      </c>
      <c r="AG57" s="40">
        <v>6</v>
      </c>
      <c r="AH57" s="40">
        <v>2</v>
      </c>
      <c r="AI57" s="39">
        <f t="shared" si="0"/>
        <v>1</v>
      </c>
    </row>
    <row r="58" spans="1:35" x14ac:dyDescent="0.25">
      <c r="A58" t="s">
        <v>304</v>
      </c>
      <c r="B58" t="s">
        <v>305</v>
      </c>
      <c r="C58" t="s">
        <v>306</v>
      </c>
      <c r="D58" t="s">
        <v>64</v>
      </c>
      <c r="E58" s="40">
        <v>80063</v>
      </c>
      <c r="F58" t="s">
        <v>0</v>
      </c>
      <c r="G58" t="s">
        <v>96</v>
      </c>
      <c r="H58" t="s">
        <v>307</v>
      </c>
      <c r="I58" t="s">
        <v>67</v>
      </c>
      <c r="J58" t="s">
        <v>68</v>
      </c>
      <c r="K58" t="s">
        <v>69</v>
      </c>
      <c r="L58" t="s">
        <v>70</v>
      </c>
      <c r="M58" s="40">
        <v>0</v>
      </c>
      <c r="N58" s="40">
        <v>0</v>
      </c>
      <c r="O58" t="s">
        <v>71</v>
      </c>
      <c r="P58" t="s">
        <v>308</v>
      </c>
      <c r="Q58" t="s">
        <v>71</v>
      </c>
      <c r="R58" t="s">
        <v>307</v>
      </c>
      <c r="S58" s="40">
        <v>39</v>
      </c>
      <c r="T58" s="40">
        <v>-1</v>
      </c>
      <c r="U58" s="40">
        <v>12106454</v>
      </c>
      <c r="V58" t="s">
        <v>72</v>
      </c>
      <c r="W58" t="s">
        <v>72</v>
      </c>
      <c r="X58" s="40">
        <v>1</v>
      </c>
      <c r="Y58" s="40">
        <v>1</v>
      </c>
      <c r="Z58" s="40">
        <v>0</v>
      </c>
      <c r="AA58" s="40">
        <v>0</v>
      </c>
      <c r="AB58" s="40">
        <v>0</v>
      </c>
      <c r="AC58" t="s">
        <v>72</v>
      </c>
      <c r="AD58" t="s">
        <v>98</v>
      </c>
      <c r="AE58" t="s">
        <v>70</v>
      </c>
      <c r="AF58" t="s">
        <v>72</v>
      </c>
      <c r="AG58" s="40">
        <v>12</v>
      </c>
      <c r="AH58" s="40">
        <v>2</v>
      </c>
      <c r="AI58" s="39">
        <f t="shared" si="0"/>
        <v>1</v>
      </c>
    </row>
    <row r="59" spans="1:35" x14ac:dyDescent="0.25">
      <c r="A59" t="s">
        <v>309</v>
      </c>
      <c r="B59" t="s">
        <v>310</v>
      </c>
      <c r="C59" t="s">
        <v>311</v>
      </c>
      <c r="D59" t="s">
        <v>64</v>
      </c>
      <c r="E59" s="40">
        <v>70635</v>
      </c>
      <c r="F59" t="s">
        <v>3</v>
      </c>
      <c r="G59" t="s">
        <v>65</v>
      </c>
      <c r="H59" t="s">
        <v>312</v>
      </c>
      <c r="I59" t="s">
        <v>67</v>
      </c>
      <c r="J59" t="s">
        <v>68</v>
      </c>
      <c r="K59" t="s">
        <v>69</v>
      </c>
      <c r="L59" t="s">
        <v>70</v>
      </c>
      <c r="M59" s="40">
        <v>0</v>
      </c>
      <c r="N59" s="40">
        <v>0</v>
      </c>
      <c r="O59" t="s">
        <v>71</v>
      </c>
      <c r="P59" t="s">
        <v>312</v>
      </c>
      <c r="Q59" t="s">
        <v>71</v>
      </c>
      <c r="R59" t="s">
        <v>312</v>
      </c>
      <c r="S59" s="40">
        <v>39</v>
      </c>
      <c r="T59" s="40">
        <v>-1</v>
      </c>
      <c r="U59" s="40">
        <v>12109209</v>
      </c>
      <c r="V59" t="s">
        <v>72</v>
      </c>
      <c r="W59" t="s">
        <v>72</v>
      </c>
      <c r="X59" s="40">
        <v>3</v>
      </c>
      <c r="Y59" s="40">
        <v>1</v>
      </c>
      <c r="Z59" s="40">
        <v>0</v>
      </c>
      <c r="AA59" s="40">
        <v>0</v>
      </c>
      <c r="AB59" s="40">
        <v>0</v>
      </c>
      <c r="AC59" t="s">
        <v>72</v>
      </c>
      <c r="AD59" t="s">
        <v>72</v>
      </c>
      <c r="AE59" t="s">
        <v>70</v>
      </c>
      <c r="AF59" t="s">
        <v>72</v>
      </c>
      <c r="AG59" s="40">
        <v>13</v>
      </c>
      <c r="AH59" s="40">
        <v>2</v>
      </c>
      <c r="AI59" s="39">
        <f t="shared" si="0"/>
        <v>3</v>
      </c>
    </row>
    <row r="60" spans="1:35" x14ac:dyDescent="0.25">
      <c r="A60" t="s">
        <v>313</v>
      </c>
      <c r="B60" t="s">
        <v>198</v>
      </c>
      <c r="C60" t="s">
        <v>314</v>
      </c>
      <c r="D60" t="s">
        <v>64</v>
      </c>
      <c r="E60" s="40">
        <v>88535</v>
      </c>
      <c r="F60" t="s">
        <v>0</v>
      </c>
      <c r="G60" t="s">
        <v>96</v>
      </c>
      <c r="H60" t="s">
        <v>315</v>
      </c>
      <c r="I60" t="s">
        <v>67</v>
      </c>
      <c r="J60" t="s">
        <v>68</v>
      </c>
      <c r="K60" t="s">
        <v>69</v>
      </c>
      <c r="L60" t="s">
        <v>70</v>
      </c>
      <c r="M60" s="40">
        <v>0</v>
      </c>
      <c r="N60" s="40">
        <v>0</v>
      </c>
      <c r="O60" t="s">
        <v>71</v>
      </c>
      <c r="P60" t="s">
        <v>315</v>
      </c>
      <c r="Q60" t="s">
        <v>71</v>
      </c>
      <c r="R60" t="s">
        <v>315</v>
      </c>
      <c r="S60" s="40">
        <v>39</v>
      </c>
      <c r="T60" s="40">
        <v>-1</v>
      </c>
      <c r="U60" s="40">
        <v>12104740</v>
      </c>
      <c r="V60" t="s">
        <v>72</v>
      </c>
      <c r="W60" t="s">
        <v>72</v>
      </c>
      <c r="X60" s="40">
        <v>1</v>
      </c>
      <c r="Y60" s="40">
        <v>1</v>
      </c>
      <c r="Z60" s="40">
        <v>0</v>
      </c>
      <c r="AA60" s="40">
        <v>0</v>
      </c>
      <c r="AB60" s="40">
        <v>0</v>
      </c>
      <c r="AC60" t="s">
        <v>72</v>
      </c>
      <c r="AD60" t="s">
        <v>98</v>
      </c>
      <c r="AE60" t="s">
        <v>70</v>
      </c>
      <c r="AF60" t="s">
        <v>72</v>
      </c>
      <c r="AG60" s="40">
        <v>20</v>
      </c>
      <c r="AH60" s="40">
        <v>2</v>
      </c>
      <c r="AI60" s="39">
        <f t="shared" si="0"/>
        <v>1</v>
      </c>
    </row>
    <row r="61" spans="1:35" x14ac:dyDescent="0.25">
      <c r="A61" t="s">
        <v>313</v>
      </c>
      <c r="B61" t="s">
        <v>198</v>
      </c>
      <c r="C61" t="s">
        <v>316</v>
      </c>
      <c r="D61" t="s">
        <v>64</v>
      </c>
      <c r="E61" s="40">
        <v>86008</v>
      </c>
      <c r="F61" t="s">
        <v>0</v>
      </c>
      <c r="G61" t="s">
        <v>96</v>
      </c>
      <c r="H61" t="s">
        <v>315</v>
      </c>
      <c r="I61" t="s">
        <v>67</v>
      </c>
      <c r="J61" t="s">
        <v>68</v>
      </c>
      <c r="K61" t="s">
        <v>69</v>
      </c>
      <c r="L61" t="s">
        <v>70</v>
      </c>
      <c r="M61" s="40">
        <v>0</v>
      </c>
      <c r="N61" s="40">
        <v>0</v>
      </c>
      <c r="O61" t="s">
        <v>71</v>
      </c>
      <c r="P61" t="s">
        <v>315</v>
      </c>
      <c r="Q61" t="s">
        <v>71</v>
      </c>
      <c r="R61" t="s">
        <v>315</v>
      </c>
      <c r="S61" s="40">
        <v>39</v>
      </c>
      <c r="T61" s="40">
        <v>-1</v>
      </c>
      <c r="U61" s="40">
        <v>12104740</v>
      </c>
      <c r="V61" t="s">
        <v>72</v>
      </c>
      <c r="W61" t="s">
        <v>72</v>
      </c>
      <c r="X61" s="40">
        <v>1</v>
      </c>
      <c r="Y61" s="40">
        <v>1</v>
      </c>
      <c r="Z61" s="40">
        <v>0</v>
      </c>
      <c r="AA61" s="40">
        <v>0</v>
      </c>
      <c r="AB61" s="40">
        <v>0</v>
      </c>
      <c r="AC61" t="s">
        <v>72</v>
      </c>
      <c r="AD61" t="s">
        <v>98</v>
      </c>
      <c r="AE61" t="s">
        <v>70</v>
      </c>
      <c r="AF61" t="s">
        <v>72</v>
      </c>
      <c r="AG61" s="40">
        <v>19</v>
      </c>
      <c r="AH61" s="40">
        <v>2</v>
      </c>
      <c r="AI61" s="39">
        <f t="shared" si="0"/>
        <v>1</v>
      </c>
    </row>
    <row r="62" spans="1:35" x14ac:dyDescent="0.25">
      <c r="A62" t="s">
        <v>317</v>
      </c>
      <c r="B62" t="s">
        <v>318</v>
      </c>
      <c r="C62" t="s">
        <v>319</v>
      </c>
      <c r="D62" t="s">
        <v>64</v>
      </c>
      <c r="E62" s="40">
        <v>70639</v>
      </c>
      <c r="F62" t="s">
        <v>3</v>
      </c>
      <c r="G62" t="s">
        <v>65</v>
      </c>
      <c r="H62" t="s">
        <v>320</v>
      </c>
      <c r="I62" t="s">
        <v>67</v>
      </c>
      <c r="J62" t="s">
        <v>68</v>
      </c>
      <c r="K62" t="s">
        <v>69</v>
      </c>
      <c r="L62" t="s">
        <v>70</v>
      </c>
      <c r="M62" s="40">
        <v>0</v>
      </c>
      <c r="N62" s="40">
        <v>0</v>
      </c>
      <c r="O62" t="s">
        <v>71</v>
      </c>
      <c r="P62" t="s">
        <v>320</v>
      </c>
      <c r="Q62" t="s">
        <v>71</v>
      </c>
      <c r="R62" t="s">
        <v>320</v>
      </c>
      <c r="S62" s="40">
        <v>39</v>
      </c>
      <c r="T62" s="40">
        <v>-1</v>
      </c>
      <c r="U62" s="40">
        <v>12109257</v>
      </c>
      <c r="V62" t="s">
        <v>72</v>
      </c>
      <c r="W62" t="s">
        <v>72</v>
      </c>
      <c r="X62" s="40">
        <v>1</v>
      </c>
      <c r="Y62" s="40">
        <v>1</v>
      </c>
      <c r="Z62" s="40">
        <v>0</v>
      </c>
      <c r="AA62" s="40">
        <v>0</v>
      </c>
      <c r="AB62" s="40">
        <v>0</v>
      </c>
      <c r="AC62" t="s">
        <v>72</v>
      </c>
      <c r="AD62" t="s">
        <v>72</v>
      </c>
      <c r="AE62" t="s">
        <v>70</v>
      </c>
      <c r="AF62" t="s">
        <v>72</v>
      </c>
      <c r="AG62" s="40">
        <v>1</v>
      </c>
      <c r="AH62" s="40">
        <v>2</v>
      </c>
      <c r="AI62" s="39">
        <f t="shared" si="0"/>
        <v>1</v>
      </c>
    </row>
    <row r="63" spans="1:35" x14ac:dyDescent="0.25">
      <c r="A63" t="s">
        <v>321</v>
      </c>
      <c r="B63" t="s">
        <v>90</v>
      </c>
      <c r="C63" t="s">
        <v>95</v>
      </c>
      <c r="D63" t="s">
        <v>64</v>
      </c>
      <c r="E63" s="40">
        <v>238000</v>
      </c>
      <c r="F63" t="s">
        <v>3</v>
      </c>
      <c r="G63" t="s">
        <v>65</v>
      </c>
      <c r="H63" t="s">
        <v>322</v>
      </c>
      <c r="I63" t="s">
        <v>67</v>
      </c>
      <c r="J63" t="s">
        <v>68</v>
      </c>
      <c r="K63" t="s">
        <v>69</v>
      </c>
      <c r="L63" t="s">
        <v>70</v>
      </c>
      <c r="M63" s="40">
        <v>0</v>
      </c>
      <c r="N63" s="40">
        <v>0</v>
      </c>
      <c r="O63" t="s">
        <v>71</v>
      </c>
      <c r="P63" t="s">
        <v>322</v>
      </c>
      <c r="Q63" t="s">
        <v>253</v>
      </c>
      <c r="R63" t="s">
        <v>322</v>
      </c>
      <c r="S63" s="40">
        <v>39</v>
      </c>
      <c r="T63" s="40">
        <v>-1</v>
      </c>
      <c r="U63" s="40">
        <v>12105687</v>
      </c>
      <c r="V63" t="s">
        <v>72</v>
      </c>
      <c r="W63" t="s">
        <v>72</v>
      </c>
      <c r="X63" s="40">
        <v>2</v>
      </c>
      <c r="Y63" s="40">
        <v>1</v>
      </c>
      <c r="Z63" s="40">
        <v>1</v>
      </c>
      <c r="AA63" s="40">
        <v>1</v>
      </c>
      <c r="AB63" s="40">
        <v>0</v>
      </c>
      <c r="AC63" t="s">
        <v>72</v>
      </c>
      <c r="AD63" t="s">
        <v>72</v>
      </c>
      <c r="AE63" t="s">
        <v>70</v>
      </c>
      <c r="AF63" t="s">
        <v>72</v>
      </c>
      <c r="AG63" s="40">
        <v>5</v>
      </c>
      <c r="AH63" s="40">
        <v>2</v>
      </c>
      <c r="AI63" s="39">
        <f t="shared" si="0"/>
        <v>1</v>
      </c>
    </row>
    <row r="64" spans="1:35" x14ac:dyDescent="0.25">
      <c r="A64" t="s">
        <v>323</v>
      </c>
      <c r="B64" t="s">
        <v>324</v>
      </c>
      <c r="C64" t="s">
        <v>295</v>
      </c>
      <c r="D64" t="s">
        <v>64</v>
      </c>
      <c r="E64" s="40">
        <v>59549</v>
      </c>
      <c r="F64" t="s">
        <v>0</v>
      </c>
      <c r="G64" t="s">
        <v>96</v>
      </c>
      <c r="H64" t="s">
        <v>325</v>
      </c>
      <c r="I64" t="s">
        <v>67</v>
      </c>
      <c r="J64" t="s">
        <v>68</v>
      </c>
      <c r="K64" t="s">
        <v>69</v>
      </c>
      <c r="L64" t="s">
        <v>70</v>
      </c>
      <c r="M64" s="40">
        <v>0</v>
      </c>
      <c r="N64" s="40">
        <v>0</v>
      </c>
      <c r="O64" t="s">
        <v>71</v>
      </c>
      <c r="P64" t="s">
        <v>325</v>
      </c>
      <c r="Q64" t="s">
        <v>279</v>
      </c>
      <c r="R64" t="s">
        <v>325</v>
      </c>
      <c r="S64" s="40">
        <v>39</v>
      </c>
      <c r="T64" s="40">
        <v>-1</v>
      </c>
      <c r="U64" s="40">
        <v>12104977</v>
      </c>
      <c r="V64" t="s">
        <v>72</v>
      </c>
      <c r="W64" t="s">
        <v>72</v>
      </c>
      <c r="X64" s="40">
        <v>3</v>
      </c>
      <c r="Y64" s="40">
        <v>1</v>
      </c>
      <c r="Z64" s="40">
        <v>0</v>
      </c>
      <c r="AA64" s="40">
        <v>0</v>
      </c>
      <c r="AB64" s="40">
        <v>0</v>
      </c>
      <c r="AC64" t="s">
        <v>72</v>
      </c>
      <c r="AD64" t="s">
        <v>98</v>
      </c>
      <c r="AE64" t="s">
        <v>70</v>
      </c>
      <c r="AF64" t="s">
        <v>72</v>
      </c>
      <c r="AG64" s="40">
        <v>18</v>
      </c>
      <c r="AH64" s="40">
        <v>2</v>
      </c>
      <c r="AI64" s="39">
        <f t="shared" si="0"/>
        <v>3</v>
      </c>
    </row>
    <row r="65" spans="1:35" x14ac:dyDescent="0.25">
      <c r="A65" t="s">
        <v>326</v>
      </c>
      <c r="B65" t="s">
        <v>327</v>
      </c>
      <c r="C65" t="s">
        <v>192</v>
      </c>
      <c r="D65" t="s">
        <v>64</v>
      </c>
      <c r="E65" s="40">
        <v>23332</v>
      </c>
      <c r="F65" t="s">
        <v>3</v>
      </c>
      <c r="G65" t="s">
        <v>65</v>
      </c>
      <c r="H65" t="s">
        <v>328</v>
      </c>
      <c r="I65" t="s">
        <v>67</v>
      </c>
      <c r="J65" t="s">
        <v>68</v>
      </c>
      <c r="K65" t="s">
        <v>69</v>
      </c>
      <c r="L65" t="s">
        <v>70</v>
      </c>
      <c r="M65" s="40">
        <v>0</v>
      </c>
      <c r="N65" s="40">
        <v>0</v>
      </c>
      <c r="O65" t="s">
        <v>71</v>
      </c>
      <c r="P65" t="s">
        <v>328</v>
      </c>
      <c r="Q65" t="s">
        <v>71</v>
      </c>
      <c r="R65" t="s">
        <v>328</v>
      </c>
      <c r="S65" s="40">
        <v>39</v>
      </c>
      <c r="T65" s="40">
        <v>-1</v>
      </c>
      <c r="U65" s="40">
        <v>12108020</v>
      </c>
      <c r="V65" t="s">
        <v>72</v>
      </c>
      <c r="W65" t="s">
        <v>72</v>
      </c>
      <c r="X65" s="40">
        <v>1</v>
      </c>
      <c r="Y65" s="40">
        <v>1</v>
      </c>
      <c r="Z65" s="40">
        <v>0</v>
      </c>
      <c r="AA65" s="40">
        <v>0</v>
      </c>
      <c r="AB65" s="40">
        <v>0</v>
      </c>
      <c r="AC65" t="s">
        <v>72</v>
      </c>
      <c r="AD65" t="s">
        <v>72</v>
      </c>
      <c r="AE65" t="s">
        <v>70</v>
      </c>
      <c r="AF65" t="s">
        <v>72</v>
      </c>
      <c r="AG65" s="40">
        <v>13</v>
      </c>
      <c r="AH65" s="40">
        <v>2</v>
      </c>
      <c r="AI65" s="39">
        <f t="shared" si="0"/>
        <v>1</v>
      </c>
    </row>
    <row r="66" spans="1:35" x14ac:dyDescent="0.25">
      <c r="A66" t="s">
        <v>329</v>
      </c>
      <c r="B66" t="s">
        <v>330</v>
      </c>
      <c r="C66" t="s">
        <v>331</v>
      </c>
      <c r="D66" t="s">
        <v>64</v>
      </c>
      <c r="E66" s="40">
        <v>78820</v>
      </c>
      <c r="F66" t="s">
        <v>3</v>
      </c>
      <c r="G66" t="s">
        <v>65</v>
      </c>
      <c r="H66" t="s">
        <v>332</v>
      </c>
      <c r="I66" t="s">
        <v>67</v>
      </c>
      <c r="J66" t="s">
        <v>68</v>
      </c>
      <c r="K66" t="s">
        <v>69</v>
      </c>
      <c r="L66" t="s">
        <v>70</v>
      </c>
      <c r="M66" s="40">
        <v>0</v>
      </c>
      <c r="N66" s="40">
        <v>0</v>
      </c>
      <c r="O66" t="s">
        <v>71</v>
      </c>
      <c r="P66" t="s">
        <v>332</v>
      </c>
      <c r="Q66" t="s">
        <v>71</v>
      </c>
      <c r="R66" t="s">
        <v>332</v>
      </c>
      <c r="S66" s="40">
        <v>39</v>
      </c>
      <c r="T66" s="40">
        <v>-1</v>
      </c>
      <c r="U66" s="40">
        <v>12105936</v>
      </c>
      <c r="V66" t="s">
        <v>72</v>
      </c>
      <c r="W66" t="s">
        <v>72</v>
      </c>
      <c r="X66" s="40">
        <v>1</v>
      </c>
      <c r="Y66" s="40">
        <v>1</v>
      </c>
      <c r="Z66" s="40">
        <v>0</v>
      </c>
      <c r="AA66" s="40">
        <v>0</v>
      </c>
      <c r="AB66" s="40">
        <v>0</v>
      </c>
      <c r="AC66" t="s">
        <v>72</v>
      </c>
      <c r="AD66" t="s">
        <v>72</v>
      </c>
      <c r="AE66" t="s">
        <v>70</v>
      </c>
      <c r="AF66" t="s">
        <v>72</v>
      </c>
      <c r="AG66" s="40">
        <v>11</v>
      </c>
      <c r="AH66" s="40">
        <v>2</v>
      </c>
      <c r="AI66" s="39">
        <f t="shared" si="0"/>
        <v>1</v>
      </c>
    </row>
    <row r="67" spans="1:35" x14ac:dyDescent="0.25">
      <c r="A67" t="s">
        <v>333</v>
      </c>
      <c r="B67" t="s">
        <v>334</v>
      </c>
      <c r="C67" t="s">
        <v>335</v>
      </c>
      <c r="D67" t="s">
        <v>64</v>
      </c>
      <c r="E67" s="40">
        <v>59388</v>
      </c>
      <c r="F67" t="s">
        <v>3</v>
      </c>
      <c r="G67" t="s">
        <v>65</v>
      </c>
      <c r="H67" t="s">
        <v>336</v>
      </c>
      <c r="I67" t="s">
        <v>67</v>
      </c>
      <c r="J67" t="s">
        <v>68</v>
      </c>
      <c r="K67" t="s">
        <v>69</v>
      </c>
      <c r="L67" t="s">
        <v>70</v>
      </c>
      <c r="M67" s="40">
        <v>0</v>
      </c>
      <c r="N67" s="40">
        <v>0</v>
      </c>
      <c r="O67" t="s">
        <v>71</v>
      </c>
      <c r="P67" t="s">
        <v>336</v>
      </c>
      <c r="Q67" t="s">
        <v>71</v>
      </c>
      <c r="R67" t="s">
        <v>336</v>
      </c>
      <c r="S67" s="40">
        <v>39</v>
      </c>
      <c r="T67" s="40">
        <v>-1</v>
      </c>
      <c r="U67" s="40">
        <v>12105716</v>
      </c>
      <c r="V67" t="s">
        <v>72</v>
      </c>
      <c r="W67" t="s">
        <v>72</v>
      </c>
      <c r="X67" s="40">
        <v>2</v>
      </c>
      <c r="Y67" s="40">
        <v>1</v>
      </c>
      <c r="Z67" s="40">
        <v>0</v>
      </c>
      <c r="AA67" s="40">
        <v>0</v>
      </c>
      <c r="AB67" s="40">
        <v>0</v>
      </c>
      <c r="AC67" t="s">
        <v>72</v>
      </c>
      <c r="AD67" t="s">
        <v>72</v>
      </c>
      <c r="AE67" t="s">
        <v>70</v>
      </c>
      <c r="AF67" t="s">
        <v>72</v>
      </c>
      <c r="AG67" s="40">
        <v>15</v>
      </c>
      <c r="AH67" s="40">
        <v>2</v>
      </c>
      <c r="AI67" s="39">
        <f t="shared" ref="AI67:AI130" si="1">SUM(X:X-Z:Z)</f>
        <v>2</v>
      </c>
    </row>
    <row r="68" spans="1:35" x14ac:dyDescent="0.25">
      <c r="A68" t="s">
        <v>337</v>
      </c>
      <c r="B68" t="s">
        <v>338</v>
      </c>
      <c r="C68" t="s">
        <v>154</v>
      </c>
      <c r="D68" t="s">
        <v>64</v>
      </c>
      <c r="E68" s="40">
        <v>148273</v>
      </c>
      <c r="F68" t="s">
        <v>3</v>
      </c>
      <c r="G68" t="s">
        <v>65</v>
      </c>
      <c r="H68" t="s">
        <v>339</v>
      </c>
      <c r="I68" t="s">
        <v>67</v>
      </c>
      <c r="J68" t="s">
        <v>68</v>
      </c>
      <c r="K68" t="s">
        <v>69</v>
      </c>
      <c r="L68" t="s">
        <v>70</v>
      </c>
      <c r="M68" s="40">
        <v>0</v>
      </c>
      <c r="N68" s="40">
        <v>0</v>
      </c>
      <c r="O68" t="s">
        <v>71</v>
      </c>
      <c r="P68" t="s">
        <v>339</v>
      </c>
      <c r="Q68" t="s">
        <v>71</v>
      </c>
      <c r="R68" t="s">
        <v>339</v>
      </c>
      <c r="S68" s="40">
        <v>39</v>
      </c>
      <c r="T68" s="40">
        <v>-1</v>
      </c>
      <c r="U68" s="40">
        <v>12104719</v>
      </c>
      <c r="V68" t="s">
        <v>72</v>
      </c>
      <c r="W68" t="s">
        <v>72</v>
      </c>
      <c r="X68" s="40">
        <v>1</v>
      </c>
      <c r="Y68" s="40">
        <v>1</v>
      </c>
      <c r="Z68" s="40">
        <v>0</v>
      </c>
      <c r="AA68" s="40">
        <v>0</v>
      </c>
      <c r="AB68" s="40">
        <v>0</v>
      </c>
      <c r="AC68" t="s">
        <v>72</v>
      </c>
      <c r="AD68" t="s">
        <v>72</v>
      </c>
      <c r="AE68" t="s">
        <v>70</v>
      </c>
      <c r="AF68" t="s">
        <v>72</v>
      </c>
      <c r="AG68" s="40">
        <v>5</v>
      </c>
      <c r="AH68" s="40">
        <v>2</v>
      </c>
      <c r="AI68" s="39">
        <f t="shared" si="1"/>
        <v>1</v>
      </c>
    </row>
    <row r="69" spans="1:35" x14ac:dyDescent="0.25">
      <c r="A69" t="s">
        <v>340</v>
      </c>
      <c r="B69" t="s">
        <v>341</v>
      </c>
      <c r="C69" t="s">
        <v>342</v>
      </c>
      <c r="D69" t="s">
        <v>64</v>
      </c>
      <c r="E69" s="40">
        <v>86008</v>
      </c>
      <c r="F69" t="s">
        <v>0</v>
      </c>
      <c r="G69" t="s">
        <v>96</v>
      </c>
      <c r="H69" t="s">
        <v>343</v>
      </c>
      <c r="I69" t="s">
        <v>67</v>
      </c>
      <c r="J69" t="s">
        <v>68</v>
      </c>
      <c r="K69" t="s">
        <v>69</v>
      </c>
      <c r="L69" t="s">
        <v>70</v>
      </c>
      <c r="M69" s="40">
        <v>0</v>
      </c>
      <c r="N69" s="40">
        <v>0</v>
      </c>
      <c r="O69" t="s">
        <v>71</v>
      </c>
      <c r="P69" t="s">
        <v>343</v>
      </c>
      <c r="Q69" t="s">
        <v>71</v>
      </c>
      <c r="R69" t="s">
        <v>343</v>
      </c>
      <c r="S69" s="40">
        <v>39</v>
      </c>
      <c r="T69" s="40">
        <v>-1</v>
      </c>
      <c r="U69" s="40">
        <v>12106473</v>
      </c>
      <c r="V69" t="s">
        <v>72</v>
      </c>
      <c r="W69" t="s">
        <v>72</v>
      </c>
      <c r="X69" s="40">
        <v>1</v>
      </c>
      <c r="Y69" s="40">
        <v>1</v>
      </c>
      <c r="Z69" s="40">
        <v>0</v>
      </c>
      <c r="AA69" s="40">
        <v>0</v>
      </c>
      <c r="AB69" s="40">
        <v>0</v>
      </c>
      <c r="AC69" t="s">
        <v>72</v>
      </c>
      <c r="AD69" t="s">
        <v>98</v>
      </c>
      <c r="AE69" t="s">
        <v>70</v>
      </c>
      <c r="AF69" t="s">
        <v>72</v>
      </c>
      <c r="AG69" s="40">
        <v>14</v>
      </c>
      <c r="AH69" s="40">
        <v>2</v>
      </c>
      <c r="AI69" s="39">
        <f t="shared" si="1"/>
        <v>1</v>
      </c>
    </row>
    <row r="70" spans="1:35" x14ac:dyDescent="0.25">
      <c r="A70" t="s">
        <v>344</v>
      </c>
      <c r="B70" t="s">
        <v>345</v>
      </c>
      <c r="C70" t="s">
        <v>306</v>
      </c>
      <c r="D70" t="s">
        <v>64</v>
      </c>
      <c r="E70" s="40">
        <v>181221</v>
      </c>
      <c r="F70" t="s">
        <v>0</v>
      </c>
      <c r="G70" t="s">
        <v>96</v>
      </c>
      <c r="H70" t="s">
        <v>346</v>
      </c>
      <c r="I70" t="s">
        <v>67</v>
      </c>
      <c r="J70" t="s">
        <v>68</v>
      </c>
      <c r="K70" t="s">
        <v>69</v>
      </c>
      <c r="L70" t="s">
        <v>70</v>
      </c>
      <c r="M70" s="40">
        <v>0</v>
      </c>
      <c r="N70" s="40">
        <v>0</v>
      </c>
      <c r="O70" t="s">
        <v>71</v>
      </c>
      <c r="P70" t="s">
        <v>346</v>
      </c>
      <c r="Q70" t="s">
        <v>71</v>
      </c>
      <c r="R70" t="s">
        <v>346</v>
      </c>
      <c r="S70" s="40">
        <v>39</v>
      </c>
      <c r="T70" s="40">
        <v>-1</v>
      </c>
      <c r="U70" s="40">
        <v>12104806</v>
      </c>
      <c r="V70" t="s">
        <v>72</v>
      </c>
      <c r="W70" t="s">
        <v>72</v>
      </c>
      <c r="X70" s="40">
        <v>1</v>
      </c>
      <c r="Y70" s="40">
        <v>1</v>
      </c>
      <c r="Z70" s="40">
        <v>0</v>
      </c>
      <c r="AA70" s="40">
        <v>0</v>
      </c>
      <c r="AB70" s="40">
        <v>0</v>
      </c>
      <c r="AC70" t="s">
        <v>72</v>
      </c>
      <c r="AD70" t="s">
        <v>98</v>
      </c>
      <c r="AE70" t="s">
        <v>70</v>
      </c>
      <c r="AF70" t="s">
        <v>72</v>
      </c>
      <c r="AG70" s="40">
        <v>7</v>
      </c>
      <c r="AH70" s="40">
        <v>2</v>
      </c>
      <c r="AI70" s="39">
        <f t="shared" si="1"/>
        <v>1</v>
      </c>
    </row>
    <row r="71" spans="1:35" x14ac:dyDescent="0.25">
      <c r="A71" t="s">
        <v>347</v>
      </c>
      <c r="B71" t="s">
        <v>348</v>
      </c>
      <c r="C71" t="s">
        <v>349</v>
      </c>
      <c r="D71" t="s">
        <v>64</v>
      </c>
      <c r="E71" s="40">
        <v>37527</v>
      </c>
      <c r="F71" t="s">
        <v>0</v>
      </c>
      <c r="G71" t="s">
        <v>96</v>
      </c>
      <c r="H71" t="s">
        <v>350</v>
      </c>
      <c r="I71" t="s">
        <v>67</v>
      </c>
      <c r="J71" t="s">
        <v>68</v>
      </c>
      <c r="K71" t="s">
        <v>69</v>
      </c>
      <c r="L71" t="s">
        <v>70</v>
      </c>
      <c r="M71" s="40">
        <v>0</v>
      </c>
      <c r="N71" s="40">
        <v>0</v>
      </c>
      <c r="O71" t="s">
        <v>71</v>
      </c>
      <c r="P71" t="s">
        <v>350</v>
      </c>
      <c r="Q71" t="s">
        <v>71</v>
      </c>
      <c r="R71" t="s">
        <v>350</v>
      </c>
      <c r="S71" s="40">
        <v>39</v>
      </c>
      <c r="T71" s="40">
        <v>-1</v>
      </c>
      <c r="U71" s="40">
        <v>12104866</v>
      </c>
      <c r="V71" t="s">
        <v>72</v>
      </c>
      <c r="W71" t="s">
        <v>72</v>
      </c>
      <c r="X71" s="40">
        <v>1</v>
      </c>
      <c r="Y71" s="40">
        <v>1</v>
      </c>
      <c r="Z71" s="40">
        <v>0</v>
      </c>
      <c r="AA71" s="40">
        <v>0</v>
      </c>
      <c r="AB71" s="40">
        <v>0</v>
      </c>
      <c r="AC71" t="s">
        <v>72</v>
      </c>
      <c r="AD71" t="s">
        <v>98</v>
      </c>
      <c r="AE71" t="s">
        <v>70</v>
      </c>
      <c r="AF71" t="s">
        <v>72</v>
      </c>
      <c r="AG71" s="40">
        <v>9</v>
      </c>
      <c r="AH71" s="40">
        <v>2</v>
      </c>
      <c r="AI71" s="39">
        <f t="shared" si="1"/>
        <v>1</v>
      </c>
    </row>
    <row r="72" spans="1:35" x14ac:dyDescent="0.25">
      <c r="A72" t="s">
        <v>351</v>
      </c>
      <c r="B72" t="s">
        <v>352</v>
      </c>
      <c r="C72" t="s">
        <v>123</v>
      </c>
      <c r="D72" t="s">
        <v>64</v>
      </c>
      <c r="E72" s="40">
        <v>116611</v>
      </c>
      <c r="F72" t="s">
        <v>0</v>
      </c>
      <c r="G72" t="s">
        <v>96</v>
      </c>
      <c r="H72" t="s">
        <v>353</v>
      </c>
      <c r="I72" t="s">
        <v>67</v>
      </c>
      <c r="J72" t="s">
        <v>68</v>
      </c>
      <c r="K72" t="s">
        <v>69</v>
      </c>
      <c r="L72" t="s">
        <v>70</v>
      </c>
      <c r="M72" s="40">
        <v>0</v>
      </c>
      <c r="N72" s="40">
        <v>0</v>
      </c>
      <c r="O72" t="s">
        <v>71</v>
      </c>
      <c r="P72" t="s">
        <v>353</v>
      </c>
      <c r="Q72" t="s">
        <v>71</v>
      </c>
      <c r="R72" t="s">
        <v>353</v>
      </c>
      <c r="S72" s="40">
        <v>39</v>
      </c>
      <c r="T72" s="40">
        <v>-1</v>
      </c>
      <c r="U72" s="40">
        <v>12111537</v>
      </c>
      <c r="V72" t="s">
        <v>72</v>
      </c>
      <c r="W72" t="s">
        <v>72</v>
      </c>
      <c r="X72" s="40">
        <v>2</v>
      </c>
      <c r="Y72" s="40">
        <v>1</v>
      </c>
      <c r="Z72" s="40">
        <v>0</v>
      </c>
      <c r="AA72" s="40">
        <v>0</v>
      </c>
      <c r="AB72" s="40">
        <v>0</v>
      </c>
      <c r="AC72" t="s">
        <v>72</v>
      </c>
      <c r="AD72" t="s">
        <v>98</v>
      </c>
      <c r="AE72" t="s">
        <v>70</v>
      </c>
      <c r="AF72" t="s">
        <v>72</v>
      </c>
      <c r="AG72" s="40">
        <v>3</v>
      </c>
      <c r="AH72" s="40">
        <v>2</v>
      </c>
      <c r="AI72" s="39">
        <f t="shared" si="1"/>
        <v>2</v>
      </c>
    </row>
    <row r="73" spans="1:35" x14ac:dyDescent="0.25">
      <c r="A73" t="s">
        <v>354</v>
      </c>
      <c r="B73" t="s">
        <v>355</v>
      </c>
      <c r="C73" t="s">
        <v>82</v>
      </c>
      <c r="D73" t="s">
        <v>64</v>
      </c>
      <c r="E73" s="40">
        <v>164381</v>
      </c>
      <c r="F73" t="s">
        <v>2</v>
      </c>
      <c r="G73" t="s">
        <v>356</v>
      </c>
      <c r="H73" t="s">
        <v>357</v>
      </c>
      <c r="I73" t="s">
        <v>67</v>
      </c>
      <c r="J73" t="s">
        <v>68</v>
      </c>
      <c r="K73" t="s">
        <v>72</v>
      </c>
      <c r="L73" t="s">
        <v>70</v>
      </c>
      <c r="M73" s="40">
        <v>0</v>
      </c>
      <c r="N73" s="40">
        <v>0</v>
      </c>
      <c r="O73" t="s">
        <v>358</v>
      </c>
      <c r="P73" t="s">
        <v>79</v>
      </c>
      <c r="Q73" s="40">
        <v>0</v>
      </c>
      <c r="R73" t="s">
        <v>357</v>
      </c>
      <c r="S73" s="40">
        <v>85</v>
      </c>
      <c r="T73" s="40">
        <v>7689</v>
      </c>
      <c r="U73" s="40">
        <v>12096165</v>
      </c>
      <c r="V73" t="s">
        <v>72</v>
      </c>
      <c r="W73" t="s">
        <v>72</v>
      </c>
      <c r="X73" s="40">
        <v>1</v>
      </c>
      <c r="Y73" s="40">
        <v>1</v>
      </c>
      <c r="Z73" s="40">
        <v>0</v>
      </c>
      <c r="AA73" s="40">
        <v>0</v>
      </c>
      <c r="AB73" s="40">
        <v>0</v>
      </c>
      <c r="AC73" t="s">
        <v>72</v>
      </c>
      <c r="AD73" t="s">
        <v>72</v>
      </c>
      <c r="AE73" t="s">
        <v>70</v>
      </c>
      <c r="AF73" t="s">
        <v>72</v>
      </c>
      <c r="AG73" s="40">
        <v>2</v>
      </c>
      <c r="AH73" t="s">
        <v>72</v>
      </c>
      <c r="AI73" s="39">
        <f t="shared" si="1"/>
        <v>1</v>
      </c>
    </row>
    <row r="74" spans="1:35" x14ac:dyDescent="0.25">
      <c r="A74" t="s">
        <v>359</v>
      </c>
      <c r="B74" t="s">
        <v>355</v>
      </c>
      <c r="C74" t="s">
        <v>75</v>
      </c>
      <c r="D74" t="s">
        <v>64</v>
      </c>
      <c r="E74" s="40">
        <v>205645</v>
      </c>
      <c r="F74" t="s">
        <v>2</v>
      </c>
      <c r="G74" t="s">
        <v>360</v>
      </c>
      <c r="H74" t="s">
        <v>361</v>
      </c>
      <c r="I74" t="s">
        <v>67</v>
      </c>
      <c r="J74" t="s">
        <v>68</v>
      </c>
      <c r="K74" t="s">
        <v>72</v>
      </c>
      <c r="L74" t="s">
        <v>70</v>
      </c>
      <c r="M74" s="40">
        <v>0</v>
      </c>
      <c r="N74" s="40">
        <v>0</v>
      </c>
      <c r="O74" t="s">
        <v>358</v>
      </c>
      <c r="P74" t="s">
        <v>79</v>
      </c>
      <c r="Q74" s="40">
        <v>0</v>
      </c>
      <c r="R74" t="s">
        <v>362</v>
      </c>
      <c r="S74" s="40">
        <v>1</v>
      </c>
      <c r="T74" s="40">
        <v>-1</v>
      </c>
      <c r="U74" s="40">
        <v>12096167</v>
      </c>
      <c r="V74" t="s">
        <v>72</v>
      </c>
      <c r="W74" t="s">
        <v>72</v>
      </c>
      <c r="X74" s="40">
        <v>1</v>
      </c>
      <c r="Y74" s="40">
        <v>1</v>
      </c>
      <c r="Z74" s="40">
        <v>0</v>
      </c>
      <c r="AA74" s="40">
        <v>0</v>
      </c>
      <c r="AB74" s="40">
        <v>0</v>
      </c>
      <c r="AC74" t="s">
        <v>72</v>
      </c>
      <c r="AD74" t="s">
        <v>72</v>
      </c>
      <c r="AE74" t="s">
        <v>70</v>
      </c>
      <c r="AF74" t="s">
        <v>72</v>
      </c>
      <c r="AG74" s="40">
        <v>1</v>
      </c>
      <c r="AH74" t="s">
        <v>72</v>
      </c>
      <c r="AI74" s="39">
        <f t="shared" si="1"/>
        <v>1</v>
      </c>
    </row>
    <row r="75" spans="1:35" x14ac:dyDescent="0.25">
      <c r="A75" t="s">
        <v>363</v>
      </c>
      <c r="B75" t="s">
        <v>355</v>
      </c>
      <c r="C75" t="s">
        <v>75</v>
      </c>
      <c r="D75" t="s">
        <v>64</v>
      </c>
      <c r="E75" s="40">
        <v>205645</v>
      </c>
      <c r="F75" t="s">
        <v>2</v>
      </c>
      <c r="G75" t="s">
        <v>360</v>
      </c>
      <c r="H75" t="s">
        <v>364</v>
      </c>
      <c r="I75" t="s">
        <v>67</v>
      </c>
      <c r="J75" t="s">
        <v>68</v>
      </c>
      <c r="K75" t="s">
        <v>72</v>
      </c>
      <c r="L75" t="s">
        <v>70</v>
      </c>
      <c r="M75" s="40">
        <v>0</v>
      </c>
      <c r="N75" s="40">
        <v>0</v>
      </c>
      <c r="O75" t="s">
        <v>358</v>
      </c>
      <c r="P75" t="s">
        <v>79</v>
      </c>
      <c r="Q75" s="40">
        <v>0</v>
      </c>
      <c r="R75" t="s">
        <v>364</v>
      </c>
      <c r="S75" s="40">
        <v>1</v>
      </c>
      <c r="T75" s="40">
        <v>-1</v>
      </c>
      <c r="U75" s="40">
        <v>12096166</v>
      </c>
      <c r="V75" t="s">
        <v>72</v>
      </c>
      <c r="W75" t="s">
        <v>72</v>
      </c>
      <c r="X75" s="40">
        <v>1</v>
      </c>
      <c r="Y75" s="40">
        <v>1</v>
      </c>
      <c r="Z75" s="40">
        <v>0</v>
      </c>
      <c r="AA75" s="40">
        <v>0</v>
      </c>
      <c r="AB75" s="40">
        <v>0</v>
      </c>
      <c r="AC75" t="s">
        <v>72</v>
      </c>
      <c r="AD75" t="s">
        <v>72</v>
      </c>
      <c r="AE75" t="s">
        <v>70</v>
      </c>
      <c r="AF75" t="s">
        <v>72</v>
      </c>
      <c r="AG75" s="40">
        <v>1</v>
      </c>
      <c r="AH75" t="s">
        <v>72</v>
      </c>
      <c r="AI75" s="39">
        <f t="shared" si="1"/>
        <v>1</v>
      </c>
    </row>
    <row r="76" spans="1:35" x14ac:dyDescent="0.25">
      <c r="A76" t="s">
        <v>365</v>
      </c>
      <c r="B76" t="s">
        <v>366</v>
      </c>
      <c r="C76" t="s">
        <v>367</v>
      </c>
      <c r="D76" t="s">
        <v>64</v>
      </c>
      <c r="E76" s="40">
        <v>48350</v>
      </c>
      <c r="F76" t="s">
        <v>3</v>
      </c>
      <c r="G76" t="s">
        <v>65</v>
      </c>
      <c r="H76" t="s">
        <v>368</v>
      </c>
      <c r="I76" t="s">
        <v>67</v>
      </c>
      <c r="J76" t="s">
        <v>68</v>
      </c>
      <c r="K76" t="s">
        <v>69</v>
      </c>
      <c r="L76" t="s">
        <v>70</v>
      </c>
      <c r="M76" s="40">
        <v>0</v>
      </c>
      <c r="N76" s="40">
        <v>0</v>
      </c>
      <c r="O76" t="s">
        <v>71</v>
      </c>
      <c r="P76" t="s">
        <v>368</v>
      </c>
      <c r="Q76" t="s">
        <v>369</v>
      </c>
      <c r="R76" t="s">
        <v>368</v>
      </c>
      <c r="S76" s="40">
        <v>39</v>
      </c>
      <c r="T76" s="40">
        <v>-1</v>
      </c>
      <c r="U76" s="40">
        <v>12108028</v>
      </c>
      <c r="V76" t="s">
        <v>72</v>
      </c>
      <c r="W76" t="s">
        <v>72</v>
      </c>
      <c r="X76" s="40">
        <v>1</v>
      </c>
      <c r="Y76" s="40">
        <v>1</v>
      </c>
      <c r="Z76" s="40">
        <v>0</v>
      </c>
      <c r="AA76" s="40">
        <v>0</v>
      </c>
      <c r="AB76" s="40">
        <v>0</v>
      </c>
      <c r="AC76" t="s">
        <v>72</v>
      </c>
      <c r="AD76" t="s">
        <v>72</v>
      </c>
      <c r="AE76" t="s">
        <v>70</v>
      </c>
      <c r="AF76" t="s">
        <v>72</v>
      </c>
      <c r="AG76" s="40">
        <v>9</v>
      </c>
      <c r="AH76" s="40">
        <v>2</v>
      </c>
      <c r="AI76" s="39">
        <f t="shared" si="1"/>
        <v>1</v>
      </c>
    </row>
    <row r="77" spans="1:35" x14ac:dyDescent="0.25">
      <c r="A77" t="s">
        <v>370</v>
      </c>
      <c r="B77" t="s">
        <v>371</v>
      </c>
      <c r="C77" t="s">
        <v>282</v>
      </c>
      <c r="D77" t="s">
        <v>64</v>
      </c>
      <c r="E77" s="40">
        <v>120719</v>
      </c>
      <c r="F77" t="s">
        <v>0</v>
      </c>
      <c r="G77" t="s">
        <v>96</v>
      </c>
      <c r="H77" t="s">
        <v>372</v>
      </c>
      <c r="I77" t="s">
        <v>67</v>
      </c>
      <c r="J77" t="s">
        <v>68</v>
      </c>
      <c r="K77" t="s">
        <v>69</v>
      </c>
      <c r="L77" t="s">
        <v>70</v>
      </c>
      <c r="M77" s="40">
        <v>0</v>
      </c>
      <c r="N77" s="40">
        <v>0</v>
      </c>
      <c r="O77" t="s">
        <v>71</v>
      </c>
      <c r="P77" t="s">
        <v>372</v>
      </c>
      <c r="Q77" t="s">
        <v>373</v>
      </c>
      <c r="R77" t="s">
        <v>372</v>
      </c>
      <c r="S77" s="40">
        <v>39</v>
      </c>
      <c r="T77" s="40">
        <v>-1</v>
      </c>
      <c r="U77" s="40">
        <v>12109305</v>
      </c>
      <c r="V77" t="s">
        <v>72</v>
      </c>
      <c r="W77" t="s">
        <v>72</v>
      </c>
      <c r="X77" s="40">
        <v>1</v>
      </c>
      <c r="Y77" s="40">
        <v>1</v>
      </c>
      <c r="Z77" s="40">
        <v>0</v>
      </c>
      <c r="AA77" s="40">
        <v>0</v>
      </c>
      <c r="AB77" s="40">
        <v>0</v>
      </c>
      <c r="AC77" t="s">
        <v>72</v>
      </c>
      <c r="AD77" t="s">
        <v>98</v>
      </c>
      <c r="AE77" t="s">
        <v>70</v>
      </c>
      <c r="AF77" t="s">
        <v>72</v>
      </c>
      <c r="AG77" s="40">
        <v>4</v>
      </c>
      <c r="AH77" s="40">
        <v>2</v>
      </c>
      <c r="AI77" s="39">
        <f t="shared" si="1"/>
        <v>1</v>
      </c>
    </row>
    <row r="78" spans="1:35" x14ac:dyDescent="0.25">
      <c r="A78" t="s">
        <v>374</v>
      </c>
      <c r="B78" t="s">
        <v>203</v>
      </c>
      <c r="C78" t="s">
        <v>375</v>
      </c>
      <c r="D78" t="s">
        <v>64</v>
      </c>
      <c r="E78" s="40">
        <v>81957</v>
      </c>
      <c r="F78" t="s">
        <v>1</v>
      </c>
      <c r="G78" t="s">
        <v>376</v>
      </c>
      <c r="H78" t="s">
        <v>377</v>
      </c>
      <c r="I78" t="s">
        <v>67</v>
      </c>
      <c r="J78" t="s">
        <v>68</v>
      </c>
      <c r="K78" t="s">
        <v>162</v>
      </c>
      <c r="L78" t="s">
        <v>70</v>
      </c>
      <c r="M78" s="40">
        <v>0</v>
      </c>
      <c r="N78" s="40">
        <v>0</v>
      </c>
      <c r="O78" t="s">
        <v>358</v>
      </c>
      <c r="P78" t="s">
        <v>79</v>
      </c>
      <c r="Q78" s="40">
        <v>0</v>
      </c>
      <c r="R78" t="s">
        <v>377</v>
      </c>
      <c r="S78" s="40">
        <v>141</v>
      </c>
      <c r="T78" s="40">
        <v>8386</v>
      </c>
      <c r="U78" s="40">
        <v>12106441</v>
      </c>
      <c r="V78" t="s">
        <v>72</v>
      </c>
      <c r="W78" t="s">
        <v>72</v>
      </c>
      <c r="X78" s="40">
        <v>1</v>
      </c>
      <c r="Y78" s="40">
        <v>1</v>
      </c>
      <c r="Z78" s="40">
        <v>0</v>
      </c>
      <c r="AA78" s="40">
        <v>0</v>
      </c>
      <c r="AB78" s="40">
        <v>0</v>
      </c>
      <c r="AC78" t="s">
        <v>72</v>
      </c>
      <c r="AD78" t="s">
        <v>72</v>
      </c>
      <c r="AE78" t="s">
        <v>163</v>
      </c>
      <c r="AF78" t="s">
        <v>72</v>
      </c>
      <c r="AG78" s="40">
        <v>6</v>
      </c>
      <c r="AH78" s="40">
        <v>2</v>
      </c>
      <c r="AI78" s="39">
        <f t="shared" si="1"/>
        <v>1</v>
      </c>
    </row>
    <row r="79" spans="1:35" x14ac:dyDescent="0.25">
      <c r="A79" t="s">
        <v>378</v>
      </c>
      <c r="B79" t="s">
        <v>379</v>
      </c>
      <c r="C79" t="s">
        <v>91</v>
      </c>
      <c r="D79" t="s">
        <v>64</v>
      </c>
      <c r="E79" s="40">
        <v>128669</v>
      </c>
      <c r="F79" t="s">
        <v>2</v>
      </c>
      <c r="G79" t="s">
        <v>380</v>
      </c>
      <c r="H79" t="s">
        <v>381</v>
      </c>
      <c r="I79" t="s">
        <v>67</v>
      </c>
      <c r="J79" t="s">
        <v>68</v>
      </c>
      <c r="K79" t="s">
        <v>72</v>
      </c>
      <c r="L79" t="s">
        <v>70</v>
      </c>
      <c r="M79" s="40">
        <v>0</v>
      </c>
      <c r="N79" s="40">
        <v>0</v>
      </c>
      <c r="O79" t="s">
        <v>358</v>
      </c>
      <c r="P79" t="s">
        <v>79</v>
      </c>
      <c r="Q79" s="40">
        <v>0</v>
      </c>
      <c r="R79" t="s">
        <v>381</v>
      </c>
      <c r="S79" s="40">
        <v>1</v>
      </c>
      <c r="T79" s="40">
        <v>-1</v>
      </c>
      <c r="U79" s="40">
        <v>12091565</v>
      </c>
      <c r="V79" t="s">
        <v>72</v>
      </c>
      <c r="W79" t="s">
        <v>72</v>
      </c>
      <c r="X79" s="40">
        <v>1</v>
      </c>
      <c r="Y79" s="40">
        <v>1</v>
      </c>
      <c r="Z79" s="40">
        <v>0</v>
      </c>
      <c r="AA79" s="40">
        <v>0</v>
      </c>
      <c r="AB79" s="40">
        <v>0</v>
      </c>
      <c r="AC79" t="s">
        <v>72</v>
      </c>
      <c r="AD79" t="s">
        <v>72</v>
      </c>
      <c r="AE79" t="s">
        <v>70</v>
      </c>
      <c r="AF79" t="s">
        <v>72</v>
      </c>
      <c r="AG79" s="40">
        <v>1</v>
      </c>
      <c r="AH79" t="s">
        <v>72</v>
      </c>
      <c r="AI79" s="39">
        <f t="shared" si="1"/>
        <v>1</v>
      </c>
    </row>
    <row r="80" spans="1:35" x14ac:dyDescent="0.25">
      <c r="A80" t="s">
        <v>382</v>
      </c>
      <c r="B80" t="s">
        <v>383</v>
      </c>
      <c r="C80" t="s">
        <v>218</v>
      </c>
      <c r="D80" t="s">
        <v>64</v>
      </c>
      <c r="E80" s="40">
        <v>81957</v>
      </c>
      <c r="F80" t="s">
        <v>1</v>
      </c>
      <c r="G80" t="s">
        <v>376</v>
      </c>
      <c r="H80" t="s">
        <v>384</v>
      </c>
      <c r="I80" t="s">
        <v>67</v>
      </c>
      <c r="J80" t="s">
        <v>68</v>
      </c>
      <c r="K80" t="s">
        <v>162</v>
      </c>
      <c r="L80" t="s">
        <v>70</v>
      </c>
      <c r="M80" s="40">
        <v>0</v>
      </c>
      <c r="N80" s="40">
        <v>0</v>
      </c>
      <c r="O80" t="s">
        <v>358</v>
      </c>
      <c r="P80" t="s">
        <v>79</v>
      </c>
      <c r="Q80" s="40">
        <v>0</v>
      </c>
      <c r="R80" t="s">
        <v>384</v>
      </c>
      <c r="S80" s="40">
        <v>141</v>
      </c>
      <c r="T80" s="40">
        <v>8386</v>
      </c>
      <c r="U80" s="40">
        <v>12106353</v>
      </c>
      <c r="V80" t="s">
        <v>72</v>
      </c>
      <c r="W80" t="s">
        <v>72</v>
      </c>
      <c r="X80" s="40">
        <v>1</v>
      </c>
      <c r="Y80" s="40">
        <v>1</v>
      </c>
      <c r="Z80" s="40">
        <v>0</v>
      </c>
      <c r="AA80" s="40">
        <v>0</v>
      </c>
      <c r="AB80" s="40">
        <v>0</v>
      </c>
      <c r="AC80" t="s">
        <v>72</v>
      </c>
      <c r="AD80" t="s">
        <v>72</v>
      </c>
      <c r="AE80" t="s">
        <v>163</v>
      </c>
      <c r="AF80" t="s">
        <v>72</v>
      </c>
      <c r="AG80" s="40">
        <v>6</v>
      </c>
      <c r="AH80" s="40">
        <v>2</v>
      </c>
      <c r="AI80" s="39">
        <f t="shared" si="1"/>
        <v>1</v>
      </c>
    </row>
    <row r="81" spans="1:35" x14ac:dyDescent="0.25">
      <c r="A81" t="s">
        <v>385</v>
      </c>
      <c r="B81" t="s">
        <v>386</v>
      </c>
      <c r="C81" t="s">
        <v>185</v>
      </c>
      <c r="D81" t="s">
        <v>64</v>
      </c>
      <c r="E81" s="40">
        <v>139040</v>
      </c>
      <c r="F81" t="s">
        <v>0</v>
      </c>
      <c r="G81" t="s">
        <v>96</v>
      </c>
      <c r="H81" t="s">
        <v>387</v>
      </c>
      <c r="I81" t="s">
        <v>67</v>
      </c>
      <c r="J81" t="s">
        <v>68</v>
      </c>
      <c r="K81" t="s">
        <v>69</v>
      </c>
      <c r="L81" t="s">
        <v>70</v>
      </c>
      <c r="M81" s="40">
        <v>0</v>
      </c>
      <c r="N81" s="40">
        <v>0</v>
      </c>
      <c r="O81" t="s">
        <v>71</v>
      </c>
      <c r="P81" t="s">
        <v>387</v>
      </c>
      <c r="Q81" t="s">
        <v>71</v>
      </c>
      <c r="R81" t="s">
        <v>387</v>
      </c>
      <c r="S81" s="40">
        <v>39</v>
      </c>
      <c r="T81" s="40">
        <v>-1</v>
      </c>
      <c r="U81" s="40">
        <v>12104790</v>
      </c>
      <c r="V81" t="s">
        <v>72</v>
      </c>
      <c r="W81" t="s">
        <v>72</v>
      </c>
      <c r="X81" s="40">
        <v>1</v>
      </c>
      <c r="Y81" s="40">
        <v>1</v>
      </c>
      <c r="Z81" s="40">
        <v>0</v>
      </c>
      <c r="AA81" s="40">
        <v>0</v>
      </c>
      <c r="AB81" s="40">
        <v>0</v>
      </c>
      <c r="AC81" t="s">
        <v>72</v>
      </c>
      <c r="AD81" t="s">
        <v>98</v>
      </c>
      <c r="AE81" t="s">
        <v>70</v>
      </c>
      <c r="AF81" t="s">
        <v>72</v>
      </c>
      <c r="AG81" s="40">
        <v>10</v>
      </c>
      <c r="AH81" s="40">
        <v>2</v>
      </c>
      <c r="AI81" s="39">
        <f t="shared" si="1"/>
        <v>1</v>
      </c>
    </row>
    <row r="82" spans="1:35" x14ac:dyDescent="0.25">
      <c r="A82" t="s">
        <v>388</v>
      </c>
      <c r="B82" t="s">
        <v>389</v>
      </c>
      <c r="C82" t="s">
        <v>331</v>
      </c>
      <c r="D82" t="s">
        <v>64</v>
      </c>
      <c r="E82" s="40">
        <v>81957</v>
      </c>
      <c r="F82" t="s">
        <v>1</v>
      </c>
      <c r="G82" t="s">
        <v>376</v>
      </c>
      <c r="H82" t="s">
        <v>390</v>
      </c>
      <c r="I82" t="s">
        <v>67</v>
      </c>
      <c r="J82" t="s">
        <v>68</v>
      </c>
      <c r="K82" t="s">
        <v>162</v>
      </c>
      <c r="L82" t="s">
        <v>70</v>
      </c>
      <c r="M82" s="40">
        <v>0</v>
      </c>
      <c r="N82" s="40">
        <v>0</v>
      </c>
      <c r="O82" t="s">
        <v>358</v>
      </c>
      <c r="P82" t="s">
        <v>79</v>
      </c>
      <c r="Q82" s="40">
        <v>0</v>
      </c>
      <c r="R82" t="s">
        <v>390</v>
      </c>
      <c r="S82" s="40">
        <v>141</v>
      </c>
      <c r="T82" s="40">
        <v>8386</v>
      </c>
      <c r="U82" s="40">
        <v>12106349</v>
      </c>
      <c r="V82" t="s">
        <v>72</v>
      </c>
      <c r="W82" t="s">
        <v>72</v>
      </c>
      <c r="X82" s="40">
        <v>1</v>
      </c>
      <c r="Y82" s="40">
        <v>1</v>
      </c>
      <c r="Z82" s="40">
        <v>0</v>
      </c>
      <c r="AA82" s="40">
        <v>0</v>
      </c>
      <c r="AB82" s="40">
        <v>0</v>
      </c>
      <c r="AC82" t="s">
        <v>72</v>
      </c>
      <c r="AD82" t="s">
        <v>72</v>
      </c>
      <c r="AE82" t="s">
        <v>163</v>
      </c>
      <c r="AF82" t="s">
        <v>72</v>
      </c>
      <c r="AG82" s="40">
        <v>10</v>
      </c>
      <c r="AH82" s="40">
        <v>2</v>
      </c>
      <c r="AI82" s="39">
        <f t="shared" si="1"/>
        <v>1</v>
      </c>
    </row>
    <row r="83" spans="1:35" x14ac:dyDescent="0.25">
      <c r="A83" t="s">
        <v>391</v>
      </c>
      <c r="B83" t="s">
        <v>392</v>
      </c>
      <c r="C83" t="s">
        <v>393</v>
      </c>
      <c r="D83" t="s">
        <v>64</v>
      </c>
      <c r="E83" s="40">
        <v>4041</v>
      </c>
      <c r="F83" t="s">
        <v>0</v>
      </c>
      <c r="G83" t="s">
        <v>96</v>
      </c>
      <c r="H83" t="s">
        <v>394</v>
      </c>
      <c r="I83" t="s">
        <v>67</v>
      </c>
      <c r="J83" t="s">
        <v>68</v>
      </c>
      <c r="K83" t="s">
        <v>69</v>
      </c>
      <c r="L83" t="s">
        <v>70</v>
      </c>
      <c r="M83" s="40">
        <v>0</v>
      </c>
      <c r="N83" s="40">
        <v>0</v>
      </c>
      <c r="O83" t="s">
        <v>71</v>
      </c>
      <c r="P83" t="s">
        <v>394</v>
      </c>
      <c r="Q83" t="s">
        <v>373</v>
      </c>
      <c r="R83" t="s">
        <v>394</v>
      </c>
      <c r="S83" s="40">
        <v>39</v>
      </c>
      <c r="T83" s="40">
        <v>-1</v>
      </c>
      <c r="U83" s="40">
        <v>12104823</v>
      </c>
      <c r="V83" t="s">
        <v>72</v>
      </c>
      <c r="W83" t="s">
        <v>72</v>
      </c>
      <c r="X83" s="40">
        <v>3</v>
      </c>
      <c r="Y83" s="40">
        <v>1</v>
      </c>
      <c r="Z83" s="40">
        <v>0</v>
      </c>
      <c r="AA83" s="40">
        <v>0</v>
      </c>
      <c r="AB83" s="40">
        <v>0</v>
      </c>
      <c r="AC83" t="s">
        <v>72</v>
      </c>
      <c r="AD83" t="s">
        <v>98</v>
      </c>
      <c r="AE83" t="s">
        <v>70</v>
      </c>
      <c r="AF83" t="s">
        <v>72</v>
      </c>
      <c r="AG83" s="40">
        <v>6</v>
      </c>
      <c r="AH83" s="40">
        <v>2</v>
      </c>
      <c r="AI83" s="39">
        <f t="shared" si="1"/>
        <v>3</v>
      </c>
    </row>
    <row r="84" spans="1:35" x14ac:dyDescent="0.25">
      <c r="A84" t="s">
        <v>395</v>
      </c>
      <c r="B84" t="s">
        <v>396</v>
      </c>
      <c r="C84" t="s">
        <v>75</v>
      </c>
      <c r="D84" t="s">
        <v>64</v>
      </c>
      <c r="E84" s="40">
        <v>183407</v>
      </c>
      <c r="F84" t="s">
        <v>2</v>
      </c>
      <c r="G84" t="s">
        <v>397</v>
      </c>
      <c r="H84" t="s">
        <v>398</v>
      </c>
      <c r="I84" t="s">
        <v>67</v>
      </c>
      <c r="J84" t="s">
        <v>68</v>
      </c>
      <c r="K84" t="s">
        <v>72</v>
      </c>
      <c r="L84" t="s">
        <v>70</v>
      </c>
      <c r="M84" s="40">
        <v>0</v>
      </c>
      <c r="N84" s="40">
        <v>0</v>
      </c>
      <c r="O84" t="s">
        <v>358</v>
      </c>
      <c r="P84" t="s">
        <v>79</v>
      </c>
      <c r="Q84" s="40">
        <v>0</v>
      </c>
      <c r="R84" t="s">
        <v>398</v>
      </c>
      <c r="S84" s="40">
        <v>177</v>
      </c>
      <c r="T84" s="40">
        <v>7689</v>
      </c>
      <c r="U84" s="40">
        <v>12092934</v>
      </c>
      <c r="V84" t="s">
        <v>72</v>
      </c>
      <c r="W84" t="s">
        <v>72</v>
      </c>
      <c r="X84" s="40">
        <v>1</v>
      </c>
      <c r="Y84" s="40">
        <v>1</v>
      </c>
      <c r="Z84" s="40">
        <v>0</v>
      </c>
      <c r="AA84" s="40">
        <v>0</v>
      </c>
      <c r="AB84" s="40">
        <v>0</v>
      </c>
      <c r="AC84" t="s">
        <v>72</v>
      </c>
      <c r="AD84" t="s">
        <v>72</v>
      </c>
      <c r="AE84" t="s">
        <v>70</v>
      </c>
      <c r="AF84" t="s">
        <v>72</v>
      </c>
      <c r="AG84" s="40">
        <v>1</v>
      </c>
      <c r="AH84" t="s">
        <v>72</v>
      </c>
      <c r="AI84" s="39">
        <f t="shared" si="1"/>
        <v>1</v>
      </c>
    </row>
    <row r="85" spans="1:35" x14ac:dyDescent="0.25">
      <c r="A85" t="s">
        <v>391</v>
      </c>
      <c r="B85" t="s">
        <v>392</v>
      </c>
      <c r="C85" t="s">
        <v>299</v>
      </c>
      <c r="D85" t="s">
        <v>64</v>
      </c>
      <c r="E85" s="40">
        <v>116611</v>
      </c>
      <c r="F85" t="s">
        <v>0</v>
      </c>
      <c r="G85" t="s">
        <v>96</v>
      </c>
      <c r="H85" t="s">
        <v>399</v>
      </c>
      <c r="I85" t="s">
        <v>67</v>
      </c>
      <c r="J85" t="s">
        <v>68</v>
      </c>
      <c r="K85" t="s">
        <v>69</v>
      </c>
      <c r="L85" t="s">
        <v>70</v>
      </c>
      <c r="M85" s="40">
        <v>0</v>
      </c>
      <c r="N85" s="40">
        <v>0</v>
      </c>
      <c r="O85" t="s">
        <v>71</v>
      </c>
      <c r="P85" t="s">
        <v>399</v>
      </c>
      <c r="Q85" t="s">
        <v>71</v>
      </c>
      <c r="R85" t="s">
        <v>399</v>
      </c>
      <c r="S85" s="40">
        <v>39</v>
      </c>
      <c r="T85" s="40">
        <v>-1</v>
      </c>
      <c r="U85" s="40">
        <v>12104823</v>
      </c>
      <c r="V85" t="s">
        <v>72</v>
      </c>
      <c r="W85" t="s">
        <v>72</v>
      </c>
      <c r="X85" s="40">
        <v>1</v>
      </c>
      <c r="Y85" s="40">
        <v>1</v>
      </c>
      <c r="Z85" s="40">
        <v>0</v>
      </c>
      <c r="AA85" s="40">
        <v>0</v>
      </c>
      <c r="AB85" s="40">
        <v>0</v>
      </c>
      <c r="AC85" t="s">
        <v>72</v>
      </c>
      <c r="AD85" t="s">
        <v>98</v>
      </c>
      <c r="AE85" t="s">
        <v>70</v>
      </c>
      <c r="AF85" t="s">
        <v>72</v>
      </c>
      <c r="AG85" s="40">
        <v>4</v>
      </c>
      <c r="AH85" s="40">
        <v>2</v>
      </c>
      <c r="AI85" s="39">
        <f t="shared" si="1"/>
        <v>1</v>
      </c>
    </row>
    <row r="86" spans="1:35" x14ac:dyDescent="0.25">
      <c r="A86" t="s">
        <v>400</v>
      </c>
      <c r="B86" t="s">
        <v>401</v>
      </c>
      <c r="C86" t="s">
        <v>154</v>
      </c>
      <c r="D86" t="s">
        <v>64</v>
      </c>
      <c r="E86" s="40">
        <v>131817</v>
      </c>
      <c r="F86" t="s">
        <v>3</v>
      </c>
      <c r="G86" t="s">
        <v>65</v>
      </c>
      <c r="H86" t="s">
        <v>402</v>
      </c>
      <c r="I86" t="s">
        <v>67</v>
      </c>
      <c r="J86" t="s">
        <v>68</v>
      </c>
      <c r="K86" t="s">
        <v>69</v>
      </c>
      <c r="L86" t="s">
        <v>70</v>
      </c>
      <c r="M86" s="40">
        <v>0</v>
      </c>
      <c r="N86" s="40">
        <v>0</v>
      </c>
      <c r="O86" t="s">
        <v>71</v>
      </c>
      <c r="P86" t="s">
        <v>402</v>
      </c>
      <c r="Q86" t="s">
        <v>403</v>
      </c>
      <c r="R86" t="s">
        <v>402</v>
      </c>
      <c r="S86" s="40">
        <v>39</v>
      </c>
      <c r="T86" s="40">
        <v>-1</v>
      </c>
      <c r="U86" s="40">
        <v>12105745</v>
      </c>
      <c r="V86" t="s">
        <v>72</v>
      </c>
      <c r="W86" t="s">
        <v>72</v>
      </c>
      <c r="X86" s="40">
        <v>2</v>
      </c>
      <c r="Y86" s="40">
        <v>1</v>
      </c>
      <c r="Z86" s="40">
        <v>0</v>
      </c>
      <c r="AA86" s="40">
        <v>0</v>
      </c>
      <c r="AB86" s="40">
        <v>0</v>
      </c>
      <c r="AC86" t="s">
        <v>72</v>
      </c>
      <c r="AD86" t="s">
        <v>72</v>
      </c>
      <c r="AE86" t="s">
        <v>70</v>
      </c>
      <c r="AF86" t="s">
        <v>72</v>
      </c>
      <c r="AG86" s="40">
        <v>7</v>
      </c>
      <c r="AH86" s="40">
        <v>2</v>
      </c>
      <c r="AI86" s="39">
        <f t="shared" si="1"/>
        <v>2</v>
      </c>
    </row>
    <row r="87" spans="1:35" x14ac:dyDescent="0.25">
      <c r="A87" t="s">
        <v>404</v>
      </c>
      <c r="B87" t="s">
        <v>405</v>
      </c>
      <c r="C87" t="s">
        <v>406</v>
      </c>
      <c r="D87" t="s">
        <v>64</v>
      </c>
      <c r="E87" s="40">
        <v>96924</v>
      </c>
      <c r="F87" t="s">
        <v>2</v>
      </c>
      <c r="G87" t="s">
        <v>407</v>
      </c>
      <c r="H87" t="s">
        <v>408</v>
      </c>
      <c r="I87" t="s">
        <v>67</v>
      </c>
      <c r="J87" t="s">
        <v>68</v>
      </c>
      <c r="K87" t="s">
        <v>72</v>
      </c>
      <c r="L87" t="s">
        <v>70</v>
      </c>
      <c r="M87" s="40">
        <v>0</v>
      </c>
      <c r="N87" s="40">
        <v>0</v>
      </c>
      <c r="O87" t="s">
        <v>358</v>
      </c>
      <c r="P87" t="s">
        <v>79</v>
      </c>
      <c r="Q87" s="40">
        <v>0</v>
      </c>
      <c r="R87" t="s">
        <v>408</v>
      </c>
      <c r="S87" s="40">
        <v>150</v>
      </c>
      <c r="T87" s="40">
        <v>7689</v>
      </c>
      <c r="U87" s="40">
        <v>12091467</v>
      </c>
      <c r="V87" t="s">
        <v>72</v>
      </c>
      <c r="W87" t="s">
        <v>72</v>
      </c>
      <c r="X87" s="40">
        <v>1</v>
      </c>
      <c r="Y87" s="40">
        <v>1</v>
      </c>
      <c r="Z87" s="40">
        <v>0</v>
      </c>
      <c r="AA87" s="40">
        <v>0</v>
      </c>
      <c r="AB87" s="40">
        <v>0</v>
      </c>
      <c r="AC87" t="s">
        <v>72</v>
      </c>
      <c r="AD87" t="s">
        <v>72</v>
      </c>
      <c r="AE87" t="s">
        <v>70</v>
      </c>
      <c r="AF87" t="s">
        <v>72</v>
      </c>
      <c r="AG87" s="40">
        <v>1</v>
      </c>
      <c r="AH87" t="s">
        <v>72</v>
      </c>
      <c r="AI87" s="39">
        <f t="shared" si="1"/>
        <v>1</v>
      </c>
    </row>
    <row r="88" spans="1:35" x14ac:dyDescent="0.25">
      <c r="A88" t="s">
        <v>409</v>
      </c>
      <c r="B88" t="s">
        <v>410</v>
      </c>
      <c r="C88" t="s">
        <v>171</v>
      </c>
      <c r="D88" t="s">
        <v>64</v>
      </c>
      <c r="E88" s="40">
        <v>217619</v>
      </c>
      <c r="F88" t="s">
        <v>2</v>
      </c>
      <c r="G88" t="s">
        <v>411</v>
      </c>
      <c r="H88" t="s">
        <v>412</v>
      </c>
      <c r="I88" t="s">
        <v>67</v>
      </c>
      <c r="J88" t="s">
        <v>68</v>
      </c>
      <c r="K88" t="s">
        <v>72</v>
      </c>
      <c r="L88" t="s">
        <v>70</v>
      </c>
      <c r="M88" s="40">
        <v>0</v>
      </c>
      <c r="N88" s="40">
        <v>0</v>
      </c>
      <c r="O88" t="s">
        <v>358</v>
      </c>
      <c r="P88" t="s">
        <v>79</v>
      </c>
      <c r="Q88" s="40">
        <v>0</v>
      </c>
      <c r="R88" t="s">
        <v>412</v>
      </c>
      <c r="S88" s="40">
        <v>150</v>
      </c>
      <c r="T88" s="40">
        <v>7689</v>
      </c>
      <c r="U88" s="40">
        <v>12093081</v>
      </c>
      <c r="V88" t="s">
        <v>72</v>
      </c>
      <c r="W88" t="s">
        <v>72</v>
      </c>
      <c r="X88" s="40">
        <v>1</v>
      </c>
      <c r="Y88" s="40">
        <v>1</v>
      </c>
      <c r="Z88" s="40">
        <v>0</v>
      </c>
      <c r="AA88" s="40">
        <v>0</v>
      </c>
      <c r="AB88" s="40">
        <v>0</v>
      </c>
      <c r="AC88" t="s">
        <v>72</v>
      </c>
      <c r="AD88" t="s">
        <v>72</v>
      </c>
      <c r="AE88" t="s">
        <v>70</v>
      </c>
      <c r="AF88" t="s">
        <v>72</v>
      </c>
      <c r="AG88" s="40">
        <v>2</v>
      </c>
      <c r="AH88" t="s">
        <v>72</v>
      </c>
      <c r="AI88" s="39">
        <f t="shared" si="1"/>
        <v>1</v>
      </c>
    </row>
    <row r="89" spans="1:35" x14ac:dyDescent="0.25">
      <c r="A89" t="s">
        <v>413</v>
      </c>
      <c r="B89" t="s">
        <v>414</v>
      </c>
      <c r="C89" t="s">
        <v>331</v>
      </c>
      <c r="D89" t="s">
        <v>64</v>
      </c>
      <c r="E89" s="40">
        <v>242703</v>
      </c>
      <c r="F89" t="s">
        <v>2</v>
      </c>
      <c r="G89" t="s">
        <v>137</v>
      </c>
      <c r="H89" t="s">
        <v>415</v>
      </c>
      <c r="I89" t="s">
        <v>67</v>
      </c>
      <c r="J89" t="s">
        <v>68</v>
      </c>
      <c r="K89" t="s">
        <v>72</v>
      </c>
      <c r="L89" t="s">
        <v>70</v>
      </c>
      <c r="M89" s="40">
        <v>0</v>
      </c>
      <c r="N89" s="40">
        <v>0</v>
      </c>
      <c r="O89" t="s">
        <v>358</v>
      </c>
      <c r="P89" t="s">
        <v>79</v>
      </c>
      <c r="Q89" s="40">
        <v>0</v>
      </c>
      <c r="R89" t="s">
        <v>415</v>
      </c>
      <c r="S89" s="40">
        <v>177</v>
      </c>
      <c r="T89" s="40">
        <v>7689</v>
      </c>
      <c r="U89" s="40">
        <v>12091859</v>
      </c>
      <c r="V89" t="s">
        <v>72</v>
      </c>
      <c r="W89" t="s">
        <v>72</v>
      </c>
      <c r="X89" s="40">
        <v>1</v>
      </c>
      <c r="Y89" s="40">
        <v>1</v>
      </c>
      <c r="Z89" s="40">
        <v>0</v>
      </c>
      <c r="AA89" s="40">
        <v>0</v>
      </c>
      <c r="AB89" s="40">
        <v>0</v>
      </c>
      <c r="AC89" t="s">
        <v>72</v>
      </c>
      <c r="AD89" t="s">
        <v>72</v>
      </c>
      <c r="AE89" t="s">
        <v>70</v>
      </c>
      <c r="AF89" t="s">
        <v>72</v>
      </c>
      <c r="AG89" s="40">
        <v>4</v>
      </c>
      <c r="AH89" t="s">
        <v>72</v>
      </c>
      <c r="AI89" s="39">
        <f t="shared" si="1"/>
        <v>1</v>
      </c>
    </row>
    <row r="90" spans="1:35" x14ac:dyDescent="0.25">
      <c r="A90" t="s">
        <v>416</v>
      </c>
      <c r="B90" t="s">
        <v>417</v>
      </c>
      <c r="C90" t="s">
        <v>222</v>
      </c>
      <c r="D90" t="s">
        <v>64</v>
      </c>
      <c r="E90" s="40">
        <v>135536</v>
      </c>
      <c r="F90" t="s">
        <v>2</v>
      </c>
      <c r="G90" t="s">
        <v>418</v>
      </c>
      <c r="H90" t="s">
        <v>419</v>
      </c>
      <c r="I90" t="s">
        <v>67</v>
      </c>
      <c r="J90" t="s">
        <v>68</v>
      </c>
      <c r="K90" t="s">
        <v>72</v>
      </c>
      <c r="L90" t="s">
        <v>70</v>
      </c>
      <c r="M90" s="40">
        <v>0</v>
      </c>
      <c r="N90" s="40">
        <v>0</v>
      </c>
      <c r="O90" t="s">
        <v>358</v>
      </c>
      <c r="P90" t="s">
        <v>79</v>
      </c>
      <c r="Q90" s="40">
        <v>0</v>
      </c>
      <c r="R90" t="s">
        <v>419</v>
      </c>
      <c r="S90" s="40">
        <v>177</v>
      </c>
      <c r="T90" s="40">
        <v>7689</v>
      </c>
      <c r="U90" s="40">
        <v>12094432</v>
      </c>
      <c r="V90" t="s">
        <v>72</v>
      </c>
      <c r="W90" t="s">
        <v>72</v>
      </c>
      <c r="X90" s="40">
        <v>1</v>
      </c>
      <c r="Y90" s="40">
        <v>1</v>
      </c>
      <c r="Z90" s="40">
        <v>0</v>
      </c>
      <c r="AA90" s="40">
        <v>0</v>
      </c>
      <c r="AB90" s="40">
        <v>0</v>
      </c>
      <c r="AC90" t="s">
        <v>72</v>
      </c>
      <c r="AD90" t="s">
        <v>72</v>
      </c>
      <c r="AE90" t="s">
        <v>70</v>
      </c>
      <c r="AF90" t="s">
        <v>72</v>
      </c>
      <c r="AG90" s="40">
        <v>5</v>
      </c>
      <c r="AH90" t="s">
        <v>72</v>
      </c>
      <c r="AI90" s="39">
        <f t="shared" si="1"/>
        <v>1</v>
      </c>
    </row>
    <row r="91" spans="1:35" x14ac:dyDescent="0.25">
      <c r="A91" t="s">
        <v>420</v>
      </c>
      <c r="B91" t="s">
        <v>421</v>
      </c>
      <c r="C91" t="s">
        <v>299</v>
      </c>
      <c r="D91" t="s">
        <v>64</v>
      </c>
      <c r="E91" s="40">
        <v>100828</v>
      </c>
      <c r="F91" t="s">
        <v>6</v>
      </c>
      <c r="G91" t="s">
        <v>422</v>
      </c>
      <c r="H91" t="s">
        <v>423</v>
      </c>
      <c r="I91" t="s">
        <v>67</v>
      </c>
      <c r="J91" t="s">
        <v>68</v>
      </c>
      <c r="K91" t="s">
        <v>72</v>
      </c>
      <c r="L91" t="s">
        <v>70</v>
      </c>
      <c r="M91" s="40">
        <v>0</v>
      </c>
      <c r="N91" s="40">
        <v>0</v>
      </c>
      <c r="O91" t="s">
        <v>424</v>
      </c>
      <c r="P91" t="s">
        <v>425</v>
      </c>
      <c r="Q91" t="s">
        <v>426</v>
      </c>
      <c r="R91" t="s">
        <v>423</v>
      </c>
      <c r="S91" s="40">
        <v>126</v>
      </c>
      <c r="T91" s="40">
        <v>6725</v>
      </c>
      <c r="U91" s="40">
        <v>12099903</v>
      </c>
      <c r="V91" t="s">
        <v>72</v>
      </c>
      <c r="W91" t="s">
        <v>72</v>
      </c>
      <c r="X91" s="40">
        <v>3</v>
      </c>
      <c r="Y91" s="40">
        <v>1</v>
      </c>
      <c r="Z91" s="40">
        <v>2</v>
      </c>
      <c r="AA91" s="40">
        <v>2</v>
      </c>
      <c r="AB91" s="40">
        <v>0</v>
      </c>
      <c r="AC91" t="s">
        <v>72</v>
      </c>
      <c r="AD91" t="s">
        <v>72</v>
      </c>
      <c r="AE91" t="s">
        <v>70</v>
      </c>
      <c r="AF91" t="s">
        <v>72</v>
      </c>
      <c r="AG91" s="40">
        <v>1</v>
      </c>
      <c r="AH91" s="40">
        <v>2</v>
      </c>
      <c r="AI91" s="39">
        <f t="shared" si="1"/>
        <v>1</v>
      </c>
    </row>
    <row r="92" spans="1:35" x14ac:dyDescent="0.25">
      <c r="A92" t="s">
        <v>427</v>
      </c>
      <c r="B92" t="s">
        <v>428</v>
      </c>
      <c r="C92" t="s">
        <v>342</v>
      </c>
      <c r="D92" t="s">
        <v>64</v>
      </c>
      <c r="E92" s="40">
        <v>96924</v>
      </c>
      <c r="F92" t="s">
        <v>2</v>
      </c>
      <c r="G92" t="s">
        <v>407</v>
      </c>
      <c r="H92" t="s">
        <v>429</v>
      </c>
      <c r="I92" t="s">
        <v>67</v>
      </c>
      <c r="J92" t="s">
        <v>68</v>
      </c>
      <c r="K92" t="s">
        <v>72</v>
      </c>
      <c r="L92" t="s">
        <v>70</v>
      </c>
      <c r="M92" s="40">
        <v>0</v>
      </c>
      <c r="N92" s="40">
        <v>0</v>
      </c>
      <c r="O92" t="s">
        <v>358</v>
      </c>
      <c r="P92" t="s">
        <v>79</v>
      </c>
      <c r="Q92" s="40">
        <v>0</v>
      </c>
      <c r="R92" t="s">
        <v>429</v>
      </c>
      <c r="S92" s="40">
        <v>137</v>
      </c>
      <c r="T92" s="40">
        <v>7689</v>
      </c>
      <c r="U92" s="40">
        <v>12089245</v>
      </c>
      <c r="V92" t="s">
        <v>72</v>
      </c>
      <c r="W92" t="s">
        <v>72</v>
      </c>
      <c r="X92" s="40">
        <v>1</v>
      </c>
      <c r="Y92" s="40">
        <v>1</v>
      </c>
      <c r="Z92" s="40">
        <v>0</v>
      </c>
      <c r="AA92" s="40">
        <v>0</v>
      </c>
      <c r="AB92" s="40">
        <v>0</v>
      </c>
      <c r="AC92" t="s">
        <v>72</v>
      </c>
      <c r="AD92" t="s">
        <v>72</v>
      </c>
      <c r="AE92" t="s">
        <v>70</v>
      </c>
      <c r="AF92" t="s">
        <v>72</v>
      </c>
      <c r="AG92" s="40">
        <v>1</v>
      </c>
      <c r="AH92" t="s">
        <v>72</v>
      </c>
      <c r="AI92" s="39">
        <f t="shared" si="1"/>
        <v>1</v>
      </c>
    </row>
    <row r="93" spans="1:35" x14ac:dyDescent="0.25">
      <c r="A93" t="s">
        <v>430</v>
      </c>
      <c r="B93" t="s">
        <v>431</v>
      </c>
      <c r="C93" t="s">
        <v>75</v>
      </c>
      <c r="D93" t="s">
        <v>64</v>
      </c>
      <c r="E93" s="40">
        <v>142436</v>
      </c>
      <c r="F93" t="s">
        <v>2</v>
      </c>
      <c r="G93" t="s">
        <v>432</v>
      </c>
      <c r="H93" t="s">
        <v>433</v>
      </c>
      <c r="I93" t="s">
        <v>67</v>
      </c>
      <c r="J93" t="s">
        <v>68</v>
      </c>
      <c r="K93" t="s">
        <v>72</v>
      </c>
      <c r="L93" t="s">
        <v>70</v>
      </c>
      <c r="M93" s="40">
        <v>0</v>
      </c>
      <c r="N93" s="40">
        <v>0</v>
      </c>
      <c r="O93" t="s">
        <v>358</v>
      </c>
      <c r="P93" t="s">
        <v>79</v>
      </c>
      <c r="Q93" s="40">
        <v>0</v>
      </c>
      <c r="R93" t="s">
        <v>433</v>
      </c>
      <c r="S93" s="40">
        <v>150</v>
      </c>
      <c r="T93" s="40">
        <v>7689</v>
      </c>
      <c r="U93" s="40">
        <v>12092344</v>
      </c>
      <c r="V93" t="s">
        <v>72</v>
      </c>
      <c r="W93" t="s">
        <v>72</v>
      </c>
      <c r="X93" s="40">
        <v>1</v>
      </c>
      <c r="Y93" s="40">
        <v>1</v>
      </c>
      <c r="Z93" s="40">
        <v>0</v>
      </c>
      <c r="AA93" s="40">
        <v>0</v>
      </c>
      <c r="AB93" s="40">
        <v>0</v>
      </c>
      <c r="AC93" t="s">
        <v>72</v>
      </c>
      <c r="AD93" t="s">
        <v>72</v>
      </c>
      <c r="AE93" t="s">
        <v>70</v>
      </c>
      <c r="AF93" t="s">
        <v>72</v>
      </c>
      <c r="AG93" s="40">
        <v>2</v>
      </c>
      <c r="AH93" t="s">
        <v>72</v>
      </c>
      <c r="AI93" s="39">
        <f t="shared" si="1"/>
        <v>1</v>
      </c>
    </row>
    <row r="94" spans="1:35" x14ac:dyDescent="0.25">
      <c r="A94" t="s">
        <v>434</v>
      </c>
      <c r="B94" t="s">
        <v>435</v>
      </c>
      <c r="C94" t="s">
        <v>213</v>
      </c>
      <c r="D94" t="s">
        <v>64</v>
      </c>
      <c r="E94" s="40">
        <v>110635</v>
      </c>
      <c r="F94" t="s">
        <v>5</v>
      </c>
      <c r="G94" t="s">
        <v>436</v>
      </c>
      <c r="H94" t="s">
        <v>437</v>
      </c>
      <c r="I94" t="s">
        <v>67</v>
      </c>
      <c r="J94" t="s">
        <v>68</v>
      </c>
      <c r="K94" t="s">
        <v>72</v>
      </c>
      <c r="L94" t="s">
        <v>70</v>
      </c>
      <c r="M94" s="40">
        <v>0</v>
      </c>
      <c r="N94" s="40">
        <v>0</v>
      </c>
      <c r="O94" t="s">
        <v>424</v>
      </c>
      <c r="P94" t="s">
        <v>79</v>
      </c>
      <c r="Q94" s="40">
        <v>0</v>
      </c>
      <c r="R94" t="s">
        <v>437</v>
      </c>
      <c r="S94" s="40">
        <v>126</v>
      </c>
      <c r="T94" s="40">
        <v>6725</v>
      </c>
      <c r="U94" s="40">
        <v>12092849</v>
      </c>
      <c r="V94" t="s">
        <v>72</v>
      </c>
      <c r="W94" t="s">
        <v>72</v>
      </c>
      <c r="X94" s="40">
        <v>1</v>
      </c>
      <c r="Y94" s="40">
        <v>1</v>
      </c>
      <c r="Z94" s="40">
        <v>0</v>
      </c>
      <c r="AA94" s="40">
        <v>0</v>
      </c>
      <c r="AB94" s="40">
        <v>0</v>
      </c>
      <c r="AC94" t="s">
        <v>72</v>
      </c>
      <c r="AD94" t="s">
        <v>72</v>
      </c>
      <c r="AE94" t="s">
        <v>70</v>
      </c>
      <c r="AF94" t="s">
        <v>72</v>
      </c>
      <c r="AG94" s="40">
        <v>2</v>
      </c>
      <c r="AH94" s="40">
        <v>2</v>
      </c>
      <c r="AI94" s="39">
        <f t="shared" si="1"/>
        <v>1</v>
      </c>
    </row>
    <row r="95" spans="1:35" x14ac:dyDescent="0.25">
      <c r="A95" t="s">
        <v>438</v>
      </c>
      <c r="B95" t="s">
        <v>439</v>
      </c>
      <c r="C95" t="s">
        <v>213</v>
      </c>
      <c r="D95" t="s">
        <v>64</v>
      </c>
      <c r="E95" s="40">
        <v>110635</v>
      </c>
      <c r="F95" t="s">
        <v>5</v>
      </c>
      <c r="G95" t="s">
        <v>436</v>
      </c>
      <c r="H95" t="s">
        <v>440</v>
      </c>
      <c r="I95" t="s">
        <v>67</v>
      </c>
      <c r="J95" t="s">
        <v>68</v>
      </c>
      <c r="K95" t="s">
        <v>72</v>
      </c>
      <c r="L95" t="s">
        <v>70</v>
      </c>
      <c r="M95" s="40">
        <v>0</v>
      </c>
      <c r="N95" s="40">
        <v>0</v>
      </c>
      <c r="O95" t="s">
        <v>424</v>
      </c>
      <c r="P95" t="s">
        <v>79</v>
      </c>
      <c r="Q95" s="40">
        <v>0</v>
      </c>
      <c r="R95" t="s">
        <v>440</v>
      </c>
      <c r="S95" s="40">
        <v>126</v>
      </c>
      <c r="T95" s="40">
        <v>6725</v>
      </c>
      <c r="U95" s="40">
        <v>12100871</v>
      </c>
      <c r="V95" t="s">
        <v>72</v>
      </c>
      <c r="W95" t="s">
        <v>72</v>
      </c>
      <c r="X95" s="40">
        <v>1</v>
      </c>
      <c r="Y95" s="40">
        <v>1</v>
      </c>
      <c r="Z95" s="40">
        <v>0</v>
      </c>
      <c r="AA95" s="40">
        <v>0</v>
      </c>
      <c r="AB95" s="40">
        <v>0</v>
      </c>
      <c r="AC95" t="s">
        <v>72</v>
      </c>
      <c r="AD95" t="s">
        <v>72</v>
      </c>
      <c r="AE95" t="s">
        <v>70</v>
      </c>
      <c r="AF95" t="s">
        <v>72</v>
      </c>
      <c r="AG95" s="40">
        <v>1</v>
      </c>
      <c r="AH95" s="40">
        <v>2</v>
      </c>
      <c r="AI95" s="39">
        <f t="shared" si="1"/>
        <v>1</v>
      </c>
    </row>
    <row r="96" spans="1:35" x14ac:dyDescent="0.25">
      <c r="A96" t="s">
        <v>441</v>
      </c>
      <c r="B96" t="s">
        <v>212</v>
      </c>
      <c r="C96" t="s">
        <v>114</v>
      </c>
      <c r="D96" t="s">
        <v>64</v>
      </c>
      <c r="E96" s="40">
        <v>7132</v>
      </c>
      <c r="F96" t="s">
        <v>1</v>
      </c>
      <c r="G96" t="s">
        <v>442</v>
      </c>
      <c r="H96" t="s">
        <v>443</v>
      </c>
      <c r="I96" t="s">
        <v>67</v>
      </c>
      <c r="J96" t="s">
        <v>68</v>
      </c>
      <c r="K96" t="s">
        <v>162</v>
      </c>
      <c r="L96" t="s">
        <v>70</v>
      </c>
      <c r="M96" s="40">
        <v>0</v>
      </c>
      <c r="N96" s="40">
        <v>0</v>
      </c>
      <c r="O96" t="s">
        <v>358</v>
      </c>
      <c r="P96" t="s">
        <v>79</v>
      </c>
      <c r="Q96" s="40">
        <v>0</v>
      </c>
      <c r="R96" t="s">
        <v>443</v>
      </c>
      <c r="S96" s="40">
        <v>141</v>
      </c>
      <c r="T96" s="40">
        <v>8386</v>
      </c>
      <c r="U96" s="40">
        <v>12106312</v>
      </c>
      <c r="V96" t="s">
        <v>72</v>
      </c>
      <c r="W96" t="s">
        <v>72</v>
      </c>
      <c r="X96" s="40">
        <v>1</v>
      </c>
      <c r="Y96" s="40">
        <v>1</v>
      </c>
      <c r="Z96" s="40">
        <v>0</v>
      </c>
      <c r="AA96" s="40">
        <v>0</v>
      </c>
      <c r="AB96" s="40">
        <v>0</v>
      </c>
      <c r="AC96" t="s">
        <v>72</v>
      </c>
      <c r="AD96" t="s">
        <v>72</v>
      </c>
      <c r="AE96" t="s">
        <v>163</v>
      </c>
      <c r="AF96" t="s">
        <v>72</v>
      </c>
      <c r="AG96" s="40">
        <v>2</v>
      </c>
      <c r="AH96" s="40">
        <v>2</v>
      </c>
      <c r="AI96" s="39">
        <f t="shared" si="1"/>
        <v>1</v>
      </c>
    </row>
    <row r="97" spans="1:35" x14ac:dyDescent="0.25">
      <c r="A97" t="s">
        <v>444</v>
      </c>
      <c r="B97" t="s">
        <v>445</v>
      </c>
      <c r="C97" t="s">
        <v>82</v>
      </c>
      <c r="D97" t="s">
        <v>64</v>
      </c>
      <c r="E97" s="40">
        <v>83714</v>
      </c>
      <c r="F97" t="s">
        <v>0</v>
      </c>
      <c r="G97" t="s">
        <v>96</v>
      </c>
      <c r="H97" t="s">
        <v>446</v>
      </c>
      <c r="I97" t="s">
        <v>67</v>
      </c>
      <c r="J97" t="s">
        <v>68</v>
      </c>
      <c r="K97" t="s">
        <v>69</v>
      </c>
      <c r="L97" t="s">
        <v>70</v>
      </c>
      <c r="M97" s="40">
        <v>0</v>
      </c>
      <c r="N97" s="40">
        <v>0</v>
      </c>
      <c r="O97" t="s">
        <v>71</v>
      </c>
      <c r="P97" t="s">
        <v>446</v>
      </c>
      <c r="Q97" t="s">
        <v>447</v>
      </c>
      <c r="R97" t="s">
        <v>446</v>
      </c>
      <c r="S97" s="40">
        <v>39</v>
      </c>
      <c r="T97" s="40">
        <v>-1</v>
      </c>
      <c r="U97" s="40">
        <v>12106370</v>
      </c>
      <c r="V97" t="s">
        <v>72</v>
      </c>
      <c r="W97" t="s">
        <v>72</v>
      </c>
      <c r="X97" s="40">
        <v>1</v>
      </c>
      <c r="Y97" s="40">
        <v>1</v>
      </c>
      <c r="Z97" s="40">
        <v>0</v>
      </c>
      <c r="AA97" s="40">
        <v>0</v>
      </c>
      <c r="AB97" s="40">
        <v>0</v>
      </c>
      <c r="AC97" t="s">
        <v>72</v>
      </c>
      <c r="AD97" t="s">
        <v>98</v>
      </c>
      <c r="AE97" t="s">
        <v>70</v>
      </c>
      <c r="AF97" t="s">
        <v>72</v>
      </c>
      <c r="AG97" s="40">
        <v>6</v>
      </c>
      <c r="AH97" s="40">
        <v>2</v>
      </c>
      <c r="AI97" s="39">
        <f t="shared" si="1"/>
        <v>1</v>
      </c>
    </row>
    <row r="98" spans="1:35" x14ac:dyDescent="0.25">
      <c r="A98" t="s">
        <v>448</v>
      </c>
      <c r="B98" t="s">
        <v>449</v>
      </c>
      <c r="C98" t="s">
        <v>306</v>
      </c>
      <c r="D98" t="s">
        <v>64</v>
      </c>
      <c r="E98" s="40">
        <v>193692</v>
      </c>
      <c r="F98" t="s">
        <v>0</v>
      </c>
      <c r="G98" t="s">
        <v>96</v>
      </c>
      <c r="H98" t="s">
        <v>450</v>
      </c>
      <c r="I98" t="s">
        <v>67</v>
      </c>
      <c r="J98" t="s">
        <v>68</v>
      </c>
      <c r="K98" t="s">
        <v>69</v>
      </c>
      <c r="L98" t="s">
        <v>70</v>
      </c>
      <c r="M98" s="40">
        <v>0</v>
      </c>
      <c r="N98" s="40">
        <v>0</v>
      </c>
      <c r="O98" t="s">
        <v>71</v>
      </c>
      <c r="P98" t="s">
        <v>450</v>
      </c>
      <c r="Q98" t="s">
        <v>451</v>
      </c>
      <c r="R98" t="s">
        <v>450</v>
      </c>
      <c r="S98" s="40">
        <v>39</v>
      </c>
      <c r="T98" s="40">
        <v>-1</v>
      </c>
      <c r="U98" s="40">
        <v>12104781</v>
      </c>
      <c r="V98" t="s">
        <v>72</v>
      </c>
      <c r="W98" t="s">
        <v>72</v>
      </c>
      <c r="X98" s="40">
        <v>1</v>
      </c>
      <c r="Y98" s="40">
        <v>1</v>
      </c>
      <c r="Z98" s="40">
        <v>0</v>
      </c>
      <c r="AA98" s="40">
        <v>0</v>
      </c>
      <c r="AB98" s="40">
        <v>0</v>
      </c>
      <c r="AC98" t="s">
        <v>72</v>
      </c>
      <c r="AD98" t="s">
        <v>98</v>
      </c>
      <c r="AE98" t="s">
        <v>70</v>
      </c>
      <c r="AF98" t="s">
        <v>72</v>
      </c>
      <c r="AG98" s="40">
        <v>11</v>
      </c>
      <c r="AH98" s="40">
        <v>2</v>
      </c>
      <c r="AI98" s="39">
        <f t="shared" si="1"/>
        <v>1</v>
      </c>
    </row>
    <row r="99" spans="1:35" x14ac:dyDescent="0.25">
      <c r="A99" t="s">
        <v>452</v>
      </c>
      <c r="B99" t="s">
        <v>453</v>
      </c>
      <c r="C99" t="s">
        <v>213</v>
      </c>
      <c r="D99" t="s">
        <v>64</v>
      </c>
      <c r="E99" s="40">
        <v>100828</v>
      </c>
      <c r="F99" t="s">
        <v>6</v>
      </c>
      <c r="G99" t="s">
        <v>422</v>
      </c>
      <c r="H99" t="s">
        <v>454</v>
      </c>
      <c r="I99" t="s">
        <v>67</v>
      </c>
      <c r="J99" t="s">
        <v>68</v>
      </c>
      <c r="K99" t="s">
        <v>72</v>
      </c>
      <c r="L99" t="s">
        <v>70</v>
      </c>
      <c r="M99" s="40">
        <v>0</v>
      </c>
      <c r="N99" s="40">
        <v>0</v>
      </c>
      <c r="O99" t="s">
        <v>424</v>
      </c>
      <c r="P99" t="s">
        <v>79</v>
      </c>
      <c r="Q99" s="40">
        <v>0</v>
      </c>
      <c r="R99" t="s">
        <v>454</v>
      </c>
      <c r="S99" s="40">
        <v>126</v>
      </c>
      <c r="T99" s="40">
        <v>6725</v>
      </c>
      <c r="U99" s="40">
        <v>12091713</v>
      </c>
      <c r="V99" t="s">
        <v>72</v>
      </c>
      <c r="W99" t="s">
        <v>72</v>
      </c>
      <c r="X99" s="40">
        <v>1</v>
      </c>
      <c r="Y99" s="40">
        <v>1</v>
      </c>
      <c r="Z99" s="40">
        <v>0</v>
      </c>
      <c r="AA99" s="40">
        <v>0</v>
      </c>
      <c r="AB99" s="40">
        <v>0</v>
      </c>
      <c r="AC99" t="s">
        <v>72</v>
      </c>
      <c r="AD99" t="s">
        <v>72</v>
      </c>
      <c r="AE99" t="s">
        <v>70</v>
      </c>
      <c r="AF99" t="s">
        <v>72</v>
      </c>
      <c r="AG99" s="40">
        <v>1</v>
      </c>
      <c r="AH99" s="40">
        <v>2</v>
      </c>
      <c r="AI99" s="39">
        <f t="shared" si="1"/>
        <v>1</v>
      </c>
    </row>
    <row r="100" spans="1:35" x14ac:dyDescent="0.25">
      <c r="A100" t="s">
        <v>455</v>
      </c>
      <c r="B100" t="s">
        <v>456</v>
      </c>
      <c r="C100" t="s">
        <v>282</v>
      </c>
      <c r="D100" t="s">
        <v>64</v>
      </c>
      <c r="E100" s="40">
        <v>130672</v>
      </c>
      <c r="F100" t="s">
        <v>2</v>
      </c>
      <c r="G100" t="s">
        <v>457</v>
      </c>
      <c r="H100" t="s">
        <v>458</v>
      </c>
      <c r="I100" t="s">
        <v>67</v>
      </c>
      <c r="J100" t="s">
        <v>68</v>
      </c>
      <c r="K100" t="s">
        <v>72</v>
      </c>
      <c r="L100" t="s">
        <v>70</v>
      </c>
      <c r="M100" s="40">
        <v>0</v>
      </c>
      <c r="N100" s="40">
        <v>0</v>
      </c>
      <c r="O100" t="s">
        <v>358</v>
      </c>
      <c r="P100" t="s">
        <v>79</v>
      </c>
      <c r="Q100" s="40">
        <v>0</v>
      </c>
      <c r="R100" t="s">
        <v>458</v>
      </c>
      <c r="S100" s="40">
        <v>145</v>
      </c>
      <c r="T100" s="40">
        <v>7689</v>
      </c>
      <c r="U100" s="40">
        <v>12094516</v>
      </c>
      <c r="V100" t="s">
        <v>72</v>
      </c>
      <c r="W100" t="s">
        <v>72</v>
      </c>
      <c r="X100" s="40">
        <v>1</v>
      </c>
      <c r="Y100" s="40">
        <v>1</v>
      </c>
      <c r="Z100" s="40">
        <v>0</v>
      </c>
      <c r="AA100" s="40">
        <v>0</v>
      </c>
      <c r="AB100" s="40">
        <v>0</v>
      </c>
      <c r="AC100" t="s">
        <v>72</v>
      </c>
      <c r="AD100" t="s">
        <v>72</v>
      </c>
      <c r="AE100" t="s">
        <v>70</v>
      </c>
      <c r="AF100" t="s">
        <v>72</v>
      </c>
      <c r="AG100" s="40">
        <v>2</v>
      </c>
      <c r="AH100" t="s">
        <v>72</v>
      </c>
      <c r="AI100" s="39">
        <f t="shared" si="1"/>
        <v>1</v>
      </c>
    </row>
    <row r="101" spans="1:35" x14ac:dyDescent="0.25">
      <c r="A101" t="s">
        <v>459</v>
      </c>
      <c r="B101" t="s">
        <v>460</v>
      </c>
      <c r="C101" t="s">
        <v>185</v>
      </c>
      <c r="D101" t="s">
        <v>64</v>
      </c>
      <c r="E101" s="40">
        <v>183648</v>
      </c>
      <c r="F101" t="s">
        <v>2</v>
      </c>
      <c r="G101" t="s">
        <v>461</v>
      </c>
      <c r="H101" t="s">
        <v>462</v>
      </c>
      <c r="I101" t="s">
        <v>67</v>
      </c>
      <c r="J101" t="s">
        <v>68</v>
      </c>
      <c r="K101" t="s">
        <v>72</v>
      </c>
      <c r="L101" t="s">
        <v>70</v>
      </c>
      <c r="M101" s="40">
        <v>0</v>
      </c>
      <c r="N101" s="40">
        <v>0</v>
      </c>
      <c r="O101" t="s">
        <v>358</v>
      </c>
      <c r="P101" t="s">
        <v>79</v>
      </c>
      <c r="Q101" s="40">
        <v>0</v>
      </c>
      <c r="R101" t="s">
        <v>462</v>
      </c>
      <c r="S101" s="40">
        <v>1</v>
      </c>
      <c r="T101" s="40">
        <v>-1</v>
      </c>
      <c r="U101" s="40">
        <v>12092705</v>
      </c>
      <c r="V101" t="s">
        <v>72</v>
      </c>
      <c r="W101" t="s">
        <v>72</v>
      </c>
      <c r="X101" s="40">
        <v>1</v>
      </c>
      <c r="Y101" s="40">
        <v>1</v>
      </c>
      <c r="Z101" s="40">
        <v>0</v>
      </c>
      <c r="AA101" s="40">
        <v>0</v>
      </c>
      <c r="AB101" s="40">
        <v>0</v>
      </c>
      <c r="AC101" t="s">
        <v>72</v>
      </c>
      <c r="AD101" t="s">
        <v>72</v>
      </c>
      <c r="AE101" t="s">
        <v>70</v>
      </c>
      <c r="AF101" t="s">
        <v>72</v>
      </c>
      <c r="AG101" s="40">
        <v>1</v>
      </c>
      <c r="AH101" t="s">
        <v>72</v>
      </c>
      <c r="AI101" s="39">
        <f t="shared" si="1"/>
        <v>1</v>
      </c>
    </row>
    <row r="102" spans="1:35" x14ac:dyDescent="0.25">
      <c r="A102" t="s">
        <v>463</v>
      </c>
      <c r="B102" t="s">
        <v>464</v>
      </c>
      <c r="C102" t="s">
        <v>465</v>
      </c>
      <c r="D102" t="s">
        <v>64</v>
      </c>
      <c r="E102" s="40">
        <v>5878</v>
      </c>
      <c r="F102" t="s">
        <v>2</v>
      </c>
      <c r="G102" t="s">
        <v>466</v>
      </c>
      <c r="H102" t="s">
        <v>467</v>
      </c>
      <c r="I102" t="s">
        <v>67</v>
      </c>
      <c r="J102" t="s">
        <v>68</v>
      </c>
      <c r="K102" t="s">
        <v>72</v>
      </c>
      <c r="L102" t="s">
        <v>70</v>
      </c>
      <c r="M102" s="40">
        <v>0</v>
      </c>
      <c r="N102" s="40">
        <v>0</v>
      </c>
      <c r="O102" t="s">
        <v>358</v>
      </c>
      <c r="P102" t="s">
        <v>79</v>
      </c>
      <c r="Q102" s="40">
        <v>0</v>
      </c>
      <c r="R102" t="s">
        <v>467</v>
      </c>
      <c r="S102" s="40">
        <v>85</v>
      </c>
      <c r="T102" s="40">
        <v>7689</v>
      </c>
      <c r="U102" s="40">
        <v>12092201</v>
      </c>
      <c r="V102" t="s">
        <v>72</v>
      </c>
      <c r="W102" t="s">
        <v>72</v>
      </c>
      <c r="X102" s="40">
        <v>1</v>
      </c>
      <c r="Y102" s="40">
        <v>1</v>
      </c>
      <c r="Z102" s="40">
        <v>0</v>
      </c>
      <c r="AA102" s="40">
        <v>0</v>
      </c>
      <c r="AB102" s="40">
        <v>0</v>
      </c>
      <c r="AC102" t="s">
        <v>72</v>
      </c>
      <c r="AD102" t="s">
        <v>72</v>
      </c>
      <c r="AE102" t="s">
        <v>70</v>
      </c>
      <c r="AF102" t="s">
        <v>72</v>
      </c>
      <c r="AG102" s="40">
        <v>1</v>
      </c>
      <c r="AH102" t="s">
        <v>72</v>
      </c>
      <c r="AI102" s="39">
        <f t="shared" si="1"/>
        <v>1</v>
      </c>
    </row>
    <row r="103" spans="1:35" x14ac:dyDescent="0.25">
      <c r="A103" t="s">
        <v>468</v>
      </c>
      <c r="B103" t="s">
        <v>469</v>
      </c>
      <c r="C103" t="s">
        <v>335</v>
      </c>
      <c r="D103" t="s">
        <v>64</v>
      </c>
      <c r="E103" s="40">
        <v>209647</v>
      </c>
      <c r="F103" t="s">
        <v>2</v>
      </c>
      <c r="G103" t="s">
        <v>470</v>
      </c>
      <c r="H103" t="s">
        <v>471</v>
      </c>
      <c r="I103" t="s">
        <v>67</v>
      </c>
      <c r="J103" t="s">
        <v>68</v>
      </c>
      <c r="K103" t="s">
        <v>72</v>
      </c>
      <c r="L103" t="s">
        <v>70</v>
      </c>
      <c r="M103" s="40">
        <v>0</v>
      </c>
      <c r="N103" s="40">
        <v>0</v>
      </c>
      <c r="O103" t="s">
        <v>358</v>
      </c>
      <c r="P103" t="s">
        <v>79</v>
      </c>
      <c r="Q103" s="40">
        <v>0</v>
      </c>
      <c r="R103" t="s">
        <v>471</v>
      </c>
      <c r="S103" s="40">
        <v>137</v>
      </c>
      <c r="T103" s="40">
        <v>7689</v>
      </c>
      <c r="U103" s="40">
        <v>12091353</v>
      </c>
      <c r="V103" t="s">
        <v>72</v>
      </c>
      <c r="W103" t="s">
        <v>72</v>
      </c>
      <c r="X103" s="40">
        <v>1</v>
      </c>
      <c r="Y103" s="40">
        <v>1</v>
      </c>
      <c r="Z103" s="40">
        <v>0</v>
      </c>
      <c r="AA103" s="40">
        <v>0</v>
      </c>
      <c r="AB103" s="40">
        <v>0</v>
      </c>
      <c r="AC103" t="s">
        <v>72</v>
      </c>
      <c r="AD103" t="s">
        <v>72</v>
      </c>
      <c r="AE103" t="s">
        <v>70</v>
      </c>
      <c r="AF103" t="s">
        <v>72</v>
      </c>
      <c r="AG103" s="40">
        <v>3</v>
      </c>
      <c r="AH103" t="s">
        <v>72</v>
      </c>
      <c r="AI103" s="39">
        <f t="shared" si="1"/>
        <v>1</v>
      </c>
    </row>
    <row r="104" spans="1:35" x14ac:dyDescent="0.25">
      <c r="A104" t="s">
        <v>472</v>
      </c>
      <c r="B104" t="s">
        <v>290</v>
      </c>
      <c r="C104" t="s">
        <v>473</v>
      </c>
      <c r="D104" t="s">
        <v>64</v>
      </c>
      <c r="E104" s="40">
        <v>81957</v>
      </c>
      <c r="F104" t="s">
        <v>1</v>
      </c>
      <c r="G104" t="s">
        <v>376</v>
      </c>
      <c r="H104" t="s">
        <v>474</v>
      </c>
      <c r="I104" t="s">
        <v>67</v>
      </c>
      <c r="J104" t="s">
        <v>68</v>
      </c>
      <c r="K104" t="s">
        <v>162</v>
      </c>
      <c r="L104" t="s">
        <v>70</v>
      </c>
      <c r="M104" s="40">
        <v>0</v>
      </c>
      <c r="N104" s="40">
        <v>0</v>
      </c>
      <c r="O104" t="s">
        <v>358</v>
      </c>
      <c r="P104" t="s">
        <v>79</v>
      </c>
      <c r="Q104" s="40">
        <v>0</v>
      </c>
      <c r="R104" t="s">
        <v>474</v>
      </c>
      <c r="S104" s="40">
        <v>141</v>
      </c>
      <c r="T104" s="40">
        <v>8386</v>
      </c>
      <c r="U104" s="40">
        <v>12106480</v>
      </c>
      <c r="V104" t="s">
        <v>72</v>
      </c>
      <c r="W104" t="s">
        <v>72</v>
      </c>
      <c r="X104" s="40">
        <v>1</v>
      </c>
      <c r="Y104" s="40">
        <v>1</v>
      </c>
      <c r="Z104" s="40">
        <v>0</v>
      </c>
      <c r="AA104" s="40">
        <v>0</v>
      </c>
      <c r="AB104" s="40">
        <v>0</v>
      </c>
      <c r="AC104" t="s">
        <v>72</v>
      </c>
      <c r="AD104" t="s">
        <v>72</v>
      </c>
      <c r="AE104" t="s">
        <v>163</v>
      </c>
      <c r="AF104" t="s">
        <v>72</v>
      </c>
      <c r="AG104" s="40">
        <v>8</v>
      </c>
      <c r="AH104" s="40">
        <v>2</v>
      </c>
      <c r="AI104" s="39">
        <f t="shared" si="1"/>
        <v>1</v>
      </c>
    </row>
    <row r="105" spans="1:35" x14ac:dyDescent="0.25">
      <c r="A105" t="s">
        <v>475</v>
      </c>
      <c r="B105" t="s">
        <v>476</v>
      </c>
      <c r="C105" t="s">
        <v>342</v>
      </c>
      <c r="D105" t="s">
        <v>64</v>
      </c>
      <c r="E105" s="40">
        <v>217013</v>
      </c>
      <c r="F105" t="s">
        <v>2</v>
      </c>
      <c r="G105" t="s">
        <v>477</v>
      </c>
      <c r="H105" t="s">
        <v>478</v>
      </c>
      <c r="I105" t="s">
        <v>67</v>
      </c>
      <c r="J105" t="s">
        <v>68</v>
      </c>
      <c r="K105" t="s">
        <v>72</v>
      </c>
      <c r="L105" t="s">
        <v>70</v>
      </c>
      <c r="M105" s="40">
        <v>0</v>
      </c>
      <c r="N105" s="40">
        <v>0</v>
      </c>
      <c r="O105" t="s">
        <v>358</v>
      </c>
      <c r="P105" t="s">
        <v>79</v>
      </c>
      <c r="Q105" s="40">
        <v>0</v>
      </c>
      <c r="R105" t="s">
        <v>478</v>
      </c>
      <c r="S105" s="40">
        <v>150</v>
      </c>
      <c r="T105" s="40">
        <v>7689</v>
      </c>
      <c r="U105" s="40">
        <v>12087531</v>
      </c>
      <c r="V105" t="s">
        <v>72</v>
      </c>
      <c r="W105" t="s">
        <v>72</v>
      </c>
      <c r="X105" s="40">
        <v>1</v>
      </c>
      <c r="Y105" s="40">
        <v>1</v>
      </c>
      <c r="Z105" s="40">
        <v>0</v>
      </c>
      <c r="AA105" s="40">
        <v>0</v>
      </c>
      <c r="AB105" s="40">
        <v>0</v>
      </c>
      <c r="AC105" t="s">
        <v>72</v>
      </c>
      <c r="AD105" t="s">
        <v>72</v>
      </c>
      <c r="AE105" t="s">
        <v>70</v>
      </c>
      <c r="AF105" t="s">
        <v>72</v>
      </c>
      <c r="AG105" s="40">
        <v>2</v>
      </c>
      <c r="AH105" t="s">
        <v>72</v>
      </c>
      <c r="AI105" s="39">
        <f t="shared" si="1"/>
        <v>1</v>
      </c>
    </row>
    <row r="106" spans="1:35" x14ac:dyDescent="0.25">
      <c r="A106" t="s">
        <v>479</v>
      </c>
      <c r="B106" t="s">
        <v>480</v>
      </c>
      <c r="C106" t="s">
        <v>119</v>
      </c>
      <c r="D106" t="s">
        <v>64</v>
      </c>
      <c r="E106" s="40">
        <v>81957</v>
      </c>
      <c r="F106" t="s">
        <v>1</v>
      </c>
      <c r="G106" t="s">
        <v>376</v>
      </c>
      <c r="H106" t="s">
        <v>481</v>
      </c>
      <c r="I106" t="s">
        <v>67</v>
      </c>
      <c r="J106" t="s">
        <v>68</v>
      </c>
      <c r="K106" t="s">
        <v>162</v>
      </c>
      <c r="L106" t="s">
        <v>70</v>
      </c>
      <c r="M106" s="40">
        <v>0</v>
      </c>
      <c r="N106" s="40">
        <v>0</v>
      </c>
      <c r="O106" t="s">
        <v>358</v>
      </c>
      <c r="P106" t="s">
        <v>79</v>
      </c>
      <c r="Q106" s="40">
        <v>0</v>
      </c>
      <c r="R106" t="s">
        <v>481</v>
      </c>
      <c r="S106" s="40">
        <v>141</v>
      </c>
      <c r="T106" s="40">
        <v>8386</v>
      </c>
      <c r="U106" s="40">
        <v>12105017</v>
      </c>
      <c r="V106" t="s">
        <v>72</v>
      </c>
      <c r="W106" t="s">
        <v>72</v>
      </c>
      <c r="X106" s="40">
        <v>2</v>
      </c>
      <c r="Y106" s="40">
        <v>1</v>
      </c>
      <c r="Z106" s="40">
        <v>0</v>
      </c>
      <c r="AA106" s="40">
        <v>0</v>
      </c>
      <c r="AB106" s="40">
        <v>0</v>
      </c>
      <c r="AC106" t="s">
        <v>72</v>
      </c>
      <c r="AD106" t="s">
        <v>72</v>
      </c>
      <c r="AE106" t="s">
        <v>163</v>
      </c>
      <c r="AF106" t="s">
        <v>72</v>
      </c>
      <c r="AG106" s="40">
        <v>5</v>
      </c>
      <c r="AH106" s="40">
        <v>2</v>
      </c>
      <c r="AI106" s="39">
        <f t="shared" si="1"/>
        <v>2</v>
      </c>
    </row>
    <row r="107" spans="1:35" x14ac:dyDescent="0.25">
      <c r="A107" t="s">
        <v>482</v>
      </c>
      <c r="B107" t="s">
        <v>469</v>
      </c>
      <c r="C107" t="s">
        <v>251</v>
      </c>
      <c r="D107" t="s">
        <v>64</v>
      </c>
      <c r="E107" s="40">
        <v>103174</v>
      </c>
      <c r="F107" t="s">
        <v>2</v>
      </c>
      <c r="G107" t="s">
        <v>483</v>
      </c>
      <c r="H107" t="s">
        <v>484</v>
      </c>
      <c r="I107" t="s">
        <v>67</v>
      </c>
      <c r="J107" t="s">
        <v>68</v>
      </c>
      <c r="K107" t="s">
        <v>72</v>
      </c>
      <c r="L107" t="s">
        <v>70</v>
      </c>
      <c r="M107" s="40">
        <v>0</v>
      </c>
      <c r="N107" s="40">
        <v>0</v>
      </c>
      <c r="O107" t="s">
        <v>358</v>
      </c>
      <c r="P107" t="s">
        <v>79</v>
      </c>
      <c r="Q107" s="40">
        <v>0</v>
      </c>
      <c r="R107" t="s">
        <v>484</v>
      </c>
      <c r="S107" s="40">
        <v>137</v>
      </c>
      <c r="T107" s="40">
        <v>7689</v>
      </c>
      <c r="U107" s="40">
        <v>12091354</v>
      </c>
      <c r="V107" t="s">
        <v>72</v>
      </c>
      <c r="W107" t="s">
        <v>72</v>
      </c>
      <c r="X107" s="40">
        <v>1</v>
      </c>
      <c r="Y107" s="40">
        <v>1</v>
      </c>
      <c r="Z107" s="40">
        <v>0</v>
      </c>
      <c r="AA107" s="40">
        <v>0</v>
      </c>
      <c r="AB107" s="40">
        <v>0</v>
      </c>
      <c r="AC107" t="s">
        <v>72</v>
      </c>
      <c r="AD107" t="s">
        <v>72</v>
      </c>
      <c r="AE107" t="s">
        <v>70</v>
      </c>
      <c r="AF107" t="s">
        <v>72</v>
      </c>
      <c r="AG107" s="40">
        <v>2</v>
      </c>
      <c r="AH107" t="s">
        <v>72</v>
      </c>
      <c r="AI107" s="39">
        <f t="shared" si="1"/>
        <v>1</v>
      </c>
    </row>
    <row r="108" spans="1:35" x14ac:dyDescent="0.25">
      <c r="A108" t="s">
        <v>485</v>
      </c>
      <c r="B108" t="s">
        <v>486</v>
      </c>
      <c r="C108" t="s">
        <v>335</v>
      </c>
      <c r="D108" t="s">
        <v>64</v>
      </c>
      <c r="E108" s="40">
        <v>57373</v>
      </c>
      <c r="F108" t="s">
        <v>1</v>
      </c>
      <c r="G108" t="s">
        <v>487</v>
      </c>
      <c r="H108" t="s">
        <v>488</v>
      </c>
      <c r="I108" t="s">
        <v>67</v>
      </c>
      <c r="J108" t="s">
        <v>68</v>
      </c>
      <c r="K108" t="s">
        <v>72</v>
      </c>
      <c r="L108" t="s">
        <v>70</v>
      </c>
      <c r="M108" s="40">
        <v>0</v>
      </c>
      <c r="N108" s="40">
        <v>0</v>
      </c>
      <c r="O108" t="s">
        <v>489</v>
      </c>
      <c r="P108" t="s">
        <v>490</v>
      </c>
      <c r="Q108" t="s">
        <v>491</v>
      </c>
      <c r="R108" t="s">
        <v>488</v>
      </c>
      <c r="S108" s="40">
        <v>60022</v>
      </c>
      <c r="T108" s="40">
        <v>6601</v>
      </c>
      <c r="U108" s="40">
        <v>12106478</v>
      </c>
      <c r="V108" t="s">
        <v>72</v>
      </c>
      <c r="W108" t="s">
        <v>72</v>
      </c>
      <c r="X108" s="40">
        <v>1</v>
      </c>
      <c r="Y108" s="40">
        <v>1</v>
      </c>
      <c r="Z108" s="40">
        <v>0</v>
      </c>
      <c r="AA108" s="40">
        <v>0</v>
      </c>
      <c r="AB108" s="40">
        <v>0</v>
      </c>
      <c r="AC108" t="s">
        <v>72</v>
      </c>
      <c r="AD108" t="s">
        <v>72</v>
      </c>
      <c r="AE108" t="s">
        <v>70</v>
      </c>
      <c r="AF108" t="s">
        <v>72</v>
      </c>
      <c r="AG108" s="40">
        <v>4</v>
      </c>
      <c r="AH108" s="40">
        <v>2</v>
      </c>
      <c r="AI108" s="39">
        <f t="shared" si="1"/>
        <v>1</v>
      </c>
    </row>
    <row r="109" spans="1:35" x14ac:dyDescent="0.25">
      <c r="A109" t="s">
        <v>492</v>
      </c>
      <c r="B109" t="s">
        <v>493</v>
      </c>
      <c r="C109" t="s">
        <v>494</v>
      </c>
      <c r="D109" t="s">
        <v>64</v>
      </c>
      <c r="E109" s="40">
        <v>61486</v>
      </c>
      <c r="F109" t="s">
        <v>2</v>
      </c>
      <c r="G109" t="s">
        <v>495</v>
      </c>
      <c r="H109" t="s">
        <v>496</v>
      </c>
      <c r="I109" t="s">
        <v>67</v>
      </c>
      <c r="J109" t="s">
        <v>68</v>
      </c>
      <c r="K109" t="s">
        <v>72</v>
      </c>
      <c r="L109" t="s">
        <v>70</v>
      </c>
      <c r="M109" s="40">
        <v>0</v>
      </c>
      <c r="N109" s="40">
        <v>0</v>
      </c>
      <c r="O109" t="s">
        <v>358</v>
      </c>
      <c r="P109" t="s">
        <v>79</v>
      </c>
      <c r="Q109" s="40">
        <v>0</v>
      </c>
      <c r="R109" t="s">
        <v>496</v>
      </c>
      <c r="S109" s="40">
        <v>1</v>
      </c>
      <c r="T109" s="40">
        <v>-1</v>
      </c>
      <c r="U109" s="40">
        <v>12088731</v>
      </c>
      <c r="V109" t="s">
        <v>72</v>
      </c>
      <c r="W109" t="s">
        <v>72</v>
      </c>
      <c r="X109" s="40">
        <v>1</v>
      </c>
      <c r="Y109" s="40">
        <v>1</v>
      </c>
      <c r="Z109" s="40">
        <v>0</v>
      </c>
      <c r="AA109" s="40">
        <v>0</v>
      </c>
      <c r="AB109" s="40">
        <v>0</v>
      </c>
      <c r="AC109" t="s">
        <v>72</v>
      </c>
      <c r="AD109" t="s">
        <v>72</v>
      </c>
      <c r="AE109" t="s">
        <v>70</v>
      </c>
      <c r="AF109" t="s">
        <v>72</v>
      </c>
      <c r="AG109" s="40">
        <v>1</v>
      </c>
      <c r="AH109" t="s">
        <v>72</v>
      </c>
      <c r="AI109" s="39">
        <f t="shared" si="1"/>
        <v>1</v>
      </c>
    </row>
    <row r="110" spans="1:35" x14ac:dyDescent="0.25">
      <c r="A110" t="s">
        <v>497</v>
      </c>
      <c r="B110" t="s">
        <v>498</v>
      </c>
      <c r="C110" t="s">
        <v>141</v>
      </c>
      <c r="D110" t="s">
        <v>64</v>
      </c>
      <c r="E110" s="40">
        <v>56085</v>
      </c>
      <c r="F110" t="s">
        <v>2</v>
      </c>
      <c r="G110" t="s">
        <v>499</v>
      </c>
      <c r="H110" t="s">
        <v>500</v>
      </c>
      <c r="I110" t="s">
        <v>67</v>
      </c>
      <c r="J110" t="s">
        <v>68</v>
      </c>
      <c r="K110" t="s">
        <v>72</v>
      </c>
      <c r="L110" t="s">
        <v>70</v>
      </c>
      <c r="M110" s="40">
        <v>0</v>
      </c>
      <c r="N110" s="40">
        <v>0</v>
      </c>
      <c r="O110" t="s">
        <v>358</v>
      </c>
      <c r="P110" t="s">
        <v>79</v>
      </c>
      <c r="Q110" s="40">
        <v>0</v>
      </c>
      <c r="R110" t="s">
        <v>500</v>
      </c>
      <c r="S110" s="40">
        <v>150</v>
      </c>
      <c r="T110" s="40">
        <v>7689</v>
      </c>
      <c r="U110" s="40">
        <v>12089543</v>
      </c>
      <c r="V110" t="s">
        <v>72</v>
      </c>
      <c r="W110" t="s">
        <v>72</v>
      </c>
      <c r="X110" s="40">
        <v>1</v>
      </c>
      <c r="Y110" s="40">
        <v>1</v>
      </c>
      <c r="Z110" s="40">
        <v>0</v>
      </c>
      <c r="AA110" s="40">
        <v>0</v>
      </c>
      <c r="AB110" s="40">
        <v>0</v>
      </c>
      <c r="AC110" t="s">
        <v>72</v>
      </c>
      <c r="AD110" t="s">
        <v>72</v>
      </c>
      <c r="AE110" t="s">
        <v>70</v>
      </c>
      <c r="AF110" t="s">
        <v>72</v>
      </c>
      <c r="AG110" s="40">
        <v>3</v>
      </c>
      <c r="AH110" t="s">
        <v>72</v>
      </c>
      <c r="AI110" s="39">
        <f t="shared" si="1"/>
        <v>1</v>
      </c>
    </row>
    <row r="111" spans="1:35" x14ac:dyDescent="0.25">
      <c r="A111" t="s">
        <v>501</v>
      </c>
      <c r="B111" t="s">
        <v>502</v>
      </c>
      <c r="C111" t="s">
        <v>503</v>
      </c>
      <c r="D111" t="s">
        <v>64</v>
      </c>
      <c r="E111" s="40">
        <v>81957</v>
      </c>
      <c r="F111" t="s">
        <v>1</v>
      </c>
      <c r="G111" t="s">
        <v>376</v>
      </c>
      <c r="H111" t="s">
        <v>504</v>
      </c>
      <c r="I111" t="s">
        <v>67</v>
      </c>
      <c r="J111" t="s">
        <v>68</v>
      </c>
      <c r="K111" t="s">
        <v>162</v>
      </c>
      <c r="L111" t="s">
        <v>70</v>
      </c>
      <c r="M111" s="40">
        <v>0</v>
      </c>
      <c r="N111" s="40">
        <v>0</v>
      </c>
      <c r="O111" t="s">
        <v>358</v>
      </c>
      <c r="P111" t="s">
        <v>79</v>
      </c>
      <c r="Q111" s="40">
        <v>0</v>
      </c>
      <c r="R111" t="s">
        <v>504</v>
      </c>
      <c r="S111" s="40">
        <v>141</v>
      </c>
      <c r="T111" s="40">
        <v>8386</v>
      </c>
      <c r="U111" s="40">
        <v>12105043</v>
      </c>
      <c r="V111" t="s">
        <v>72</v>
      </c>
      <c r="W111" t="s">
        <v>72</v>
      </c>
      <c r="X111" s="40">
        <v>1</v>
      </c>
      <c r="Y111" s="40">
        <v>1</v>
      </c>
      <c r="Z111" s="40">
        <v>0</v>
      </c>
      <c r="AA111" s="40">
        <v>0</v>
      </c>
      <c r="AB111" s="40">
        <v>0</v>
      </c>
      <c r="AC111" t="s">
        <v>72</v>
      </c>
      <c r="AD111" t="s">
        <v>72</v>
      </c>
      <c r="AE111" t="s">
        <v>70</v>
      </c>
      <c r="AF111" t="s">
        <v>72</v>
      </c>
      <c r="AG111" s="40">
        <v>15</v>
      </c>
      <c r="AH111" s="40">
        <v>2</v>
      </c>
      <c r="AI111" s="39">
        <f t="shared" si="1"/>
        <v>1</v>
      </c>
    </row>
    <row r="112" spans="1:35" x14ac:dyDescent="0.25">
      <c r="A112" t="s">
        <v>505</v>
      </c>
      <c r="B112" t="s">
        <v>506</v>
      </c>
      <c r="C112" t="s">
        <v>75</v>
      </c>
      <c r="D112" t="s">
        <v>64</v>
      </c>
      <c r="E112" s="40">
        <v>57312</v>
      </c>
      <c r="F112" t="s">
        <v>1</v>
      </c>
      <c r="G112" t="s">
        <v>507</v>
      </c>
      <c r="H112" t="s">
        <v>508</v>
      </c>
      <c r="I112" t="s">
        <v>67</v>
      </c>
      <c r="J112" t="s">
        <v>68</v>
      </c>
      <c r="K112" t="s">
        <v>72</v>
      </c>
      <c r="L112" t="s">
        <v>70</v>
      </c>
      <c r="M112" s="40">
        <v>0</v>
      </c>
      <c r="N112" s="40">
        <v>0</v>
      </c>
      <c r="O112" t="s">
        <v>489</v>
      </c>
      <c r="P112" t="s">
        <v>509</v>
      </c>
      <c r="Q112" t="s">
        <v>510</v>
      </c>
      <c r="R112" t="s">
        <v>511</v>
      </c>
      <c r="S112" s="40">
        <v>60022</v>
      </c>
      <c r="T112" s="40">
        <v>6601</v>
      </c>
      <c r="U112" s="40">
        <v>12106382</v>
      </c>
      <c r="V112" t="s">
        <v>72</v>
      </c>
      <c r="W112" t="s">
        <v>72</v>
      </c>
      <c r="X112" s="40">
        <v>1</v>
      </c>
      <c r="Y112" s="40">
        <v>1</v>
      </c>
      <c r="Z112" s="40">
        <v>0</v>
      </c>
      <c r="AA112" s="40">
        <v>0</v>
      </c>
      <c r="AB112" s="40">
        <v>0</v>
      </c>
      <c r="AC112" t="s">
        <v>72</v>
      </c>
      <c r="AD112" t="s">
        <v>72</v>
      </c>
      <c r="AE112" t="s">
        <v>70</v>
      </c>
      <c r="AF112" t="s">
        <v>72</v>
      </c>
      <c r="AG112" s="40">
        <v>5</v>
      </c>
      <c r="AH112" s="40">
        <v>2</v>
      </c>
      <c r="AI112" s="39">
        <f t="shared" si="1"/>
        <v>1</v>
      </c>
    </row>
    <row r="113" spans="1:35" x14ac:dyDescent="0.25">
      <c r="A113" t="s">
        <v>512</v>
      </c>
      <c r="B113" t="s">
        <v>513</v>
      </c>
      <c r="C113" t="s">
        <v>91</v>
      </c>
      <c r="D113" t="s">
        <v>64</v>
      </c>
      <c r="E113" s="40">
        <v>128669</v>
      </c>
      <c r="F113" t="s">
        <v>2</v>
      </c>
      <c r="G113" t="s">
        <v>380</v>
      </c>
      <c r="H113" t="s">
        <v>514</v>
      </c>
      <c r="I113" t="s">
        <v>67</v>
      </c>
      <c r="J113" t="s">
        <v>68</v>
      </c>
      <c r="K113" t="s">
        <v>72</v>
      </c>
      <c r="L113" t="s">
        <v>70</v>
      </c>
      <c r="M113" s="40">
        <v>0</v>
      </c>
      <c r="N113" s="40">
        <v>0</v>
      </c>
      <c r="O113" t="s">
        <v>358</v>
      </c>
      <c r="P113" t="s">
        <v>79</v>
      </c>
      <c r="Q113" s="40">
        <v>0</v>
      </c>
      <c r="R113" t="s">
        <v>514</v>
      </c>
      <c r="S113" s="40">
        <v>137</v>
      </c>
      <c r="T113" s="40">
        <v>7689</v>
      </c>
      <c r="U113" s="40">
        <v>12092928</v>
      </c>
      <c r="V113" t="s">
        <v>72</v>
      </c>
      <c r="W113" t="s">
        <v>72</v>
      </c>
      <c r="X113" s="40">
        <v>1</v>
      </c>
      <c r="Y113" s="40">
        <v>1</v>
      </c>
      <c r="Z113" s="40">
        <v>0</v>
      </c>
      <c r="AA113" s="40">
        <v>0</v>
      </c>
      <c r="AB113" s="40">
        <v>0</v>
      </c>
      <c r="AC113" t="s">
        <v>72</v>
      </c>
      <c r="AD113" t="s">
        <v>72</v>
      </c>
      <c r="AE113" t="s">
        <v>70</v>
      </c>
      <c r="AF113" t="s">
        <v>72</v>
      </c>
      <c r="AG113" s="40">
        <v>2</v>
      </c>
      <c r="AH113" t="s">
        <v>72</v>
      </c>
      <c r="AI113" s="39">
        <f t="shared" si="1"/>
        <v>1</v>
      </c>
    </row>
    <row r="114" spans="1:35" x14ac:dyDescent="0.25">
      <c r="A114" t="s">
        <v>515</v>
      </c>
      <c r="B114" t="s">
        <v>516</v>
      </c>
      <c r="C114" t="s">
        <v>154</v>
      </c>
      <c r="D114" t="s">
        <v>64</v>
      </c>
      <c r="E114" s="40">
        <v>141497</v>
      </c>
      <c r="F114" t="s">
        <v>2</v>
      </c>
      <c r="G114" t="s">
        <v>517</v>
      </c>
      <c r="H114" t="s">
        <v>518</v>
      </c>
      <c r="I114" t="s">
        <v>67</v>
      </c>
      <c r="J114" t="s">
        <v>68</v>
      </c>
      <c r="K114" t="s">
        <v>72</v>
      </c>
      <c r="L114" t="s">
        <v>70</v>
      </c>
      <c r="M114" s="40">
        <v>0</v>
      </c>
      <c r="N114" s="40">
        <v>0</v>
      </c>
      <c r="O114" t="s">
        <v>358</v>
      </c>
      <c r="P114" t="s">
        <v>79</v>
      </c>
      <c r="Q114" s="40">
        <v>0</v>
      </c>
      <c r="R114" t="s">
        <v>518</v>
      </c>
      <c r="S114" s="40">
        <v>150</v>
      </c>
      <c r="T114" s="40">
        <v>7689</v>
      </c>
      <c r="U114" s="40">
        <v>12091798</v>
      </c>
      <c r="V114" t="s">
        <v>72</v>
      </c>
      <c r="W114" t="s">
        <v>72</v>
      </c>
      <c r="X114" s="40">
        <v>2</v>
      </c>
      <c r="Y114" s="40">
        <v>1</v>
      </c>
      <c r="Z114" s="40">
        <v>0</v>
      </c>
      <c r="AA114" s="40">
        <v>0</v>
      </c>
      <c r="AB114" s="40">
        <v>0</v>
      </c>
      <c r="AC114" t="s">
        <v>72</v>
      </c>
      <c r="AD114" t="s">
        <v>72</v>
      </c>
      <c r="AE114" t="s">
        <v>70</v>
      </c>
      <c r="AF114" t="s">
        <v>72</v>
      </c>
      <c r="AG114" s="40">
        <v>4</v>
      </c>
      <c r="AH114" t="s">
        <v>72</v>
      </c>
      <c r="AI114" s="39">
        <f t="shared" si="1"/>
        <v>2</v>
      </c>
    </row>
    <row r="115" spans="1:35" x14ac:dyDescent="0.25">
      <c r="A115" t="s">
        <v>519</v>
      </c>
      <c r="B115" t="s">
        <v>302</v>
      </c>
      <c r="C115" t="s">
        <v>159</v>
      </c>
      <c r="D115" t="s">
        <v>64</v>
      </c>
      <c r="E115" s="40">
        <v>57380</v>
      </c>
      <c r="F115" t="s">
        <v>1</v>
      </c>
      <c r="G115" t="s">
        <v>520</v>
      </c>
      <c r="H115" t="s">
        <v>521</v>
      </c>
      <c r="I115" t="s">
        <v>67</v>
      </c>
      <c r="J115" t="s">
        <v>68</v>
      </c>
      <c r="K115" t="s">
        <v>72</v>
      </c>
      <c r="L115" t="s">
        <v>70</v>
      </c>
      <c r="M115" s="40">
        <v>0</v>
      </c>
      <c r="N115" s="40">
        <v>0</v>
      </c>
      <c r="O115" t="s">
        <v>489</v>
      </c>
      <c r="P115" t="s">
        <v>522</v>
      </c>
      <c r="Q115" t="s">
        <v>523</v>
      </c>
      <c r="R115" t="s">
        <v>521</v>
      </c>
      <c r="S115" s="40">
        <v>60022</v>
      </c>
      <c r="T115" s="40">
        <v>6601</v>
      </c>
      <c r="U115" s="40">
        <v>12106326</v>
      </c>
      <c r="V115" t="s">
        <v>72</v>
      </c>
      <c r="W115" t="s">
        <v>72</v>
      </c>
      <c r="X115" s="40">
        <v>1</v>
      </c>
      <c r="Y115" s="40">
        <v>1</v>
      </c>
      <c r="Z115" s="40">
        <v>0</v>
      </c>
      <c r="AA115" s="40">
        <v>0</v>
      </c>
      <c r="AB115" s="40">
        <v>0</v>
      </c>
      <c r="AC115" t="s">
        <v>72</v>
      </c>
      <c r="AD115" t="s">
        <v>72</v>
      </c>
      <c r="AE115" t="s">
        <v>70</v>
      </c>
      <c r="AF115" t="s">
        <v>72</v>
      </c>
      <c r="AG115" s="40">
        <v>2</v>
      </c>
      <c r="AH115" s="40">
        <v>2</v>
      </c>
      <c r="AI115" s="39">
        <f t="shared" si="1"/>
        <v>1</v>
      </c>
    </row>
    <row r="116" spans="1:35" x14ac:dyDescent="0.25">
      <c r="A116" t="s">
        <v>519</v>
      </c>
      <c r="B116" t="s">
        <v>302</v>
      </c>
      <c r="C116" t="s">
        <v>524</v>
      </c>
      <c r="D116" t="s">
        <v>64</v>
      </c>
      <c r="E116" s="40">
        <v>99410</v>
      </c>
      <c r="F116" t="s">
        <v>1</v>
      </c>
      <c r="G116" t="s">
        <v>525</v>
      </c>
      <c r="H116" t="s">
        <v>521</v>
      </c>
      <c r="I116" t="s">
        <v>67</v>
      </c>
      <c r="J116" t="s">
        <v>68</v>
      </c>
      <c r="K116" t="s">
        <v>72</v>
      </c>
      <c r="L116" t="s">
        <v>70</v>
      </c>
      <c r="M116" s="40">
        <v>0</v>
      </c>
      <c r="N116" s="40">
        <v>0</v>
      </c>
      <c r="O116" t="s">
        <v>489</v>
      </c>
      <c r="P116" t="s">
        <v>526</v>
      </c>
      <c r="Q116" t="s">
        <v>523</v>
      </c>
      <c r="R116" t="s">
        <v>521</v>
      </c>
      <c r="S116" s="40">
        <v>60022</v>
      </c>
      <c r="T116" s="40">
        <v>6601</v>
      </c>
      <c r="U116" s="40">
        <v>12106326</v>
      </c>
      <c r="V116" t="s">
        <v>72</v>
      </c>
      <c r="W116" t="s">
        <v>72</v>
      </c>
      <c r="X116" s="40">
        <v>1</v>
      </c>
      <c r="Y116" s="40">
        <v>1</v>
      </c>
      <c r="Z116" s="40">
        <v>0</v>
      </c>
      <c r="AA116" s="40">
        <v>0</v>
      </c>
      <c r="AB116" s="40">
        <v>0</v>
      </c>
      <c r="AC116" t="s">
        <v>72</v>
      </c>
      <c r="AD116" t="s">
        <v>72</v>
      </c>
      <c r="AE116" t="s">
        <v>70</v>
      </c>
      <c r="AF116" t="s">
        <v>72</v>
      </c>
      <c r="AG116" s="40">
        <v>5</v>
      </c>
      <c r="AH116" s="40">
        <v>2</v>
      </c>
      <c r="AI116" s="39">
        <f t="shared" si="1"/>
        <v>1</v>
      </c>
    </row>
    <row r="117" spans="1:35" x14ac:dyDescent="0.25">
      <c r="A117" t="s">
        <v>527</v>
      </c>
      <c r="B117" t="s">
        <v>528</v>
      </c>
      <c r="C117" t="s">
        <v>529</v>
      </c>
      <c r="D117" t="s">
        <v>64</v>
      </c>
      <c r="E117" s="40">
        <v>88190</v>
      </c>
      <c r="F117" t="s">
        <v>2</v>
      </c>
      <c r="G117" t="s">
        <v>200</v>
      </c>
      <c r="H117" t="s">
        <v>530</v>
      </c>
      <c r="I117" t="s">
        <v>67</v>
      </c>
      <c r="J117" t="s">
        <v>68</v>
      </c>
      <c r="K117" t="s">
        <v>72</v>
      </c>
      <c r="L117" t="s">
        <v>70</v>
      </c>
      <c r="M117" s="40">
        <v>0</v>
      </c>
      <c r="N117" s="40">
        <v>0</v>
      </c>
      <c r="O117" t="s">
        <v>358</v>
      </c>
      <c r="P117" t="s">
        <v>79</v>
      </c>
      <c r="Q117" s="40">
        <v>0</v>
      </c>
      <c r="R117" t="s">
        <v>530</v>
      </c>
      <c r="S117" s="40">
        <v>137</v>
      </c>
      <c r="T117" s="40">
        <v>7689</v>
      </c>
      <c r="U117" s="40">
        <v>12089255</v>
      </c>
      <c r="V117" t="s">
        <v>72</v>
      </c>
      <c r="W117" t="s">
        <v>72</v>
      </c>
      <c r="X117" s="40">
        <v>1</v>
      </c>
      <c r="Y117" s="40">
        <v>1</v>
      </c>
      <c r="Z117" s="40">
        <v>0</v>
      </c>
      <c r="AA117" s="40">
        <v>0</v>
      </c>
      <c r="AB117" s="40">
        <v>0</v>
      </c>
      <c r="AC117" t="s">
        <v>72</v>
      </c>
      <c r="AD117" t="s">
        <v>72</v>
      </c>
      <c r="AE117" t="s">
        <v>70</v>
      </c>
      <c r="AF117" t="s">
        <v>72</v>
      </c>
      <c r="AG117" s="40">
        <v>2</v>
      </c>
      <c r="AH117" t="s">
        <v>72</v>
      </c>
      <c r="AI117" s="39">
        <f t="shared" si="1"/>
        <v>1</v>
      </c>
    </row>
    <row r="118" spans="1:35" x14ac:dyDescent="0.25">
      <c r="A118" t="s">
        <v>531</v>
      </c>
      <c r="B118" t="s">
        <v>532</v>
      </c>
      <c r="C118" t="s">
        <v>185</v>
      </c>
      <c r="D118" t="s">
        <v>64</v>
      </c>
      <c r="E118" s="40">
        <v>224304</v>
      </c>
      <c r="F118" t="s">
        <v>0</v>
      </c>
      <c r="G118" t="s">
        <v>96</v>
      </c>
      <c r="H118" t="s">
        <v>533</v>
      </c>
      <c r="I118" t="s">
        <v>67</v>
      </c>
      <c r="J118" t="s">
        <v>68</v>
      </c>
      <c r="K118" t="s">
        <v>69</v>
      </c>
      <c r="L118" t="s">
        <v>70</v>
      </c>
      <c r="M118" s="40">
        <v>0</v>
      </c>
      <c r="N118" s="40">
        <v>0</v>
      </c>
      <c r="O118" t="s">
        <v>71</v>
      </c>
      <c r="P118" t="s">
        <v>533</v>
      </c>
      <c r="Q118" t="s">
        <v>373</v>
      </c>
      <c r="R118" t="s">
        <v>533</v>
      </c>
      <c r="S118" s="40">
        <v>39</v>
      </c>
      <c r="T118" s="40">
        <v>-1</v>
      </c>
      <c r="U118" s="40">
        <v>12106355</v>
      </c>
      <c r="V118" t="s">
        <v>72</v>
      </c>
      <c r="W118" t="s">
        <v>72</v>
      </c>
      <c r="X118" s="40">
        <v>2</v>
      </c>
      <c r="Y118" s="40">
        <v>1</v>
      </c>
      <c r="Z118" s="40">
        <v>1</v>
      </c>
      <c r="AA118" s="40">
        <v>1</v>
      </c>
      <c r="AB118" s="40">
        <v>0</v>
      </c>
      <c r="AC118" t="s">
        <v>72</v>
      </c>
      <c r="AD118" t="s">
        <v>98</v>
      </c>
      <c r="AE118" t="s">
        <v>70</v>
      </c>
      <c r="AF118" t="s">
        <v>72</v>
      </c>
      <c r="AG118" s="40">
        <v>3</v>
      </c>
      <c r="AH118" s="40">
        <v>2</v>
      </c>
      <c r="AI118" s="39">
        <f t="shared" si="1"/>
        <v>1</v>
      </c>
    </row>
    <row r="119" spans="1:35" x14ac:dyDescent="0.25">
      <c r="A119" t="s">
        <v>515</v>
      </c>
      <c r="B119" t="s">
        <v>516</v>
      </c>
      <c r="C119" t="s">
        <v>534</v>
      </c>
      <c r="D119" t="s">
        <v>64</v>
      </c>
      <c r="E119" s="40">
        <v>164381</v>
      </c>
      <c r="F119" t="s">
        <v>2</v>
      </c>
      <c r="G119" t="s">
        <v>356</v>
      </c>
      <c r="H119" t="s">
        <v>535</v>
      </c>
      <c r="I119" t="s">
        <v>67</v>
      </c>
      <c r="J119" t="s">
        <v>68</v>
      </c>
      <c r="K119" t="s">
        <v>72</v>
      </c>
      <c r="L119" t="s">
        <v>70</v>
      </c>
      <c r="M119" s="40">
        <v>0</v>
      </c>
      <c r="N119" s="40">
        <v>0</v>
      </c>
      <c r="O119" t="s">
        <v>358</v>
      </c>
      <c r="P119" t="s">
        <v>79</v>
      </c>
      <c r="Q119" s="40">
        <v>0</v>
      </c>
      <c r="R119" t="s">
        <v>535</v>
      </c>
      <c r="S119" s="40">
        <v>150</v>
      </c>
      <c r="T119" s="40">
        <v>7689</v>
      </c>
      <c r="U119" s="40">
        <v>12091798</v>
      </c>
      <c r="V119" t="s">
        <v>72</v>
      </c>
      <c r="W119" t="s">
        <v>72</v>
      </c>
      <c r="X119" s="40">
        <v>1</v>
      </c>
      <c r="Y119" s="40">
        <v>1</v>
      </c>
      <c r="Z119" s="40">
        <v>0</v>
      </c>
      <c r="AA119" s="40">
        <v>0</v>
      </c>
      <c r="AB119" s="40">
        <v>0</v>
      </c>
      <c r="AC119" t="s">
        <v>72</v>
      </c>
      <c r="AD119" t="s">
        <v>72</v>
      </c>
      <c r="AE119" t="s">
        <v>70</v>
      </c>
      <c r="AF119" t="s">
        <v>72</v>
      </c>
      <c r="AG119" s="40">
        <v>1</v>
      </c>
      <c r="AH119" t="s">
        <v>72</v>
      </c>
      <c r="AI119" s="39">
        <f t="shared" si="1"/>
        <v>1</v>
      </c>
    </row>
    <row r="120" spans="1:35" x14ac:dyDescent="0.25">
      <c r="A120" t="s">
        <v>536</v>
      </c>
      <c r="B120" t="s">
        <v>537</v>
      </c>
      <c r="C120" t="s">
        <v>367</v>
      </c>
      <c r="D120" t="s">
        <v>64</v>
      </c>
      <c r="E120" s="40">
        <v>5263</v>
      </c>
      <c r="F120" t="s">
        <v>2</v>
      </c>
      <c r="G120" t="s">
        <v>538</v>
      </c>
      <c r="H120" t="s">
        <v>539</v>
      </c>
      <c r="I120" t="s">
        <v>67</v>
      </c>
      <c r="J120" t="s">
        <v>68</v>
      </c>
      <c r="K120" t="s">
        <v>72</v>
      </c>
      <c r="L120" t="s">
        <v>70</v>
      </c>
      <c r="M120" s="40">
        <v>0</v>
      </c>
      <c r="N120" s="40">
        <v>0</v>
      </c>
      <c r="O120" t="s">
        <v>358</v>
      </c>
      <c r="P120" t="s">
        <v>79</v>
      </c>
      <c r="Q120" s="40">
        <v>0</v>
      </c>
      <c r="R120" t="s">
        <v>539</v>
      </c>
      <c r="S120" s="40">
        <v>1</v>
      </c>
      <c r="T120" s="40">
        <v>-1</v>
      </c>
      <c r="U120" s="40">
        <v>12092793</v>
      </c>
      <c r="V120" t="s">
        <v>72</v>
      </c>
      <c r="W120" t="s">
        <v>72</v>
      </c>
      <c r="X120" s="40">
        <v>1</v>
      </c>
      <c r="Y120" s="40">
        <v>1</v>
      </c>
      <c r="Z120" s="40">
        <v>0</v>
      </c>
      <c r="AA120" s="40">
        <v>0</v>
      </c>
      <c r="AB120" s="40">
        <v>0</v>
      </c>
      <c r="AC120" t="s">
        <v>72</v>
      </c>
      <c r="AD120" t="s">
        <v>72</v>
      </c>
      <c r="AE120" t="s">
        <v>70</v>
      </c>
      <c r="AF120" t="s">
        <v>72</v>
      </c>
      <c r="AG120" s="40">
        <v>1</v>
      </c>
      <c r="AH120" t="s">
        <v>72</v>
      </c>
      <c r="AI120" s="39">
        <f t="shared" si="1"/>
        <v>1</v>
      </c>
    </row>
    <row r="121" spans="1:35" x14ac:dyDescent="0.25">
      <c r="A121" t="s">
        <v>540</v>
      </c>
      <c r="B121" t="s">
        <v>541</v>
      </c>
      <c r="C121" t="s">
        <v>123</v>
      </c>
      <c r="D121" t="s">
        <v>64</v>
      </c>
      <c r="E121" s="40">
        <v>128669</v>
      </c>
      <c r="F121" t="s">
        <v>2</v>
      </c>
      <c r="G121" t="s">
        <v>380</v>
      </c>
      <c r="H121" t="s">
        <v>542</v>
      </c>
      <c r="I121" t="s">
        <v>67</v>
      </c>
      <c r="J121" t="s">
        <v>68</v>
      </c>
      <c r="K121" t="s">
        <v>72</v>
      </c>
      <c r="L121" t="s">
        <v>70</v>
      </c>
      <c r="M121" s="40">
        <v>0</v>
      </c>
      <c r="N121" s="40">
        <v>0</v>
      </c>
      <c r="O121" t="s">
        <v>358</v>
      </c>
      <c r="P121" t="s">
        <v>79</v>
      </c>
      <c r="Q121" s="40">
        <v>0</v>
      </c>
      <c r="R121" t="s">
        <v>542</v>
      </c>
      <c r="S121" s="40">
        <v>137</v>
      </c>
      <c r="T121" s="40">
        <v>7689</v>
      </c>
      <c r="U121" s="40">
        <v>12091766</v>
      </c>
      <c r="V121" t="s">
        <v>72</v>
      </c>
      <c r="W121" t="s">
        <v>72</v>
      </c>
      <c r="X121" s="40">
        <v>1</v>
      </c>
      <c r="Y121" s="40">
        <v>1</v>
      </c>
      <c r="Z121" s="40">
        <v>0</v>
      </c>
      <c r="AA121" s="40">
        <v>0</v>
      </c>
      <c r="AB121" s="40">
        <v>0</v>
      </c>
      <c r="AC121" t="s">
        <v>72</v>
      </c>
      <c r="AD121" t="s">
        <v>72</v>
      </c>
      <c r="AE121" t="s">
        <v>70</v>
      </c>
      <c r="AF121" t="s">
        <v>72</v>
      </c>
      <c r="AG121" s="40">
        <v>2</v>
      </c>
      <c r="AH121" t="s">
        <v>72</v>
      </c>
      <c r="AI121" s="39">
        <f t="shared" si="1"/>
        <v>1</v>
      </c>
    </row>
    <row r="122" spans="1:35" x14ac:dyDescent="0.25">
      <c r="A122" t="s">
        <v>543</v>
      </c>
      <c r="B122" t="s">
        <v>544</v>
      </c>
      <c r="C122" t="s">
        <v>545</v>
      </c>
      <c r="D122" t="s">
        <v>64</v>
      </c>
      <c r="E122" s="40">
        <v>81957</v>
      </c>
      <c r="F122" t="s">
        <v>1</v>
      </c>
      <c r="G122" t="s">
        <v>376</v>
      </c>
      <c r="H122" t="s">
        <v>546</v>
      </c>
      <c r="I122" t="s">
        <v>67</v>
      </c>
      <c r="J122" t="s">
        <v>68</v>
      </c>
      <c r="K122" t="s">
        <v>162</v>
      </c>
      <c r="L122" t="s">
        <v>70</v>
      </c>
      <c r="M122" s="40">
        <v>0</v>
      </c>
      <c r="N122" s="40">
        <v>0</v>
      </c>
      <c r="O122" t="s">
        <v>358</v>
      </c>
      <c r="P122" t="s">
        <v>79</v>
      </c>
      <c r="Q122" s="40">
        <v>0</v>
      </c>
      <c r="R122" t="s">
        <v>546</v>
      </c>
      <c r="S122" s="40">
        <v>141</v>
      </c>
      <c r="T122" s="40">
        <v>8386</v>
      </c>
      <c r="U122" s="40">
        <v>12100509</v>
      </c>
      <c r="V122" t="s">
        <v>72</v>
      </c>
      <c r="W122" t="s">
        <v>72</v>
      </c>
      <c r="X122" s="40">
        <v>1</v>
      </c>
      <c r="Y122" s="40">
        <v>1</v>
      </c>
      <c r="Z122" s="40">
        <v>0</v>
      </c>
      <c r="AA122" s="40">
        <v>0</v>
      </c>
      <c r="AB122" s="40">
        <v>0</v>
      </c>
      <c r="AC122" t="s">
        <v>72</v>
      </c>
      <c r="AD122" t="s">
        <v>72</v>
      </c>
      <c r="AE122" t="s">
        <v>163</v>
      </c>
      <c r="AF122" t="s">
        <v>72</v>
      </c>
      <c r="AG122" s="40">
        <v>13</v>
      </c>
      <c r="AH122" s="40">
        <v>2</v>
      </c>
      <c r="AI122" s="39">
        <f t="shared" si="1"/>
        <v>1</v>
      </c>
    </row>
    <row r="123" spans="1:35" x14ac:dyDescent="0.25">
      <c r="A123" t="s">
        <v>547</v>
      </c>
      <c r="B123" t="s">
        <v>548</v>
      </c>
      <c r="C123" t="s">
        <v>75</v>
      </c>
      <c r="D123" t="s">
        <v>64</v>
      </c>
      <c r="E123" s="40">
        <v>81957</v>
      </c>
      <c r="F123" t="s">
        <v>1</v>
      </c>
      <c r="G123" t="s">
        <v>376</v>
      </c>
      <c r="H123" t="s">
        <v>549</v>
      </c>
      <c r="I123" t="s">
        <v>67</v>
      </c>
      <c r="J123" t="s">
        <v>68</v>
      </c>
      <c r="K123" t="s">
        <v>162</v>
      </c>
      <c r="L123" t="s">
        <v>70</v>
      </c>
      <c r="M123" s="40">
        <v>0</v>
      </c>
      <c r="N123" s="40">
        <v>0</v>
      </c>
      <c r="O123" t="s">
        <v>358</v>
      </c>
      <c r="P123" t="s">
        <v>79</v>
      </c>
      <c r="Q123" s="40">
        <v>0</v>
      </c>
      <c r="R123" t="s">
        <v>549</v>
      </c>
      <c r="S123" s="40">
        <v>141</v>
      </c>
      <c r="T123" s="40">
        <v>8386</v>
      </c>
      <c r="U123" s="40">
        <v>12092163</v>
      </c>
      <c r="V123" t="s">
        <v>72</v>
      </c>
      <c r="W123" t="s">
        <v>72</v>
      </c>
      <c r="X123" s="40">
        <v>1</v>
      </c>
      <c r="Y123" s="40">
        <v>1</v>
      </c>
      <c r="Z123" s="40">
        <v>0</v>
      </c>
      <c r="AA123" s="40">
        <v>0</v>
      </c>
      <c r="AB123" s="40">
        <v>0</v>
      </c>
      <c r="AC123" t="s">
        <v>72</v>
      </c>
      <c r="AD123" t="s">
        <v>72</v>
      </c>
      <c r="AE123" t="s">
        <v>163</v>
      </c>
      <c r="AF123" t="s">
        <v>72</v>
      </c>
      <c r="AG123" s="40">
        <v>6</v>
      </c>
      <c r="AH123" s="40">
        <v>2</v>
      </c>
      <c r="AI123" s="39">
        <f t="shared" si="1"/>
        <v>1</v>
      </c>
    </row>
    <row r="124" spans="1:35" x14ac:dyDescent="0.25">
      <c r="A124" t="s">
        <v>550</v>
      </c>
      <c r="B124" t="s">
        <v>551</v>
      </c>
      <c r="C124" t="s">
        <v>75</v>
      </c>
      <c r="D124" t="s">
        <v>64</v>
      </c>
      <c r="E124" s="40">
        <v>7132</v>
      </c>
      <c r="F124" t="s">
        <v>1</v>
      </c>
      <c r="G124" t="s">
        <v>442</v>
      </c>
      <c r="H124" t="s">
        <v>552</v>
      </c>
      <c r="I124" t="s">
        <v>67</v>
      </c>
      <c r="J124" t="s">
        <v>68</v>
      </c>
      <c r="K124" t="s">
        <v>162</v>
      </c>
      <c r="L124" t="s">
        <v>70</v>
      </c>
      <c r="M124" s="40">
        <v>0</v>
      </c>
      <c r="N124" s="40">
        <v>0</v>
      </c>
      <c r="O124" t="s">
        <v>358</v>
      </c>
      <c r="P124" t="s">
        <v>79</v>
      </c>
      <c r="Q124" s="40">
        <v>0</v>
      </c>
      <c r="R124" t="s">
        <v>552</v>
      </c>
      <c r="S124" s="40">
        <v>141</v>
      </c>
      <c r="T124" s="40">
        <v>8386</v>
      </c>
      <c r="U124" s="40">
        <v>12106322</v>
      </c>
      <c r="V124" t="s">
        <v>72</v>
      </c>
      <c r="W124" t="s">
        <v>72</v>
      </c>
      <c r="X124" s="40">
        <v>1</v>
      </c>
      <c r="Y124" s="40">
        <v>1</v>
      </c>
      <c r="Z124" s="40">
        <v>0</v>
      </c>
      <c r="AA124" s="40">
        <v>0</v>
      </c>
      <c r="AB124" s="40">
        <v>0</v>
      </c>
      <c r="AC124" t="s">
        <v>72</v>
      </c>
      <c r="AD124" t="s">
        <v>72</v>
      </c>
      <c r="AE124" t="s">
        <v>163</v>
      </c>
      <c r="AF124" t="s">
        <v>72</v>
      </c>
      <c r="AG124" s="40">
        <v>5</v>
      </c>
      <c r="AH124" s="40">
        <v>2</v>
      </c>
      <c r="AI124" s="39">
        <f t="shared" si="1"/>
        <v>1</v>
      </c>
    </row>
    <row r="125" spans="1:35" x14ac:dyDescent="0.25">
      <c r="A125" t="s">
        <v>553</v>
      </c>
      <c r="B125" t="s">
        <v>493</v>
      </c>
      <c r="C125" t="s">
        <v>554</v>
      </c>
      <c r="D125" t="s">
        <v>64</v>
      </c>
      <c r="E125" s="40">
        <v>88535</v>
      </c>
      <c r="F125" t="s">
        <v>0</v>
      </c>
      <c r="G125" t="s">
        <v>96</v>
      </c>
      <c r="H125" t="s">
        <v>555</v>
      </c>
      <c r="I125" t="s">
        <v>67</v>
      </c>
      <c r="J125" t="s">
        <v>68</v>
      </c>
      <c r="K125" t="s">
        <v>69</v>
      </c>
      <c r="L125" t="s">
        <v>70</v>
      </c>
      <c r="M125" s="40">
        <v>0</v>
      </c>
      <c r="N125" s="40">
        <v>0</v>
      </c>
      <c r="O125" t="s">
        <v>71</v>
      </c>
      <c r="P125" t="s">
        <v>555</v>
      </c>
      <c r="Q125" t="s">
        <v>71</v>
      </c>
      <c r="R125" t="s">
        <v>555</v>
      </c>
      <c r="S125" s="40">
        <v>39</v>
      </c>
      <c r="T125" s="40">
        <v>-1</v>
      </c>
      <c r="U125" s="40">
        <v>12088738</v>
      </c>
      <c r="V125" t="s">
        <v>72</v>
      </c>
      <c r="W125" t="s">
        <v>72</v>
      </c>
      <c r="X125" s="40">
        <v>1</v>
      </c>
      <c r="Y125" s="40">
        <v>1</v>
      </c>
      <c r="Z125" s="40">
        <v>0</v>
      </c>
      <c r="AA125" s="40">
        <v>0</v>
      </c>
      <c r="AB125" s="40">
        <v>0</v>
      </c>
      <c r="AC125" t="s">
        <v>72</v>
      </c>
      <c r="AD125" t="s">
        <v>98</v>
      </c>
      <c r="AE125" t="s">
        <v>70</v>
      </c>
      <c r="AF125" t="s">
        <v>72</v>
      </c>
      <c r="AG125" s="40">
        <v>10</v>
      </c>
      <c r="AH125" s="40">
        <v>2</v>
      </c>
      <c r="AI125" s="39">
        <f t="shared" si="1"/>
        <v>1</v>
      </c>
    </row>
    <row r="126" spans="1:35" x14ac:dyDescent="0.25">
      <c r="A126" t="s">
        <v>556</v>
      </c>
      <c r="B126" t="s">
        <v>557</v>
      </c>
      <c r="C126" t="s">
        <v>101</v>
      </c>
      <c r="D126" t="s">
        <v>64</v>
      </c>
      <c r="E126" s="40">
        <v>218682</v>
      </c>
      <c r="F126" t="s">
        <v>2</v>
      </c>
      <c r="G126" t="s">
        <v>558</v>
      </c>
      <c r="H126" t="s">
        <v>559</v>
      </c>
      <c r="I126" t="s">
        <v>67</v>
      </c>
      <c r="J126" t="s">
        <v>68</v>
      </c>
      <c r="K126" t="s">
        <v>72</v>
      </c>
      <c r="L126" t="s">
        <v>70</v>
      </c>
      <c r="M126" s="40">
        <v>0</v>
      </c>
      <c r="N126" s="40">
        <v>0</v>
      </c>
      <c r="O126" t="s">
        <v>358</v>
      </c>
      <c r="P126" t="s">
        <v>79</v>
      </c>
      <c r="Q126" s="40">
        <v>0</v>
      </c>
      <c r="R126" t="s">
        <v>559</v>
      </c>
      <c r="S126" s="40">
        <v>150</v>
      </c>
      <c r="T126" s="40">
        <v>7689</v>
      </c>
      <c r="U126" s="40">
        <v>12092864</v>
      </c>
      <c r="V126" t="s">
        <v>72</v>
      </c>
      <c r="W126" t="s">
        <v>72</v>
      </c>
      <c r="X126" s="40">
        <v>1</v>
      </c>
      <c r="Y126" s="40">
        <v>1</v>
      </c>
      <c r="Z126" s="40">
        <v>0</v>
      </c>
      <c r="AA126" s="40">
        <v>0</v>
      </c>
      <c r="AB126" s="40">
        <v>0</v>
      </c>
      <c r="AC126" t="s">
        <v>72</v>
      </c>
      <c r="AD126" t="s">
        <v>72</v>
      </c>
      <c r="AE126" t="s">
        <v>70</v>
      </c>
      <c r="AF126" t="s">
        <v>72</v>
      </c>
      <c r="AG126" s="40">
        <v>1</v>
      </c>
      <c r="AH126" t="s">
        <v>72</v>
      </c>
      <c r="AI126" s="39">
        <f t="shared" si="1"/>
        <v>1</v>
      </c>
    </row>
    <row r="127" spans="1:35" x14ac:dyDescent="0.25">
      <c r="A127" t="s">
        <v>560</v>
      </c>
      <c r="B127" t="s">
        <v>561</v>
      </c>
      <c r="C127" t="s">
        <v>123</v>
      </c>
      <c r="D127" t="s">
        <v>64</v>
      </c>
      <c r="E127" s="40">
        <v>232315</v>
      </c>
      <c r="F127" t="s">
        <v>2</v>
      </c>
      <c r="G127" t="s">
        <v>562</v>
      </c>
      <c r="H127" t="s">
        <v>563</v>
      </c>
      <c r="I127" t="s">
        <v>67</v>
      </c>
      <c r="J127" t="s">
        <v>68</v>
      </c>
      <c r="K127" t="s">
        <v>72</v>
      </c>
      <c r="L127" t="s">
        <v>70</v>
      </c>
      <c r="M127" s="40">
        <v>0</v>
      </c>
      <c r="N127" s="40">
        <v>0</v>
      </c>
      <c r="O127" t="s">
        <v>358</v>
      </c>
      <c r="P127" t="s">
        <v>79</v>
      </c>
      <c r="Q127" s="40">
        <v>0</v>
      </c>
      <c r="R127" t="s">
        <v>563</v>
      </c>
      <c r="S127" s="40">
        <v>85</v>
      </c>
      <c r="T127" s="40">
        <v>7689</v>
      </c>
      <c r="U127" s="40">
        <v>12091790</v>
      </c>
      <c r="V127" t="s">
        <v>72</v>
      </c>
      <c r="W127" t="s">
        <v>72</v>
      </c>
      <c r="X127" s="40">
        <v>1</v>
      </c>
      <c r="Y127" s="40">
        <v>1</v>
      </c>
      <c r="Z127" s="40">
        <v>0</v>
      </c>
      <c r="AA127" s="40">
        <v>0</v>
      </c>
      <c r="AB127" s="40">
        <v>0</v>
      </c>
      <c r="AC127" t="s">
        <v>72</v>
      </c>
      <c r="AD127" t="s">
        <v>72</v>
      </c>
      <c r="AE127" t="s">
        <v>70</v>
      </c>
      <c r="AF127" t="s">
        <v>72</v>
      </c>
      <c r="AG127" s="40">
        <v>3</v>
      </c>
      <c r="AH127" t="s">
        <v>72</v>
      </c>
      <c r="AI127" s="39">
        <f t="shared" si="1"/>
        <v>1</v>
      </c>
    </row>
    <row r="128" spans="1:35" x14ac:dyDescent="0.25">
      <c r="A128" t="s">
        <v>564</v>
      </c>
      <c r="B128" t="s">
        <v>565</v>
      </c>
      <c r="C128" t="s">
        <v>251</v>
      </c>
      <c r="D128" t="s">
        <v>64</v>
      </c>
      <c r="E128" s="40">
        <v>161577</v>
      </c>
      <c r="F128" t="s">
        <v>3</v>
      </c>
      <c r="G128" t="s">
        <v>65</v>
      </c>
      <c r="H128" t="s">
        <v>566</v>
      </c>
      <c r="I128" t="s">
        <v>67</v>
      </c>
      <c r="J128" t="s">
        <v>68</v>
      </c>
      <c r="K128" t="s">
        <v>69</v>
      </c>
      <c r="L128" t="s">
        <v>70</v>
      </c>
      <c r="M128" s="40">
        <v>0</v>
      </c>
      <c r="N128" s="40">
        <v>0</v>
      </c>
      <c r="O128" t="s">
        <v>71</v>
      </c>
      <c r="P128" t="s">
        <v>566</v>
      </c>
      <c r="Q128" t="s">
        <v>567</v>
      </c>
      <c r="R128" t="s">
        <v>566</v>
      </c>
      <c r="S128" s="40">
        <v>39</v>
      </c>
      <c r="T128" s="40">
        <v>-1</v>
      </c>
      <c r="U128" s="40">
        <v>12107088</v>
      </c>
      <c r="V128" t="s">
        <v>72</v>
      </c>
      <c r="W128" t="s">
        <v>72</v>
      </c>
      <c r="X128" s="40">
        <v>2</v>
      </c>
      <c r="Y128" s="40">
        <v>1</v>
      </c>
      <c r="Z128" s="40">
        <v>1</v>
      </c>
      <c r="AA128" s="40">
        <v>1</v>
      </c>
      <c r="AB128" s="40">
        <v>0</v>
      </c>
      <c r="AC128" t="s">
        <v>72</v>
      </c>
      <c r="AD128" t="s">
        <v>72</v>
      </c>
      <c r="AE128" t="s">
        <v>70</v>
      </c>
      <c r="AF128" t="s">
        <v>72</v>
      </c>
      <c r="AG128" s="40">
        <v>3</v>
      </c>
      <c r="AH128" s="40">
        <v>2</v>
      </c>
      <c r="AI128" s="39">
        <f t="shared" si="1"/>
        <v>1</v>
      </c>
    </row>
    <row r="129" spans="1:35" x14ac:dyDescent="0.25">
      <c r="A129" t="s">
        <v>568</v>
      </c>
      <c r="B129" t="s">
        <v>569</v>
      </c>
      <c r="C129" t="s">
        <v>570</v>
      </c>
      <c r="D129" t="s">
        <v>64</v>
      </c>
      <c r="E129" s="40">
        <v>3477</v>
      </c>
      <c r="F129" t="s">
        <v>2</v>
      </c>
      <c r="G129" t="s">
        <v>150</v>
      </c>
      <c r="H129" t="s">
        <v>571</v>
      </c>
      <c r="I129" t="s">
        <v>67</v>
      </c>
      <c r="J129" t="s">
        <v>68</v>
      </c>
      <c r="K129" t="s">
        <v>72</v>
      </c>
      <c r="L129" t="s">
        <v>70</v>
      </c>
      <c r="M129" s="40">
        <v>0</v>
      </c>
      <c r="N129" s="40">
        <v>0</v>
      </c>
      <c r="O129" t="s">
        <v>358</v>
      </c>
      <c r="P129" t="s">
        <v>79</v>
      </c>
      <c r="Q129" s="40">
        <v>0</v>
      </c>
      <c r="R129" t="s">
        <v>571</v>
      </c>
      <c r="S129" s="40">
        <v>145</v>
      </c>
      <c r="T129" s="40">
        <v>7689</v>
      </c>
      <c r="U129" s="40">
        <v>12091895</v>
      </c>
      <c r="V129" t="s">
        <v>72</v>
      </c>
      <c r="W129" t="s">
        <v>72</v>
      </c>
      <c r="X129" s="40">
        <v>1</v>
      </c>
      <c r="Y129" s="40">
        <v>1</v>
      </c>
      <c r="Z129" s="40">
        <v>0</v>
      </c>
      <c r="AA129" s="40">
        <v>0</v>
      </c>
      <c r="AB129" s="40">
        <v>0</v>
      </c>
      <c r="AC129" t="s">
        <v>72</v>
      </c>
      <c r="AD129" t="s">
        <v>72</v>
      </c>
      <c r="AE129" t="s">
        <v>70</v>
      </c>
      <c r="AF129" t="s">
        <v>72</v>
      </c>
      <c r="AG129" s="40">
        <v>1</v>
      </c>
      <c r="AH129" t="s">
        <v>72</v>
      </c>
      <c r="AI129" s="39">
        <f t="shared" si="1"/>
        <v>1</v>
      </c>
    </row>
    <row r="130" spans="1:35" x14ac:dyDescent="0.25">
      <c r="A130" t="s">
        <v>572</v>
      </c>
      <c r="B130" t="s">
        <v>573</v>
      </c>
      <c r="C130" t="s">
        <v>192</v>
      </c>
      <c r="D130" t="s">
        <v>64</v>
      </c>
      <c r="E130" s="40">
        <v>3477</v>
      </c>
      <c r="F130" t="s">
        <v>2</v>
      </c>
      <c r="G130" t="s">
        <v>150</v>
      </c>
      <c r="H130" t="s">
        <v>574</v>
      </c>
      <c r="I130" t="s">
        <v>67</v>
      </c>
      <c r="J130" t="s">
        <v>68</v>
      </c>
      <c r="K130" t="s">
        <v>72</v>
      </c>
      <c r="L130" t="s">
        <v>70</v>
      </c>
      <c r="M130" s="40">
        <v>0</v>
      </c>
      <c r="N130" s="40">
        <v>0</v>
      </c>
      <c r="O130" t="s">
        <v>358</v>
      </c>
      <c r="P130" t="s">
        <v>79</v>
      </c>
      <c r="Q130" s="40">
        <v>0</v>
      </c>
      <c r="R130" t="s">
        <v>574</v>
      </c>
      <c r="S130" s="40">
        <v>137</v>
      </c>
      <c r="T130" s="40">
        <v>7689</v>
      </c>
      <c r="U130" s="40">
        <v>12090578</v>
      </c>
      <c r="V130" t="s">
        <v>72</v>
      </c>
      <c r="W130" t="s">
        <v>72</v>
      </c>
      <c r="X130" s="40">
        <v>1</v>
      </c>
      <c r="Y130" s="40">
        <v>1</v>
      </c>
      <c r="Z130" s="40">
        <v>0</v>
      </c>
      <c r="AA130" s="40">
        <v>0</v>
      </c>
      <c r="AB130" s="40">
        <v>0</v>
      </c>
      <c r="AC130" t="s">
        <v>72</v>
      </c>
      <c r="AD130" t="s">
        <v>72</v>
      </c>
      <c r="AE130" t="s">
        <v>70</v>
      </c>
      <c r="AF130" t="s">
        <v>72</v>
      </c>
      <c r="AG130" s="40">
        <v>1</v>
      </c>
      <c r="AH130" t="s">
        <v>72</v>
      </c>
      <c r="AI130" s="39">
        <f t="shared" si="1"/>
        <v>1</v>
      </c>
    </row>
    <row r="131" spans="1:35" x14ac:dyDescent="0.25">
      <c r="A131" t="s">
        <v>575</v>
      </c>
      <c r="B131" t="s">
        <v>576</v>
      </c>
      <c r="C131" t="s">
        <v>272</v>
      </c>
      <c r="D131" t="s">
        <v>64</v>
      </c>
      <c r="E131" s="40">
        <v>121370</v>
      </c>
      <c r="F131" t="s">
        <v>2</v>
      </c>
      <c r="G131" t="s">
        <v>577</v>
      </c>
      <c r="H131" t="s">
        <v>578</v>
      </c>
      <c r="I131" t="s">
        <v>67</v>
      </c>
      <c r="J131" t="s">
        <v>68</v>
      </c>
      <c r="K131" t="s">
        <v>72</v>
      </c>
      <c r="L131" t="s">
        <v>70</v>
      </c>
      <c r="M131" s="40">
        <v>0</v>
      </c>
      <c r="N131" s="40">
        <v>0</v>
      </c>
      <c r="O131" t="s">
        <v>358</v>
      </c>
      <c r="P131" t="s">
        <v>79</v>
      </c>
      <c r="Q131" s="40">
        <v>0</v>
      </c>
      <c r="R131" t="s">
        <v>578</v>
      </c>
      <c r="S131" s="40">
        <v>177</v>
      </c>
      <c r="T131" s="40">
        <v>7689</v>
      </c>
      <c r="U131" s="40">
        <v>12091703</v>
      </c>
      <c r="V131" t="s">
        <v>72</v>
      </c>
      <c r="W131" t="s">
        <v>72</v>
      </c>
      <c r="X131" s="40">
        <v>1</v>
      </c>
      <c r="Y131" s="40">
        <v>1</v>
      </c>
      <c r="Z131" s="40">
        <v>0</v>
      </c>
      <c r="AA131" s="40">
        <v>0</v>
      </c>
      <c r="AB131" s="40">
        <v>0</v>
      </c>
      <c r="AC131" t="s">
        <v>72</v>
      </c>
      <c r="AD131" t="s">
        <v>72</v>
      </c>
      <c r="AE131" t="s">
        <v>70</v>
      </c>
      <c r="AF131" t="s">
        <v>72</v>
      </c>
      <c r="AG131" s="40">
        <v>2</v>
      </c>
      <c r="AH131" t="s">
        <v>72</v>
      </c>
      <c r="AI131" s="39">
        <f t="shared" ref="AI131:AI194" si="2">SUM(X:X-Z:Z)</f>
        <v>1</v>
      </c>
    </row>
    <row r="132" spans="1:35" x14ac:dyDescent="0.25">
      <c r="A132" t="s">
        <v>579</v>
      </c>
      <c r="B132" t="s">
        <v>580</v>
      </c>
      <c r="C132" t="s">
        <v>282</v>
      </c>
      <c r="D132" t="s">
        <v>64</v>
      </c>
      <c r="E132" s="40">
        <v>128669</v>
      </c>
      <c r="F132" t="s">
        <v>2</v>
      </c>
      <c r="G132" t="s">
        <v>380</v>
      </c>
      <c r="H132" t="s">
        <v>581</v>
      </c>
      <c r="I132" t="s">
        <v>67</v>
      </c>
      <c r="J132" t="s">
        <v>68</v>
      </c>
      <c r="K132" t="s">
        <v>72</v>
      </c>
      <c r="L132" t="s">
        <v>70</v>
      </c>
      <c r="M132" s="40">
        <v>0</v>
      </c>
      <c r="N132" s="40">
        <v>0</v>
      </c>
      <c r="O132" t="s">
        <v>358</v>
      </c>
      <c r="P132" t="s">
        <v>79</v>
      </c>
      <c r="Q132" s="40">
        <v>0</v>
      </c>
      <c r="R132" t="s">
        <v>581</v>
      </c>
      <c r="S132" s="40">
        <v>1</v>
      </c>
      <c r="T132" s="40">
        <v>-1</v>
      </c>
      <c r="U132" s="40">
        <v>12091540</v>
      </c>
      <c r="V132" t="s">
        <v>72</v>
      </c>
      <c r="W132" t="s">
        <v>72</v>
      </c>
      <c r="X132" s="40">
        <v>1</v>
      </c>
      <c r="Y132" s="40">
        <v>1</v>
      </c>
      <c r="Z132" s="40">
        <v>0</v>
      </c>
      <c r="AA132" s="40">
        <v>0</v>
      </c>
      <c r="AB132" s="40">
        <v>0</v>
      </c>
      <c r="AC132" t="s">
        <v>72</v>
      </c>
      <c r="AD132" t="s">
        <v>72</v>
      </c>
      <c r="AE132" t="s">
        <v>70</v>
      </c>
      <c r="AF132" t="s">
        <v>72</v>
      </c>
      <c r="AG132" s="40">
        <v>1</v>
      </c>
      <c r="AH132" t="s">
        <v>72</v>
      </c>
      <c r="AI132" s="39">
        <f t="shared" si="2"/>
        <v>1</v>
      </c>
    </row>
    <row r="133" spans="1:35" x14ac:dyDescent="0.25">
      <c r="A133" t="s">
        <v>582</v>
      </c>
      <c r="B133" t="s">
        <v>583</v>
      </c>
      <c r="C133" t="s">
        <v>106</v>
      </c>
      <c r="D133" t="s">
        <v>64</v>
      </c>
      <c r="E133" s="40">
        <v>239762</v>
      </c>
      <c r="F133" t="s">
        <v>3</v>
      </c>
      <c r="G133" t="s">
        <v>65</v>
      </c>
      <c r="H133" t="s">
        <v>584</v>
      </c>
      <c r="I133" t="s">
        <v>67</v>
      </c>
      <c r="J133" t="s">
        <v>68</v>
      </c>
      <c r="K133" t="s">
        <v>69</v>
      </c>
      <c r="L133" t="s">
        <v>70</v>
      </c>
      <c r="M133" s="40">
        <v>0</v>
      </c>
      <c r="N133" s="40">
        <v>0</v>
      </c>
      <c r="O133" t="s">
        <v>71</v>
      </c>
      <c r="P133" t="s">
        <v>584</v>
      </c>
      <c r="Q133" t="s">
        <v>585</v>
      </c>
      <c r="R133" t="s">
        <v>584</v>
      </c>
      <c r="S133" s="40">
        <v>39</v>
      </c>
      <c r="T133" s="40">
        <v>-1</v>
      </c>
      <c r="U133" s="40">
        <v>12105203</v>
      </c>
      <c r="V133" t="s">
        <v>72</v>
      </c>
      <c r="W133" t="s">
        <v>72</v>
      </c>
      <c r="X133" s="40">
        <v>1</v>
      </c>
      <c r="Y133" s="40">
        <v>1</v>
      </c>
      <c r="Z133" s="40">
        <v>0</v>
      </c>
      <c r="AA133" s="40">
        <v>0</v>
      </c>
      <c r="AB133" s="40">
        <v>0</v>
      </c>
      <c r="AC133" t="s">
        <v>72</v>
      </c>
      <c r="AD133" t="s">
        <v>72</v>
      </c>
      <c r="AE133" t="s">
        <v>70</v>
      </c>
      <c r="AF133" t="s">
        <v>72</v>
      </c>
      <c r="AG133" s="40">
        <v>12</v>
      </c>
      <c r="AH133" s="40">
        <v>2</v>
      </c>
      <c r="AI133" s="39">
        <f t="shared" si="2"/>
        <v>1</v>
      </c>
    </row>
    <row r="134" spans="1:35" x14ac:dyDescent="0.25">
      <c r="A134" t="s">
        <v>586</v>
      </c>
      <c r="B134" t="s">
        <v>587</v>
      </c>
      <c r="C134" t="s">
        <v>282</v>
      </c>
      <c r="D134" t="s">
        <v>64</v>
      </c>
      <c r="E134" s="40">
        <v>130672</v>
      </c>
      <c r="F134" t="s">
        <v>2</v>
      </c>
      <c r="G134" t="s">
        <v>457</v>
      </c>
      <c r="H134" t="s">
        <v>588</v>
      </c>
      <c r="I134" t="s">
        <v>67</v>
      </c>
      <c r="J134" t="s">
        <v>68</v>
      </c>
      <c r="K134" t="s">
        <v>72</v>
      </c>
      <c r="L134" t="s">
        <v>70</v>
      </c>
      <c r="M134" s="40">
        <v>0</v>
      </c>
      <c r="N134" s="40">
        <v>0</v>
      </c>
      <c r="O134" t="s">
        <v>358</v>
      </c>
      <c r="P134" t="s">
        <v>79</v>
      </c>
      <c r="Q134" s="40">
        <v>0</v>
      </c>
      <c r="R134" t="s">
        <v>588</v>
      </c>
      <c r="S134" s="40">
        <v>1</v>
      </c>
      <c r="T134" s="40">
        <v>-1</v>
      </c>
      <c r="U134" s="40">
        <v>12096497</v>
      </c>
      <c r="V134" t="s">
        <v>72</v>
      </c>
      <c r="W134" t="s">
        <v>72</v>
      </c>
      <c r="X134" s="40">
        <v>1</v>
      </c>
      <c r="Y134" s="40">
        <v>1</v>
      </c>
      <c r="Z134" s="40">
        <v>0</v>
      </c>
      <c r="AA134" s="40">
        <v>0</v>
      </c>
      <c r="AB134" s="40">
        <v>0</v>
      </c>
      <c r="AC134" t="s">
        <v>72</v>
      </c>
      <c r="AD134" t="s">
        <v>72</v>
      </c>
      <c r="AE134" t="s">
        <v>70</v>
      </c>
      <c r="AF134" t="s">
        <v>72</v>
      </c>
      <c r="AG134" s="40">
        <v>1</v>
      </c>
      <c r="AH134" t="s">
        <v>72</v>
      </c>
      <c r="AI134" s="39">
        <f t="shared" si="2"/>
        <v>1</v>
      </c>
    </row>
    <row r="135" spans="1:35" x14ac:dyDescent="0.25">
      <c r="A135" t="s">
        <v>586</v>
      </c>
      <c r="B135" t="s">
        <v>587</v>
      </c>
      <c r="C135" t="s">
        <v>63</v>
      </c>
      <c r="D135" t="s">
        <v>64</v>
      </c>
      <c r="E135" s="40">
        <v>51254</v>
      </c>
      <c r="F135" t="s">
        <v>2</v>
      </c>
      <c r="G135" t="s">
        <v>589</v>
      </c>
      <c r="H135" t="s">
        <v>590</v>
      </c>
      <c r="I135" t="s">
        <v>67</v>
      </c>
      <c r="J135" t="s">
        <v>68</v>
      </c>
      <c r="K135" t="s">
        <v>72</v>
      </c>
      <c r="L135" t="s">
        <v>70</v>
      </c>
      <c r="M135" s="40">
        <v>0</v>
      </c>
      <c r="N135" s="40">
        <v>0</v>
      </c>
      <c r="O135" t="s">
        <v>358</v>
      </c>
      <c r="P135" t="s">
        <v>79</v>
      </c>
      <c r="Q135" s="40">
        <v>0</v>
      </c>
      <c r="R135" t="s">
        <v>588</v>
      </c>
      <c r="S135" s="40">
        <v>1</v>
      </c>
      <c r="T135" s="40">
        <v>-1</v>
      </c>
      <c r="U135" s="40">
        <v>12096497</v>
      </c>
      <c r="V135" t="s">
        <v>72</v>
      </c>
      <c r="W135" t="s">
        <v>72</v>
      </c>
      <c r="X135" s="40">
        <v>1</v>
      </c>
      <c r="Y135" s="40">
        <v>1</v>
      </c>
      <c r="Z135" s="40">
        <v>0</v>
      </c>
      <c r="AA135" s="40">
        <v>0</v>
      </c>
      <c r="AB135" s="40">
        <v>0</v>
      </c>
      <c r="AC135" t="s">
        <v>72</v>
      </c>
      <c r="AD135" t="s">
        <v>72</v>
      </c>
      <c r="AE135" t="s">
        <v>70</v>
      </c>
      <c r="AF135" t="s">
        <v>72</v>
      </c>
      <c r="AG135" s="40">
        <v>2</v>
      </c>
      <c r="AH135" t="s">
        <v>72</v>
      </c>
      <c r="AI135" s="39">
        <f t="shared" si="2"/>
        <v>1</v>
      </c>
    </row>
    <row r="136" spans="1:35" x14ac:dyDescent="0.25">
      <c r="A136" t="s">
        <v>591</v>
      </c>
      <c r="B136" t="s">
        <v>592</v>
      </c>
      <c r="C136" t="s">
        <v>593</v>
      </c>
      <c r="D136" t="s">
        <v>64</v>
      </c>
      <c r="E136" s="40">
        <v>96902</v>
      </c>
      <c r="F136" t="s">
        <v>2</v>
      </c>
      <c r="G136" t="s">
        <v>594</v>
      </c>
      <c r="H136" t="s">
        <v>595</v>
      </c>
      <c r="I136" t="s">
        <v>67</v>
      </c>
      <c r="J136" t="s">
        <v>68</v>
      </c>
      <c r="K136" t="s">
        <v>72</v>
      </c>
      <c r="L136" t="s">
        <v>70</v>
      </c>
      <c r="M136" s="40">
        <v>0</v>
      </c>
      <c r="N136" s="40">
        <v>0</v>
      </c>
      <c r="O136" t="s">
        <v>358</v>
      </c>
      <c r="P136" t="s">
        <v>79</v>
      </c>
      <c r="Q136" s="40">
        <v>0</v>
      </c>
      <c r="R136" t="s">
        <v>595</v>
      </c>
      <c r="S136" s="40">
        <v>137</v>
      </c>
      <c r="T136" s="40">
        <v>7689</v>
      </c>
      <c r="U136" s="40">
        <v>12098381</v>
      </c>
      <c r="V136" t="s">
        <v>72</v>
      </c>
      <c r="W136" t="s">
        <v>72</v>
      </c>
      <c r="X136" s="40">
        <v>1</v>
      </c>
      <c r="Y136" s="40">
        <v>1</v>
      </c>
      <c r="Z136" s="40">
        <v>0</v>
      </c>
      <c r="AA136" s="40">
        <v>0</v>
      </c>
      <c r="AB136" s="40">
        <v>0</v>
      </c>
      <c r="AC136" t="s">
        <v>72</v>
      </c>
      <c r="AD136" t="s">
        <v>72</v>
      </c>
      <c r="AE136" t="s">
        <v>70</v>
      </c>
      <c r="AF136" t="s">
        <v>72</v>
      </c>
      <c r="AG136" s="40">
        <v>2</v>
      </c>
      <c r="AH136" t="s">
        <v>72</v>
      </c>
      <c r="AI136" s="39">
        <f t="shared" si="2"/>
        <v>1</v>
      </c>
    </row>
    <row r="137" spans="1:35" x14ac:dyDescent="0.25">
      <c r="A137" t="s">
        <v>596</v>
      </c>
      <c r="B137" t="s">
        <v>597</v>
      </c>
      <c r="C137" t="s">
        <v>598</v>
      </c>
      <c r="D137" t="s">
        <v>64</v>
      </c>
      <c r="E137" s="40">
        <v>88190</v>
      </c>
      <c r="F137" t="s">
        <v>2</v>
      </c>
      <c r="G137" t="s">
        <v>200</v>
      </c>
      <c r="H137" t="s">
        <v>599</v>
      </c>
      <c r="I137" t="s">
        <v>67</v>
      </c>
      <c r="J137" t="s">
        <v>68</v>
      </c>
      <c r="K137" t="s">
        <v>72</v>
      </c>
      <c r="L137" t="s">
        <v>70</v>
      </c>
      <c r="M137" s="40">
        <v>0</v>
      </c>
      <c r="N137" s="40">
        <v>0</v>
      </c>
      <c r="O137" t="s">
        <v>358</v>
      </c>
      <c r="P137" t="s">
        <v>79</v>
      </c>
      <c r="Q137" s="40">
        <v>0</v>
      </c>
      <c r="R137" t="s">
        <v>599</v>
      </c>
      <c r="S137" s="40">
        <v>177</v>
      </c>
      <c r="T137" s="40">
        <v>7689</v>
      </c>
      <c r="U137" s="40">
        <v>12100004</v>
      </c>
      <c r="V137" t="s">
        <v>72</v>
      </c>
      <c r="W137" t="s">
        <v>72</v>
      </c>
      <c r="X137" s="40">
        <v>1</v>
      </c>
      <c r="Y137" s="40">
        <v>1</v>
      </c>
      <c r="Z137" s="40">
        <v>0</v>
      </c>
      <c r="AA137" s="40">
        <v>0</v>
      </c>
      <c r="AB137" s="40">
        <v>0</v>
      </c>
      <c r="AC137" t="s">
        <v>72</v>
      </c>
      <c r="AD137" t="s">
        <v>72</v>
      </c>
      <c r="AE137" t="s">
        <v>70</v>
      </c>
      <c r="AF137" t="s">
        <v>72</v>
      </c>
      <c r="AG137" s="40">
        <v>2</v>
      </c>
      <c r="AH137" t="s">
        <v>72</v>
      </c>
      <c r="AI137" s="39">
        <f t="shared" si="2"/>
        <v>1</v>
      </c>
    </row>
    <row r="138" spans="1:35" x14ac:dyDescent="0.25">
      <c r="A138" t="s">
        <v>600</v>
      </c>
      <c r="B138" t="s">
        <v>601</v>
      </c>
      <c r="C138" t="s">
        <v>349</v>
      </c>
      <c r="D138" t="s">
        <v>64</v>
      </c>
      <c r="E138" s="40">
        <v>80672</v>
      </c>
      <c r="F138" t="s">
        <v>1</v>
      </c>
      <c r="G138" t="s">
        <v>602</v>
      </c>
      <c r="H138" t="s">
        <v>603</v>
      </c>
      <c r="I138" t="s">
        <v>67</v>
      </c>
      <c r="J138" t="s">
        <v>68</v>
      </c>
      <c r="K138" t="s">
        <v>72</v>
      </c>
      <c r="L138" t="s">
        <v>70</v>
      </c>
      <c r="M138" s="40">
        <v>0</v>
      </c>
      <c r="N138" s="40">
        <v>0</v>
      </c>
      <c r="O138" t="s">
        <v>489</v>
      </c>
      <c r="P138" t="s">
        <v>604</v>
      </c>
      <c r="Q138" t="s">
        <v>605</v>
      </c>
      <c r="R138" t="s">
        <v>603</v>
      </c>
      <c r="S138" s="40">
        <v>60022</v>
      </c>
      <c r="T138" s="40">
        <v>6601</v>
      </c>
      <c r="U138" s="40">
        <v>12098766</v>
      </c>
      <c r="V138" t="s">
        <v>72</v>
      </c>
      <c r="W138" t="s">
        <v>72</v>
      </c>
      <c r="X138" s="40">
        <v>3</v>
      </c>
      <c r="Y138" s="40">
        <v>1</v>
      </c>
      <c r="Z138" s="40">
        <v>0</v>
      </c>
      <c r="AA138" s="40">
        <v>0</v>
      </c>
      <c r="AB138" s="40">
        <v>0</v>
      </c>
      <c r="AC138" t="s">
        <v>72</v>
      </c>
      <c r="AD138" t="s">
        <v>72</v>
      </c>
      <c r="AE138" t="s">
        <v>70</v>
      </c>
      <c r="AF138" t="s">
        <v>72</v>
      </c>
      <c r="AG138" s="40">
        <v>1</v>
      </c>
      <c r="AH138" s="40">
        <v>2</v>
      </c>
      <c r="AI138" s="39">
        <f t="shared" si="2"/>
        <v>3</v>
      </c>
    </row>
    <row r="139" spans="1:35" x14ac:dyDescent="0.25">
      <c r="A139" t="s">
        <v>606</v>
      </c>
      <c r="B139" t="s">
        <v>607</v>
      </c>
      <c r="C139" t="s">
        <v>545</v>
      </c>
      <c r="D139" t="s">
        <v>64</v>
      </c>
      <c r="E139" s="40">
        <v>89715</v>
      </c>
      <c r="F139" t="s">
        <v>0</v>
      </c>
      <c r="G139" t="s">
        <v>96</v>
      </c>
      <c r="H139" t="s">
        <v>608</v>
      </c>
      <c r="I139" t="s">
        <v>67</v>
      </c>
      <c r="J139" t="s">
        <v>68</v>
      </c>
      <c r="K139" t="s">
        <v>69</v>
      </c>
      <c r="L139" t="s">
        <v>70</v>
      </c>
      <c r="M139" s="40">
        <v>0</v>
      </c>
      <c r="N139" s="40">
        <v>0</v>
      </c>
      <c r="O139" t="s">
        <v>71</v>
      </c>
      <c r="P139" t="s">
        <v>608</v>
      </c>
      <c r="Q139" t="s">
        <v>71</v>
      </c>
      <c r="R139" t="s">
        <v>608</v>
      </c>
      <c r="S139" s="40">
        <v>39</v>
      </c>
      <c r="T139" s="40">
        <v>-1</v>
      </c>
      <c r="U139" s="40">
        <v>12093291</v>
      </c>
      <c r="V139" t="s">
        <v>72</v>
      </c>
      <c r="W139" t="s">
        <v>72</v>
      </c>
      <c r="X139" s="40">
        <v>1</v>
      </c>
      <c r="Y139" s="40">
        <v>1</v>
      </c>
      <c r="Z139" s="40">
        <v>0</v>
      </c>
      <c r="AA139" s="40">
        <v>0</v>
      </c>
      <c r="AB139" s="40">
        <v>0</v>
      </c>
      <c r="AC139" t="s">
        <v>72</v>
      </c>
      <c r="AD139" t="s">
        <v>98</v>
      </c>
      <c r="AE139" t="s">
        <v>70</v>
      </c>
      <c r="AF139" t="s">
        <v>72</v>
      </c>
      <c r="AG139" s="40">
        <v>14</v>
      </c>
      <c r="AH139" s="40">
        <v>2</v>
      </c>
      <c r="AI139" s="39">
        <f t="shared" si="2"/>
        <v>1</v>
      </c>
    </row>
    <row r="140" spans="1:35" x14ac:dyDescent="0.25">
      <c r="A140" t="s">
        <v>609</v>
      </c>
      <c r="B140" t="s">
        <v>610</v>
      </c>
      <c r="C140" t="s">
        <v>611</v>
      </c>
      <c r="D140" t="s">
        <v>64</v>
      </c>
      <c r="E140" s="40">
        <v>85266</v>
      </c>
      <c r="F140" t="s">
        <v>2</v>
      </c>
      <c r="G140" t="s">
        <v>612</v>
      </c>
      <c r="H140" t="s">
        <v>613</v>
      </c>
      <c r="I140" t="s">
        <v>67</v>
      </c>
      <c r="J140" t="s">
        <v>68</v>
      </c>
      <c r="K140" t="s">
        <v>72</v>
      </c>
      <c r="L140" t="s">
        <v>70</v>
      </c>
      <c r="M140" s="40">
        <v>0</v>
      </c>
      <c r="N140" s="40">
        <v>0</v>
      </c>
      <c r="O140" t="s">
        <v>358</v>
      </c>
      <c r="P140" t="s">
        <v>79</v>
      </c>
      <c r="Q140" s="40">
        <v>0</v>
      </c>
      <c r="R140" t="s">
        <v>613</v>
      </c>
      <c r="S140" s="40">
        <v>137</v>
      </c>
      <c r="T140" s="40">
        <v>7689</v>
      </c>
      <c r="U140" s="40">
        <v>12100088</v>
      </c>
      <c r="V140" t="s">
        <v>72</v>
      </c>
      <c r="W140" t="s">
        <v>72</v>
      </c>
      <c r="X140" s="40">
        <v>1</v>
      </c>
      <c r="Y140" s="40">
        <v>1</v>
      </c>
      <c r="Z140" s="40">
        <v>0</v>
      </c>
      <c r="AA140" s="40">
        <v>0</v>
      </c>
      <c r="AB140" s="40">
        <v>0</v>
      </c>
      <c r="AC140" t="s">
        <v>72</v>
      </c>
      <c r="AD140" t="s">
        <v>72</v>
      </c>
      <c r="AE140" t="s">
        <v>70</v>
      </c>
      <c r="AF140" t="s">
        <v>72</v>
      </c>
      <c r="AG140" s="40">
        <v>2</v>
      </c>
      <c r="AH140" t="s">
        <v>72</v>
      </c>
      <c r="AI140" s="39">
        <f t="shared" si="2"/>
        <v>1</v>
      </c>
    </row>
    <row r="141" spans="1:35" x14ac:dyDescent="0.25">
      <c r="A141" t="s">
        <v>614</v>
      </c>
      <c r="B141" t="s">
        <v>615</v>
      </c>
      <c r="C141" t="s">
        <v>213</v>
      </c>
      <c r="D141" t="s">
        <v>64</v>
      </c>
      <c r="E141" s="40">
        <v>108988</v>
      </c>
      <c r="F141" t="s">
        <v>0</v>
      </c>
      <c r="G141" t="s">
        <v>96</v>
      </c>
      <c r="H141" t="s">
        <v>616</v>
      </c>
      <c r="I141" t="s">
        <v>67</v>
      </c>
      <c r="J141" t="s">
        <v>68</v>
      </c>
      <c r="K141" t="s">
        <v>69</v>
      </c>
      <c r="L141" t="s">
        <v>70</v>
      </c>
      <c r="M141" s="40">
        <v>0</v>
      </c>
      <c r="N141" s="40">
        <v>0</v>
      </c>
      <c r="O141" t="s">
        <v>71</v>
      </c>
      <c r="P141" t="s">
        <v>616</v>
      </c>
      <c r="Q141" t="s">
        <v>71</v>
      </c>
      <c r="R141" t="s">
        <v>616</v>
      </c>
      <c r="S141" s="40">
        <v>39</v>
      </c>
      <c r="T141" s="40">
        <v>-1</v>
      </c>
      <c r="U141" s="40">
        <v>12096467</v>
      </c>
      <c r="V141" t="s">
        <v>72</v>
      </c>
      <c r="W141" t="s">
        <v>72</v>
      </c>
      <c r="X141" s="40">
        <v>1</v>
      </c>
      <c r="Y141" s="40">
        <v>1</v>
      </c>
      <c r="Z141" s="40">
        <v>0</v>
      </c>
      <c r="AA141" s="40">
        <v>0</v>
      </c>
      <c r="AB141" s="40">
        <v>0</v>
      </c>
      <c r="AC141" t="s">
        <v>72</v>
      </c>
      <c r="AD141" t="s">
        <v>98</v>
      </c>
      <c r="AE141" t="s">
        <v>70</v>
      </c>
      <c r="AF141" t="s">
        <v>72</v>
      </c>
      <c r="AG141" s="40">
        <v>4</v>
      </c>
      <c r="AH141" s="40">
        <v>2</v>
      </c>
      <c r="AI141" s="39">
        <f t="shared" si="2"/>
        <v>1</v>
      </c>
    </row>
    <row r="142" spans="1:35" x14ac:dyDescent="0.25">
      <c r="A142" t="s">
        <v>617</v>
      </c>
      <c r="B142" t="s">
        <v>618</v>
      </c>
      <c r="C142" t="s">
        <v>159</v>
      </c>
      <c r="D142" t="s">
        <v>64</v>
      </c>
      <c r="E142" s="40">
        <v>81957</v>
      </c>
      <c r="F142" t="s">
        <v>1</v>
      </c>
      <c r="G142" t="s">
        <v>376</v>
      </c>
      <c r="H142" t="s">
        <v>619</v>
      </c>
      <c r="I142" t="s">
        <v>67</v>
      </c>
      <c r="J142" t="s">
        <v>68</v>
      </c>
      <c r="K142" t="s">
        <v>162</v>
      </c>
      <c r="L142" t="s">
        <v>70</v>
      </c>
      <c r="M142" s="40">
        <v>0</v>
      </c>
      <c r="N142" s="40">
        <v>0</v>
      </c>
      <c r="O142" t="s">
        <v>620</v>
      </c>
      <c r="P142" t="s">
        <v>79</v>
      </c>
      <c r="Q142" s="40">
        <v>0</v>
      </c>
      <c r="R142" t="s">
        <v>619</v>
      </c>
      <c r="S142" s="40">
        <v>141</v>
      </c>
      <c r="T142" s="40">
        <v>8386</v>
      </c>
      <c r="U142" s="40">
        <v>12100505</v>
      </c>
      <c r="V142" t="s">
        <v>72</v>
      </c>
      <c r="W142" t="s">
        <v>72</v>
      </c>
      <c r="X142" s="40">
        <v>1</v>
      </c>
      <c r="Y142" s="40">
        <v>1</v>
      </c>
      <c r="Z142" s="40">
        <v>0</v>
      </c>
      <c r="AA142" s="40">
        <v>0</v>
      </c>
      <c r="AB142" s="40">
        <v>0</v>
      </c>
      <c r="AC142" t="s">
        <v>72</v>
      </c>
      <c r="AD142" t="s">
        <v>72</v>
      </c>
      <c r="AE142" t="s">
        <v>163</v>
      </c>
      <c r="AF142" t="s">
        <v>72</v>
      </c>
      <c r="AG142" s="40">
        <v>7</v>
      </c>
      <c r="AH142" s="40">
        <v>2</v>
      </c>
      <c r="AI142" s="39">
        <f t="shared" si="2"/>
        <v>1</v>
      </c>
    </row>
    <row r="143" spans="1:35" x14ac:dyDescent="0.25">
      <c r="A143" t="s">
        <v>621</v>
      </c>
      <c r="B143" t="s">
        <v>622</v>
      </c>
      <c r="C143" t="s">
        <v>623</v>
      </c>
      <c r="D143" t="s">
        <v>64</v>
      </c>
      <c r="E143" s="40">
        <v>57373</v>
      </c>
      <c r="F143" t="s">
        <v>1</v>
      </c>
      <c r="G143" t="s">
        <v>487</v>
      </c>
      <c r="H143" t="s">
        <v>624</v>
      </c>
      <c r="I143" t="s">
        <v>67</v>
      </c>
      <c r="J143" t="s">
        <v>68</v>
      </c>
      <c r="K143" t="s">
        <v>162</v>
      </c>
      <c r="L143" t="s">
        <v>70</v>
      </c>
      <c r="M143" s="40">
        <v>0</v>
      </c>
      <c r="N143" s="40">
        <v>0</v>
      </c>
      <c r="O143" t="s">
        <v>620</v>
      </c>
      <c r="P143" t="s">
        <v>79</v>
      </c>
      <c r="Q143" s="40">
        <v>0</v>
      </c>
      <c r="R143" t="s">
        <v>624</v>
      </c>
      <c r="S143" s="40">
        <v>141</v>
      </c>
      <c r="T143" s="40">
        <v>8386</v>
      </c>
      <c r="U143" s="40">
        <v>12099603</v>
      </c>
      <c r="V143" t="s">
        <v>72</v>
      </c>
      <c r="W143" t="s">
        <v>72</v>
      </c>
      <c r="X143" s="40">
        <v>1</v>
      </c>
      <c r="Y143" s="40">
        <v>1</v>
      </c>
      <c r="Z143" s="40">
        <v>0</v>
      </c>
      <c r="AA143" s="40">
        <v>0</v>
      </c>
      <c r="AB143" s="40">
        <v>0</v>
      </c>
      <c r="AC143" t="s">
        <v>72</v>
      </c>
      <c r="AD143" t="s">
        <v>72</v>
      </c>
      <c r="AE143" t="s">
        <v>163</v>
      </c>
      <c r="AF143" t="s">
        <v>72</v>
      </c>
      <c r="AG143" s="40">
        <v>4</v>
      </c>
      <c r="AH143" s="40">
        <v>2</v>
      </c>
      <c r="AI143" s="39">
        <f t="shared" si="2"/>
        <v>1</v>
      </c>
    </row>
    <row r="144" spans="1:35" x14ac:dyDescent="0.25">
      <c r="A144" t="s">
        <v>625</v>
      </c>
      <c r="B144" t="s">
        <v>469</v>
      </c>
      <c r="C144" t="s">
        <v>626</v>
      </c>
      <c r="D144" t="s">
        <v>64</v>
      </c>
      <c r="E144" s="40">
        <v>57373</v>
      </c>
      <c r="F144" t="s">
        <v>1</v>
      </c>
      <c r="G144" t="s">
        <v>487</v>
      </c>
      <c r="H144" t="s">
        <v>627</v>
      </c>
      <c r="I144" t="s">
        <v>67</v>
      </c>
      <c r="J144" t="s">
        <v>68</v>
      </c>
      <c r="K144" t="s">
        <v>162</v>
      </c>
      <c r="L144" t="s">
        <v>70</v>
      </c>
      <c r="M144" s="40">
        <v>0</v>
      </c>
      <c r="N144" s="40">
        <v>0</v>
      </c>
      <c r="O144" t="s">
        <v>620</v>
      </c>
      <c r="P144" t="s">
        <v>79</v>
      </c>
      <c r="Q144" s="40">
        <v>0</v>
      </c>
      <c r="R144" t="s">
        <v>627</v>
      </c>
      <c r="S144" s="40">
        <v>141</v>
      </c>
      <c r="T144" s="40">
        <v>8386</v>
      </c>
      <c r="U144" s="40">
        <v>12092011</v>
      </c>
      <c r="V144" t="s">
        <v>72</v>
      </c>
      <c r="W144" t="s">
        <v>72</v>
      </c>
      <c r="X144" s="40">
        <v>1</v>
      </c>
      <c r="Y144" s="40">
        <v>1</v>
      </c>
      <c r="Z144" s="40">
        <v>0</v>
      </c>
      <c r="AA144" s="40">
        <v>0</v>
      </c>
      <c r="AB144" s="40">
        <v>0</v>
      </c>
      <c r="AC144" t="s">
        <v>72</v>
      </c>
      <c r="AD144" t="s">
        <v>72</v>
      </c>
      <c r="AE144" t="s">
        <v>163</v>
      </c>
      <c r="AF144" t="s">
        <v>72</v>
      </c>
      <c r="AG144" s="40">
        <v>8</v>
      </c>
      <c r="AH144" s="40">
        <v>2</v>
      </c>
      <c r="AI144" s="39">
        <f t="shared" si="2"/>
        <v>1</v>
      </c>
    </row>
    <row r="145" spans="1:35" x14ac:dyDescent="0.25">
      <c r="A145" t="s">
        <v>628</v>
      </c>
      <c r="B145" t="s">
        <v>629</v>
      </c>
      <c r="C145" t="s">
        <v>95</v>
      </c>
      <c r="D145" t="s">
        <v>64</v>
      </c>
      <c r="E145" s="40">
        <v>37527</v>
      </c>
      <c r="F145" t="s">
        <v>0</v>
      </c>
      <c r="G145" t="s">
        <v>96</v>
      </c>
      <c r="H145" t="s">
        <v>630</v>
      </c>
      <c r="I145" t="s">
        <v>67</v>
      </c>
      <c r="J145" t="s">
        <v>68</v>
      </c>
      <c r="K145" t="s">
        <v>69</v>
      </c>
      <c r="L145" t="s">
        <v>70</v>
      </c>
      <c r="M145" s="40">
        <v>0</v>
      </c>
      <c r="N145" s="40">
        <v>0</v>
      </c>
      <c r="O145" t="s">
        <v>71</v>
      </c>
      <c r="P145" t="s">
        <v>630</v>
      </c>
      <c r="Q145" t="s">
        <v>71</v>
      </c>
      <c r="R145" t="s">
        <v>630</v>
      </c>
      <c r="S145" s="40">
        <v>39</v>
      </c>
      <c r="T145" s="40">
        <v>-1</v>
      </c>
      <c r="U145" s="40">
        <v>12098496</v>
      </c>
      <c r="V145" t="s">
        <v>72</v>
      </c>
      <c r="W145" t="s">
        <v>72</v>
      </c>
      <c r="X145" s="40">
        <v>1</v>
      </c>
      <c r="Y145" s="40">
        <v>1</v>
      </c>
      <c r="Z145" s="40">
        <v>0</v>
      </c>
      <c r="AA145" s="40">
        <v>0</v>
      </c>
      <c r="AB145" s="40">
        <v>0</v>
      </c>
      <c r="AC145" t="s">
        <v>72</v>
      </c>
      <c r="AD145" t="s">
        <v>98</v>
      </c>
      <c r="AE145" t="s">
        <v>70</v>
      </c>
      <c r="AF145" t="s">
        <v>72</v>
      </c>
      <c r="AG145" s="40">
        <v>6</v>
      </c>
      <c r="AH145" s="40">
        <v>2</v>
      </c>
      <c r="AI145" s="39">
        <f t="shared" si="2"/>
        <v>1</v>
      </c>
    </row>
    <row r="146" spans="1:35" x14ac:dyDescent="0.25">
      <c r="A146" t="s">
        <v>631</v>
      </c>
      <c r="B146" t="s">
        <v>632</v>
      </c>
      <c r="C146" t="s">
        <v>123</v>
      </c>
      <c r="D146" t="s">
        <v>64</v>
      </c>
      <c r="E146" s="40">
        <v>126462</v>
      </c>
      <c r="F146" t="s">
        <v>2</v>
      </c>
      <c r="G146" t="s">
        <v>633</v>
      </c>
      <c r="H146" t="s">
        <v>634</v>
      </c>
      <c r="I146" t="s">
        <v>67</v>
      </c>
      <c r="J146" t="s">
        <v>68</v>
      </c>
      <c r="K146" t="s">
        <v>72</v>
      </c>
      <c r="L146" t="s">
        <v>70</v>
      </c>
      <c r="M146" s="40">
        <v>0</v>
      </c>
      <c r="N146" s="40">
        <v>0</v>
      </c>
      <c r="O146" t="s">
        <v>358</v>
      </c>
      <c r="P146" t="s">
        <v>79</v>
      </c>
      <c r="Q146" s="40">
        <v>0</v>
      </c>
      <c r="R146" t="s">
        <v>634</v>
      </c>
      <c r="S146" s="40">
        <v>150</v>
      </c>
      <c r="T146" s="40">
        <v>7689</v>
      </c>
      <c r="U146" s="40">
        <v>12099987</v>
      </c>
      <c r="V146" t="s">
        <v>72</v>
      </c>
      <c r="W146" t="s">
        <v>72</v>
      </c>
      <c r="X146" s="40">
        <v>1</v>
      </c>
      <c r="Y146" s="40">
        <v>1</v>
      </c>
      <c r="Z146" s="40">
        <v>0</v>
      </c>
      <c r="AA146" s="40">
        <v>0</v>
      </c>
      <c r="AB146" s="40">
        <v>0</v>
      </c>
      <c r="AC146" t="s">
        <v>72</v>
      </c>
      <c r="AD146" t="s">
        <v>72</v>
      </c>
      <c r="AE146" t="s">
        <v>70</v>
      </c>
      <c r="AF146" t="s">
        <v>72</v>
      </c>
      <c r="AG146" s="40">
        <v>3</v>
      </c>
      <c r="AH146" t="s">
        <v>72</v>
      </c>
      <c r="AI146" s="39">
        <f t="shared" si="2"/>
        <v>1</v>
      </c>
    </row>
    <row r="147" spans="1:35" x14ac:dyDescent="0.25">
      <c r="A147" t="s">
        <v>635</v>
      </c>
      <c r="B147" t="s">
        <v>636</v>
      </c>
      <c r="C147" t="s">
        <v>171</v>
      </c>
      <c r="D147" t="s">
        <v>64</v>
      </c>
      <c r="E147" s="40">
        <v>59388</v>
      </c>
      <c r="F147" t="s">
        <v>3</v>
      </c>
      <c r="G147" t="s">
        <v>65</v>
      </c>
      <c r="H147" t="s">
        <v>637</v>
      </c>
      <c r="I147" t="s">
        <v>67</v>
      </c>
      <c r="J147" t="s">
        <v>68</v>
      </c>
      <c r="K147" t="s">
        <v>69</v>
      </c>
      <c r="L147" t="s">
        <v>70</v>
      </c>
      <c r="M147" s="40">
        <v>0</v>
      </c>
      <c r="N147" s="40">
        <v>0</v>
      </c>
      <c r="O147" t="s">
        <v>71</v>
      </c>
      <c r="P147" t="s">
        <v>637</v>
      </c>
      <c r="Q147" t="s">
        <v>71</v>
      </c>
      <c r="R147" t="s">
        <v>637</v>
      </c>
      <c r="S147" s="40">
        <v>39</v>
      </c>
      <c r="T147" s="40">
        <v>-1</v>
      </c>
      <c r="U147" s="40">
        <v>12093048</v>
      </c>
      <c r="V147" t="s">
        <v>72</v>
      </c>
      <c r="W147" t="s">
        <v>72</v>
      </c>
      <c r="X147" s="40">
        <v>3</v>
      </c>
      <c r="Y147" s="40">
        <v>1</v>
      </c>
      <c r="Z147" s="40">
        <v>0</v>
      </c>
      <c r="AA147" s="40">
        <v>0</v>
      </c>
      <c r="AB147" s="40">
        <v>0</v>
      </c>
      <c r="AC147" t="s">
        <v>72</v>
      </c>
      <c r="AD147" t="s">
        <v>72</v>
      </c>
      <c r="AE147" t="s">
        <v>70</v>
      </c>
      <c r="AF147" t="s">
        <v>72</v>
      </c>
      <c r="AG147" s="40">
        <v>3</v>
      </c>
      <c r="AH147" s="40">
        <v>2</v>
      </c>
      <c r="AI147" s="39">
        <f t="shared" si="2"/>
        <v>3</v>
      </c>
    </row>
    <row r="148" spans="1:35" x14ac:dyDescent="0.25">
      <c r="A148" t="s">
        <v>638</v>
      </c>
      <c r="B148" t="s">
        <v>639</v>
      </c>
      <c r="C148" t="s">
        <v>503</v>
      </c>
      <c r="D148" t="s">
        <v>64</v>
      </c>
      <c r="E148" s="40">
        <v>81957</v>
      </c>
      <c r="F148" t="s">
        <v>1</v>
      </c>
      <c r="G148" t="s">
        <v>376</v>
      </c>
      <c r="H148" t="s">
        <v>640</v>
      </c>
      <c r="I148" t="s">
        <v>67</v>
      </c>
      <c r="J148" t="s">
        <v>68</v>
      </c>
      <c r="K148" t="s">
        <v>162</v>
      </c>
      <c r="L148" t="s">
        <v>70</v>
      </c>
      <c r="M148" s="40">
        <v>0</v>
      </c>
      <c r="N148" s="40">
        <v>0</v>
      </c>
      <c r="O148" t="s">
        <v>358</v>
      </c>
      <c r="P148" t="s">
        <v>79</v>
      </c>
      <c r="Q148" s="40">
        <v>0</v>
      </c>
      <c r="R148" t="s">
        <v>640</v>
      </c>
      <c r="S148" s="40">
        <v>141</v>
      </c>
      <c r="T148" s="40">
        <v>8386</v>
      </c>
      <c r="U148" s="40">
        <v>12099915</v>
      </c>
      <c r="V148" t="s">
        <v>72</v>
      </c>
      <c r="W148" t="s">
        <v>72</v>
      </c>
      <c r="X148" s="40">
        <v>1</v>
      </c>
      <c r="Y148" s="40">
        <v>1</v>
      </c>
      <c r="Z148" s="40">
        <v>0</v>
      </c>
      <c r="AA148" s="40">
        <v>0</v>
      </c>
      <c r="AB148" s="40">
        <v>0</v>
      </c>
      <c r="AC148" t="s">
        <v>72</v>
      </c>
      <c r="AD148" t="s">
        <v>72</v>
      </c>
      <c r="AE148" t="s">
        <v>163</v>
      </c>
      <c r="AF148" t="s">
        <v>72</v>
      </c>
      <c r="AG148" s="40">
        <v>8</v>
      </c>
      <c r="AH148" s="40">
        <v>2</v>
      </c>
      <c r="AI148" s="39">
        <f t="shared" si="2"/>
        <v>1</v>
      </c>
    </row>
    <row r="149" spans="1:35" x14ac:dyDescent="0.25">
      <c r="A149" t="s">
        <v>641</v>
      </c>
      <c r="B149" t="s">
        <v>642</v>
      </c>
      <c r="C149" t="s">
        <v>282</v>
      </c>
      <c r="D149" t="s">
        <v>64</v>
      </c>
      <c r="E149" s="40">
        <v>70635</v>
      </c>
      <c r="F149" t="s">
        <v>3</v>
      </c>
      <c r="G149" t="s">
        <v>65</v>
      </c>
      <c r="H149" t="s">
        <v>643</v>
      </c>
      <c r="I149" t="s">
        <v>67</v>
      </c>
      <c r="J149" t="s">
        <v>68</v>
      </c>
      <c r="K149" t="s">
        <v>69</v>
      </c>
      <c r="L149" t="s">
        <v>70</v>
      </c>
      <c r="M149" s="40">
        <v>0</v>
      </c>
      <c r="N149" s="40">
        <v>0</v>
      </c>
      <c r="O149" t="s">
        <v>71</v>
      </c>
      <c r="P149" t="s">
        <v>643</v>
      </c>
      <c r="Q149" t="s">
        <v>71</v>
      </c>
      <c r="R149" t="s">
        <v>643</v>
      </c>
      <c r="S149" s="40">
        <v>39</v>
      </c>
      <c r="T149" s="40">
        <v>-1</v>
      </c>
      <c r="U149" s="40">
        <v>12097997</v>
      </c>
      <c r="V149" t="s">
        <v>72</v>
      </c>
      <c r="W149" t="s">
        <v>72</v>
      </c>
      <c r="X149" s="40">
        <v>1</v>
      </c>
      <c r="Y149" s="40">
        <v>1</v>
      </c>
      <c r="Z149" s="40">
        <v>0</v>
      </c>
      <c r="AA149" s="40">
        <v>0</v>
      </c>
      <c r="AB149" s="40">
        <v>0</v>
      </c>
      <c r="AC149" t="s">
        <v>72</v>
      </c>
      <c r="AD149" t="s">
        <v>72</v>
      </c>
      <c r="AE149" t="s">
        <v>70</v>
      </c>
      <c r="AF149" t="s">
        <v>72</v>
      </c>
      <c r="AG149" s="40">
        <v>5</v>
      </c>
      <c r="AH149" s="40">
        <v>2</v>
      </c>
      <c r="AI149" s="39">
        <f t="shared" si="2"/>
        <v>1</v>
      </c>
    </row>
    <row r="150" spans="1:35" x14ac:dyDescent="0.25">
      <c r="A150" t="s">
        <v>644</v>
      </c>
      <c r="B150" t="s">
        <v>645</v>
      </c>
      <c r="C150" t="s">
        <v>106</v>
      </c>
      <c r="D150" t="s">
        <v>64</v>
      </c>
      <c r="E150" s="40">
        <v>230460</v>
      </c>
      <c r="F150" t="s">
        <v>0</v>
      </c>
      <c r="G150" t="s">
        <v>96</v>
      </c>
      <c r="H150" t="s">
        <v>646</v>
      </c>
      <c r="I150" t="s">
        <v>67</v>
      </c>
      <c r="J150" t="s">
        <v>68</v>
      </c>
      <c r="K150" t="s">
        <v>69</v>
      </c>
      <c r="L150" t="s">
        <v>70</v>
      </c>
      <c r="M150" s="40">
        <v>0</v>
      </c>
      <c r="N150" s="40">
        <v>0</v>
      </c>
      <c r="O150" t="s">
        <v>71</v>
      </c>
      <c r="P150" t="s">
        <v>646</v>
      </c>
      <c r="Q150" t="s">
        <v>71</v>
      </c>
      <c r="R150" t="s">
        <v>646</v>
      </c>
      <c r="S150" s="40">
        <v>39</v>
      </c>
      <c r="T150" s="40">
        <v>-1</v>
      </c>
      <c r="U150" s="40">
        <v>12100441</v>
      </c>
      <c r="V150" t="s">
        <v>72</v>
      </c>
      <c r="W150" t="s">
        <v>72</v>
      </c>
      <c r="X150" s="40">
        <v>2</v>
      </c>
      <c r="Y150" s="40">
        <v>1</v>
      </c>
      <c r="Z150" s="40">
        <v>0</v>
      </c>
      <c r="AA150" s="40">
        <v>0</v>
      </c>
      <c r="AB150" s="40">
        <v>0</v>
      </c>
      <c r="AC150" t="s">
        <v>72</v>
      </c>
      <c r="AD150" t="s">
        <v>98</v>
      </c>
      <c r="AE150" t="s">
        <v>70</v>
      </c>
      <c r="AF150" t="s">
        <v>72</v>
      </c>
      <c r="AG150" s="40">
        <v>4</v>
      </c>
      <c r="AH150" s="40">
        <v>2</v>
      </c>
      <c r="AI150" s="39">
        <f t="shared" si="2"/>
        <v>2</v>
      </c>
    </row>
    <row r="151" spans="1:35" x14ac:dyDescent="0.25">
      <c r="A151" t="s">
        <v>647</v>
      </c>
      <c r="B151" t="s">
        <v>648</v>
      </c>
      <c r="C151" t="s">
        <v>534</v>
      </c>
      <c r="D151" t="s">
        <v>64</v>
      </c>
      <c r="E151" s="40">
        <v>59388</v>
      </c>
      <c r="F151" t="s">
        <v>3</v>
      </c>
      <c r="G151" t="s">
        <v>65</v>
      </c>
      <c r="H151" t="s">
        <v>649</v>
      </c>
      <c r="I151" t="s">
        <v>67</v>
      </c>
      <c r="J151" t="s">
        <v>68</v>
      </c>
      <c r="K151" t="s">
        <v>69</v>
      </c>
      <c r="L151" t="s">
        <v>70</v>
      </c>
      <c r="M151" s="40">
        <v>0</v>
      </c>
      <c r="N151" s="40">
        <v>0</v>
      </c>
      <c r="O151" t="s">
        <v>71</v>
      </c>
      <c r="P151" t="s">
        <v>649</v>
      </c>
      <c r="Q151" t="s">
        <v>71</v>
      </c>
      <c r="R151" t="s">
        <v>649</v>
      </c>
      <c r="S151" s="40">
        <v>39</v>
      </c>
      <c r="T151" s="40">
        <v>-1</v>
      </c>
      <c r="U151" s="40">
        <v>12099622</v>
      </c>
      <c r="V151" t="s">
        <v>72</v>
      </c>
      <c r="W151" t="s">
        <v>72</v>
      </c>
      <c r="X151" s="40">
        <v>1</v>
      </c>
      <c r="Y151" s="40">
        <v>1</v>
      </c>
      <c r="Z151" s="40">
        <v>0</v>
      </c>
      <c r="AA151" s="40">
        <v>0</v>
      </c>
      <c r="AB151" s="40">
        <v>0</v>
      </c>
      <c r="AC151" t="s">
        <v>72</v>
      </c>
      <c r="AD151" t="s">
        <v>72</v>
      </c>
      <c r="AE151" t="s">
        <v>70</v>
      </c>
      <c r="AF151" t="s">
        <v>72</v>
      </c>
      <c r="AG151" s="40">
        <v>11</v>
      </c>
      <c r="AH151" s="40">
        <v>2</v>
      </c>
      <c r="AI151" s="39">
        <f t="shared" si="2"/>
        <v>1</v>
      </c>
    </row>
    <row r="152" spans="1:35" x14ac:dyDescent="0.25">
      <c r="A152" t="s">
        <v>650</v>
      </c>
      <c r="B152" t="s">
        <v>651</v>
      </c>
      <c r="C152" t="s">
        <v>154</v>
      </c>
      <c r="D152" t="s">
        <v>64</v>
      </c>
      <c r="E152" s="40">
        <v>129600</v>
      </c>
      <c r="F152" t="s">
        <v>2</v>
      </c>
      <c r="G152" t="s">
        <v>652</v>
      </c>
      <c r="H152" t="s">
        <v>653</v>
      </c>
      <c r="I152" t="s">
        <v>67</v>
      </c>
      <c r="J152" t="s">
        <v>68</v>
      </c>
      <c r="K152" t="s">
        <v>72</v>
      </c>
      <c r="L152" t="s">
        <v>70</v>
      </c>
      <c r="M152" s="40">
        <v>0</v>
      </c>
      <c r="N152" s="40">
        <v>0</v>
      </c>
      <c r="O152" t="s">
        <v>358</v>
      </c>
      <c r="P152" t="s">
        <v>79</v>
      </c>
      <c r="Q152" s="40">
        <v>0</v>
      </c>
      <c r="R152" t="s">
        <v>653</v>
      </c>
      <c r="S152" s="40">
        <v>137</v>
      </c>
      <c r="T152" s="40">
        <v>7689</v>
      </c>
      <c r="U152" s="40">
        <v>12100017</v>
      </c>
      <c r="V152" t="s">
        <v>72</v>
      </c>
      <c r="W152" t="s">
        <v>72</v>
      </c>
      <c r="X152" s="40">
        <v>1</v>
      </c>
      <c r="Y152" s="40">
        <v>1</v>
      </c>
      <c r="Z152" s="40">
        <v>0</v>
      </c>
      <c r="AA152" s="40">
        <v>0</v>
      </c>
      <c r="AB152" s="40">
        <v>0</v>
      </c>
      <c r="AC152" t="s">
        <v>72</v>
      </c>
      <c r="AD152" t="s">
        <v>72</v>
      </c>
      <c r="AE152" t="s">
        <v>70</v>
      </c>
      <c r="AF152" t="s">
        <v>72</v>
      </c>
      <c r="AG152" s="40">
        <v>3</v>
      </c>
      <c r="AH152" t="s">
        <v>72</v>
      </c>
      <c r="AI152" s="39">
        <f t="shared" si="2"/>
        <v>1</v>
      </c>
    </row>
    <row r="153" spans="1:35" x14ac:dyDescent="0.25">
      <c r="A153" t="s">
        <v>654</v>
      </c>
      <c r="B153" t="s">
        <v>655</v>
      </c>
      <c r="C153" t="s">
        <v>106</v>
      </c>
      <c r="D153" t="s">
        <v>64</v>
      </c>
      <c r="E153" s="40">
        <v>230811</v>
      </c>
      <c r="F153" t="s">
        <v>2</v>
      </c>
      <c r="G153" t="s">
        <v>656</v>
      </c>
      <c r="H153" t="s">
        <v>657</v>
      </c>
      <c r="I153" t="s">
        <v>67</v>
      </c>
      <c r="J153" t="s">
        <v>68</v>
      </c>
      <c r="K153" t="s">
        <v>72</v>
      </c>
      <c r="L153" t="s">
        <v>70</v>
      </c>
      <c r="M153" s="40">
        <v>0</v>
      </c>
      <c r="N153" s="40">
        <v>0</v>
      </c>
      <c r="O153" t="s">
        <v>358</v>
      </c>
      <c r="P153" t="s">
        <v>79</v>
      </c>
      <c r="Q153" s="40">
        <v>0</v>
      </c>
      <c r="R153" t="s">
        <v>657</v>
      </c>
      <c r="S153" s="40">
        <v>1</v>
      </c>
      <c r="T153" s="40">
        <v>-1</v>
      </c>
      <c r="U153" s="40">
        <v>12091439</v>
      </c>
      <c r="V153" t="s">
        <v>72</v>
      </c>
      <c r="W153" t="s">
        <v>72</v>
      </c>
      <c r="X153" s="40">
        <v>1</v>
      </c>
      <c r="Y153" s="40">
        <v>1</v>
      </c>
      <c r="Z153" s="40">
        <v>0</v>
      </c>
      <c r="AA153" s="40">
        <v>0</v>
      </c>
      <c r="AB153" s="40">
        <v>0</v>
      </c>
      <c r="AC153" t="s">
        <v>72</v>
      </c>
      <c r="AD153" t="s">
        <v>72</v>
      </c>
      <c r="AE153" t="s">
        <v>70</v>
      </c>
      <c r="AF153" t="s">
        <v>72</v>
      </c>
      <c r="AG153" s="40">
        <v>1</v>
      </c>
      <c r="AH153" t="s">
        <v>72</v>
      </c>
      <c r="AI153" s="39">
        <f t="shared" si="2"/>
        <v>1</v>
      </c>
    </row>
    <row r="154" spans="1:35" x14ac:dyDescent="0.25">
      <c r="A154" t="s">
        <v>658</v>
      </c>
      <c r="B154" t="s">
        <v>659</v>
      </c>
      <c r="C154" t="s">
        <v>306</v>
      </c>
      <c r="D154" t="s">
        <v>64</v>
      </c>
      <c r="E154" s="40">
        <v>59388</v>
      </c>
      <c r="F154" t="s">
        <v>3</v>
      </c>
      <c r="G154" t="s">
        <v>65</v>
      </c>
      <c r="H154" t="s">
        <v>660</v>
      </c>
      <c r="I154" t="s">
        <v>67</v>
      </c>
      <c r="J154" t="s">
        <v>68</v>
      </c>
      <c r="K154" t="s">
        <v>69</v>
      </c>
      <c r="L154" t="s">
        <v>70</v>
      </c>
      <c r="M154" s="40">
        <v>0</v>
      </c>
      <c r="N154" s="40">
        <v>0</v>
      </c>
      <c r="O154" t="s">
        <v>71</v>
      </c>
      <c r="P154" t="s">
        <v>660</v>
      </c>
      <c r="Q154" t="s">
        <v>71</v>
      </c>
      <c r="R154" t="s">
        <v>660</v>
      </c>
      <c r="S154" s="40">
        <v>39</v>
      </c>
      <c r="T154" s="40">
        <v>-1</v>
      </c>
      <c r="U154" s="40">
        <v>12099463</v>
      </c>
      <c r="V154" t="s">
        <v>72</v>
      </c>
      <c r="W154" t="s">
        <v>72</v>
      </c>
      <c r="X154" s="40">
        <v>2</v>
      </c>
      <c r="Y154" s="40">
        <v>1</v>
      </c>
      <c r="Z154" s="40">
        <v>0</v>
      </c>
      <c r="AA154" s="40">
        <v>0</v>
      </c>
      <c r="AB154" s="40">
        <v>0</v>
      </c>
      <c r="AC154" t="s">
        <v>72</v>
      </c>
      <c r="AD154" t="s">
        <v>72</v>
      </c>
      <c r="AE154" t="s">
        <v>70</v>
      </c>
      <c r="AF154" t="s">
        <v>72</v>
      </c>
      <c r="AG154" s="40">
        <v>16</v>
      </c>
      <c r="AH154" s="40">
        <v>2</v>
      </c>
      <c r="AI154" s="39">
        <f t="shared" si="2"/>
        <v>2</v>
      </c>
    </row>
    <row r="155" spans="1:35" x14ac:dyDescent="0.25">
      <c r="A155" t="s">
        <v>661</v>
      </c>
      <c r="B155" t="s">
        <v>662</v>
      </c>
      <c r="C155" t="s">
        <v>375</v>
      </c>
      <c r="D155" t="s">
        <v>64</v>
      </c>
      <c r="E155" s="40">
        <v>81957</v>
      </c>
      <c r="F155" t="s">
        <v>1</v>
      </c>
      <c r="G155" t="s">
        <v>376</v>
      </c>
      <c r="H155" t="s">
        <v>663</v>
      </c>
      <c r="I155" t="s">
        <v>67</v>
      </c>
      <c r="J155" t="s">
        <v>68</v>
      </c>
      <c r="K155" t="s">
        <v>162</v>
      </c>
      <c r="L155" t="s">
        <v>70</v>
      </c>
      <c r="M155" s="40">
        <v>0</v>
      </c>
      <c r="N155" s="40">
        <v>0</v>
      </c>
      <c r="O155" t="s">
        <v>358</v>
      </c>
      <c r="P155" t="s">
        <v>79</v>
      </c>
      <c r="Q155" s="40">
        <v>0</v>
      </c>
      <c r="R155" t="s">
        <v>663</v>
      </c>
      <c r="S155" s="40">
        <v>141</v>
      </c>
      <c r="T155" s="40">
        <v>8386</v>
      </c>
      <c r="U155" s="40">
        <v>12098480</v>
      </c>
      <c r="V155" t="s">
        <v>72</v>
      </c>
      <c r="W155" t="s">
        <v>72</v>
      </c>
      <c r="X155" s="40">
        <v>1</v>
      </c>
      <c r="Y155" s="40">
        <v>1</v>
      </c>
      <c r="Z155" s="40">
        <v>0</v>
      </c>
      <c r="AA155" s="40">
        <v>0</v>
      </c>
      <c r="AB155" s="40">
        <v>0</v>
      </c>
      <c r="AC155" t="s">
        <v>72</v>
      </c>
      <c r="AD155" t="s">
        <v>72</v>
      </c>
      <c r="AE155" t="s">
        <v>163</v>
      </c>
      <c r="AF155" t="s">
        <v>72</v>
      </c>
      <c r="AG155" s="40">
        <v>7</v>
      </c>
      <c r="AH155" s="40">
        <v>2</v>
      </c>
      <c r="AI155" s="39">
        <f t="shared" si="2"/>
        <v>1</v>
      </c>
    </row>
    <row r="156" spans="1:35" x14ac:dyDescent="0.25">
      <c r="A156" t="s">
        <v>664</v>
      </c>
      <c r="B156" t="s">
        <v>469</v>
      </c>
      <c r="C156" t="s">
        <v>623</v>
      </c>
      <c r="D156" t="s">
        <v>64</v>
      </c>
      <c r="E156" s="40">
        <v>38332</v>
      </c>
      <c r="F156" t="s">
        <v>3</v>
      </c>
      <c r="G156" t="s">
        <v>65</v>
      </c>
      <c r="H156" t="s">
        <v>665</v>
      </c>
      <c r="I156" t="s">
        <v>67</v>
      </c>
      <c r="J156" t="s">
        <v>68</v>
      </c>
      <c r="K156" t="s">
        <v>69</v>
      </c>
      <c r="L156" t="s">
        <v>70</v>
      </c>
      <c r="M156" s="40">
        <v>0</v>
      </c>
      <c r="N156" s="40">
        <v>0</v>
      </c>
      <c r="O156" t="s">
        <v>71</v>
      </c>
      <c r="P156" t="s">
        <v>665</v>
      </c>
      <c r="Q156" t="s">
        <v>369</v>
      </c>
      <c r="R156" t="s">
        <v>665</v>
      </c>
      <c r="S156" s="40">
        <v>39</v>
      </c>
      <c r="T156" s="40">
        <v>-1</v>
      </c>
      <c r="U156" s="40">
        <v>12091356</v>
      </c>
      <c r="V156" t="s">
        <v>72</v>
      </c>
      <c r="W156" t="s">
        <v>72</v>
      </c>
      <c r="X156" s="40">
        <v>1</v>
      </c>
      <c r="Y156" s="40">
        <v>1</v>
      </c>
      <c r="Z156" s="40">
        <v>0</v>
      </c>
      <c r="AA156" s="40">
        <v>0</v>
      </c>
      <c r="AB156" s="40">
        <v>0</v>
      </c>
      <c r="AC156" t="s">
        <v>72</v>
      </c>
      <c r="AD156" t="s">
        <v>72</v>
      </c>
      <c r="AE156" t="s">
        <v>70</v>
      </c>
      <c r="AF156" t="s">
        <v>72</v>
      </c>
      <c r="AG156" s="40">
        <v>24</v>
      </c>
      <c r="AH156" s="40">
        <v>2</v>
      </c>
      <c r="AI156" s="39">
        <f t="shared" si="2"/>
        <v>1</v>
      </c>
    </row>
    <row r="157" spans="1:35" x14ac:dyDescent="0.25">
      <c r="A157" t="s">
        <v>666</v>
      </c>
      <c r="B157" t="s">
        <v>667</v>
      </c>
      <c r="C157" t="s">
        <v>668</v>
      </c>
      <c r="D157" t="s">
        <v>64</v>
      </c>
      <c r="E157" s="40">
        <v>81957</v>
      </c>
      <c r="F157" t="s">
        <v>1</v>
      </c>
      <c r="G157" t="s">
        <v>376</v>
      </c>
      <c r="H157" t="s">
        <v>669</v>
      </c>
      <c r="I157" t="s">
        <v>67</v>
      </c>
      <c r="J157" t="s">
        <v>68</v>
      </c>
      <c r="K157" t="s">
        <v>162</v>
      </c>
      <c r="L157" t="s">
        <v>70</v>
      </c>
      <c r="M157" s="40">
        <v>0</v>
      </c>
      <c r="N157" s="40">
        <v>0</v>
      </c>
      <c r="O157" t="s">
        <v>358</v>
      </c>
      <c r="P157" t="s">
        <v>79</v>
      </c>
      <c r="Q157" s="40">
        <v>0</v>
      </c>
      <c r="R157" t="s">
        <v>669</v>
      </c>
      <c r="S157" s="40">
        <v>141</v>
      </c>
      <c r="T157" s="40">
        <v>8386</v>
      </c>
      <c r="U157" s="40">
        <v>12089407</v>
      </c>
      <c r="V157" t="s">
        <v>72</v>
      </c>
      <c r="W157" t="s">
        <v>72</v>
      </c>
      <c r="X157" s="40">
        <v>1</v>
      </c>
      <c r="Y157" s="40">
        <v>1</v>
      </c>
      <c r="Z157" s="40">
        <v>0</v>
      </c>
      <c r="AA157" s="40">
        <v>0</v>
      </c>
      <c r="AB157" s="40">
        <v>0</v>
      </c>
      <c r="AC157" t="s">
        <v>72</v>
      </c>
      <c r="AD157" t="s">
        <v>72</v>
      </c>
      <c r="AE157" t="s">
        <v>163</v>
      </c>
      <c r="AF157" t="s">
        <v>72</v>
      </c>
      <c r="AG157" s="40">
        <v>10</v>
      </c>
      <c r="AH157" s="40">
        <v>2</v>
      </c>
      <c r="AI157" s="39">
        <f t="shared" si="2"/>
        <v>1</v>
      </c>
    </row>
    <row r="158" spans="1:35" x14ac:dyDescent="0.25">
      <c r="A158" t="s">
        <v>670</v>
      </c>
      <c r="B158" t="s">
        <v>671</v>
      </c>
      <c r="C158" t="s">
        <v>672</v>
      </c>
      <c r="D158" t="s">
        <v>64</v>
      </c>
      <c r="E158" s="40">
        <v>81957</v>
      </c>
      <c r="F158" t="s">
        <v>1</v>
      </c>
      <c r="G158" t="s">
        <v>376</v>
      </c>
      <c r="H158" t="s">
        <v>673</v>
      </c>
      <c r="I158" t="s">
        <v>67</v>
      </c>
      <c r="J158" t="s">
        <v>68</v>
      </c>
      <c r="K158" t="s">
        <v>162</v>
      </c>
      <c r="L158" t="s">
        <v>70</v>
      </c>
      <c r="M158" s="40">
        <v>0</v>
      </c>
      <c r="N158" s="40">
        <v>0</v>
      </c>
      <c r="O158" t="s">
        <v>358</v>
      </c>
      <c r="P158" t="s">
        <v>79</v>
      </c>
      <c r="Q158" s="40">
        <v>0</v>
      </c>
      <c r="R158" t="s">
        <v>673</v>
      </c>
      <c r="S158" s="40">
        <v>141</v>
      </c>
      <c r="T158" s="40">
        <v>8386</v>
      </c>
      <c r="U158" s="40">
        <v>12096153</v>
      </c>
      <c r="V158" t="s">
        <v>72</v>
      </c>
      <c r="W158" t="s">
        <v>72</v>
      </c>
      <c r="X158" s="40">
        <v>1</v>
      </c>
      <c r="Y158" s="40">
        <v>1</v>
      </c>
      <c r="Z158" s="40">
        <v>0</v>
      </c>
      <c r="AA158" s="40">
        <v>0</v>
      </c>
      <c r="AB158" s="40">
        <v>0</v>
      </c>
      <c r="AC158" t="s">
        <v>72</v>
      </c>
      <c r="AD158" t="s">
        <v>72</v>
      </c>
      <c r="AE158" t="s">
        <v>163</v>
      </c>
      <c r="AF158" t="s">
        <v>72</v>
      </c>
      <c r="AG158" s="40">
        <v>3</v>
      </c>
      <c r="AH158" s="40">
        <v>2</v>
      </c>
      <c r="AI158" s="39">
        <f t="shared" si="2"/>
        <v>1</v>
      </c>
    </row>
    <row r="159" spans="1:35" x14ac:dyDescent="0.25">
      <c r="A159" t="s">
        <v>674</v>
      </c>
      <c r="B159" t="s">
        <v>675</v>
      </c>
      <c r="C159" t="s">
        <v>676</v>
      </c>
      <c r="D159" t="s">
        <v>64</v>
      </c>
      <c r="E159" s="40">
        <v>59388</v>
      </c>
      <c r="F159" t="s">
        <v>3</v>
      </c>
      <c r="G159" t="s">
        <v>65</v>
      </c>
      <c r="H159" t="s">
        <v>677</v>
      </c>
      <c r="I159" t="s">
        <v>67</v>
      </c>
      <c r="J159" t="s">
        <v>68</v>
      </c>
      <c r="K159" t="s">
        <v>69</v>
      </c>
      <c r="L159" t="s">
        <v>70</v>
      </c>
      <c r="M159" s="40">
        <v>0</v>
      </c>
      <c r="N159" s="40">
        <v>0</v>
      </c>
      <c r="O159" t="s">
        <v>71</v>
      </c>
      <c r="P159" t="s">
        <v>677</v>
      </c>
      <c r="Q159" t="s">
        <v>71</v>
      </c>
      <c r="R159" t="s">
        <v>677</v>
      </c>
      <c r="S159" s="40">
        <v>39</v>
      </c>
      <c r="T159" s="40">
        <v>-1</v>
      </c>
      <c r="U159" s="40">
        <v>12097857</v>
      </c>
      <c r="V159" t="s">
        <v>72</v>
      </c>
      <c r="W159" t="s">
        <v>72</v>
      </c>
      <c r="X159" s="40">
        <v>1</v>
      </c>
      <c r="Y159" s="40">
        <v>1</v>
      </c>
      <c r="Z159" s="40">
        <v>0</v>
      </c>
      <c r="AA159" s="40">
        <v>0</v>
      </c>
      <c r="AB159" s="40">
        <v>0</v>
      </c>
      <c r="AC159" t="s">
        <v>72</v>
      </c>
      <c r="AD159" t="s">
        <v>72</v>
      </c>
      <c r="AE159" t="s">
        <v>70</v>
      </c>
      <c r="AF159" t="s">
        <v>72</v>
      </c>
      <c r="AG159" s="40">
        <v>21</v>
      </c>
      <c r="AH159" s="40">
        <v>2</v>
      </c>
      <c r="AI159" s="39">
        <f t="shared" si="2"/>
        <v>1</v>
      </c>
    </row>
    <row r="160" spans="1:35" x14ac:dyDescent="0.25">
      <c r="A160" t="s">
        <v>678</v>
      </c>
      <c r="B160" t="s">
        <v>679</v>
      </c>
      <c r="C160" t="s">
        <v>680</v>
      </c>
      <c r="D160" t="s">
        <v>64</v>
      </c>
      <c r="E160" s="40">
        <v>81957</v>
      </c>
      <c r="F160" t="s">
        <v>1</v>
      </c>
      <c r="G160" t="s">
        <v>376</v>
      </c>
      <c r="H160" t="s">
        <v>681</v>
      </c>
      <c r="I160" t="s">
        <v>67</v>
      </c>
      <c r="J160" t="s">
        <v>68</v>
      </c>
      <c r="K160" t="s">
        <v>162</v>
      </c>
      <c r="L160" t="s">
        <v>70</v>
      </c>
      <c r="M160" s="40">
        <v>0</v>
      </c>
      <c r="N160" s="40">
        <v>0</v>
      </c>
      <c r="O160" t="s">
        <v>358</v>
      </c>
      <c r="P160" t="s">
        <v>79</v>
      </c>
      <c r="Q160" s="40">
        <v>0</v>
      </c>
      <c r="R160" t="s">
        <v>681</v>
      </c>
      <c r="S160" s="40">
        <v>141</v>
      </c>
      <c r="T160" s="40">
        <v>8386</v>
      </c>
      <c r="U160" s="40">
        <v>12097519</v>
      </c>
      <c r="V160" t="s">
        <v>72</v>
      </c>
      <c r="W160" t="s">
        <v>72</v>
      </c>
      <c r="X160" s="40">
        <v>1</v>
      </c>
      <c r="Y160" s="40">
        <v>1</v>
      </c>
      <c r="Z160" s="40">
        <v>0</v>
      </c>
      <c r="AA160" s="40">
        <v>0</v>
      </c>
      <c r="AB160" s="40">
        <v>0</v>
      </c>
      <c r="AC160" t="s">
        <v>72</v>
      </c>
      <c r="AD160" t="s">
        <v>72</v>
      </c>
      <c r="AE160" t="s">
        <v>163</v>
      </c>
      <c r="AF160" t="s">
        <v>72</v>
      </c>
      <c r="AG160" s="40">
        <v>14</v>
      </c>
      <c r="AH160" s="40">
        <v>2</v>
      </c>
      <c r="AI160" s="39">
        <f t="shared" si="2"/>
        <v>1</v>
      </c>
    </row>
    <row r="161" spans="1:35" x14ac:dyDescent="0.25">
      <c r="A161" t="s">
        <v>682</v>
      </c>
      <c r="B161" t="s">
        <v>683</v>
      </c>
      <c r="C161" t="s">
        <v>166</v>
      </c>
      <c r="D161" t="s">
        <v>64</v>
      </c>
      <c r="E161" s="40">
        <v>81957</v>
      </c>
      <c r="F161" t="s">
        <v>1</v>
      </c>
      <c r="G161" t="s">
        <v>376</v>
      </c>
      <c r="H161" t="s">
        <v>684</v>
      </c>
      <c r="I161" t="s">
        <v>67</v>
      </c>
      <c r="J161" t="s">
        <v>68</v>
      </c>
      <c r="K161" t="s">
        <v>162</v>
      </c>
      <c r="L161" t="s">
        <v>70</v>
      </c>
      <c r="M161" s="40">
        <v>0</v>
      </c>
      <c r="N161" s="40">
        <v>0</v>
      </c>
      <c r="O161" t="s">
        <v>358</v>
      </c>
      <c r="P161" t="s">
        <v>79</v>
      </c>
      <c r="Q161" s="40">
        <v>0</v>
      </c>
      <c r="R161" t="s">
        <v>684</v>
      </c>
      <c r="S161" s="40">
        <v>141</v>
      </c>
      <c r="T161" s="40">
        <v>8386</v>
      </c>
      <c r="U161" s="40">
        <v>12099751</v>
      </c>
      <c r="V161" t="s">
        <v>72</v>
      </c>
      <c r="W161" t="s">
        <v>72</v>
      </c>
      <c r="X161" s="40">
        <v>1</v>
      </c>
      <c r="Y161" s="40">
        <v>1</v>
      </c>
      <c r="Z161" s="40">
        <v>0</v>
      </c>
      <c r="AA161" s="40">
        <v>0</v>
      </c>
      <c r="AB161" s="40">
        <v>0</v>
      </c>
      <c r="AC161" t="s">
        <v>72</v>
      </c>
      <c r="AD161" t="s">
        <v>72</v>
      </c>
      <c r="AE161" t="s">
        <v>163</v>
      </c>
      <c r="AF161" t="s">
        <v>72</v>
      </c>
      <c r="AG161" s="40">
        <v>12</v>
      </c>
      <c r="AH161" s="40">
        <v>2</v>
      </c>
      <c r="AI161" s="39">
        <f t="shared" si="2"/>
        <v>1</v>
      </c>
    </row>
    <row r="162" spans="1:35" x14ac:dyDescent="0.25">
      <c r="A162" t="s">
        <v>685</v>
      </c>
      <c r="B162" t="s">
        <v>686</v>
      </c>
      <c r="C162" t="s">
        <v>687</v>
      </c>
      <c r="D162" t="s">
        <v>64</v>
      </c>
      <c r="E162" s="40">
        <v>81957</v>
      </c>
      <c r="F162" t="s">
        <v>1</v>
      </c>
      <c r="G162" t="s">
        <v>376</v>
      </c>
      <c r="H162" t="s">
        <v>688</v>
      </c>
      <c r="I162" t="s">
        <v>67</v>
      </c>
      <c r="J162" t="s">
        <v>68</v>
      </c>
      <c r="K162" t="s">
        <v>162</v>
      </c>
      <c r="L162" t="s">
        <v>70</v>
      </c>
      <c r="M162" s="40">
        <v>0</v>
      </c>
      <c r="N162" s="40">
        <v>0</v>
      </c>
      <c r="O162" t="s">
        <v>358</v>
      </c>
      <c r="P162" t="s">
        <v>79</v>
      </c>
      <c r="Q162" s="40">
        <v>0</v>
      </c>
      <c r="R162" t="s">
        <v>688</v>
      </c>
      <c r="S162" s="40">
        <v>141</v>
      </c>
      <c r="T162" s="40">
        <v>8386</v>
      </c>
      <c r="U162" s="40">
        <v>12094740</v>
      </c>
      <c r="V162" t="s">
        <v>72</v>
      </c>
      <c r="W162" t="s">
        <v>72</v>
      </c>
      <c r="X162" s="40">
        <v>1</v>
      </c>
      <c r="Y162" s="40">
        <v>1</v>
      </c>
      <c r="Z162" s="40">
        <v>0</v>
      </c>
      <c r="AA162" s="40">
        <v>0</v>
      </c>
      <c r="AB162" s="40">
        <v>0</v>
      </c>
      <c r="AC162" t="s">
        <v>72</v>
      </c>
      <c r="AD162" t="s">
        <v>72</v>
      </c>
      <c r="AE162" t="s">
        <v>163</v>
      </c>
      <c r="AF162" t="s">
        <v>72</v>
      </c>
      <c r="AG162" s="40">
        <v>8</v>
      </c>
      <c r="AH162" s="40">
        <v>2</v>
      </c>
      <c r="AI162" s="39">
        <f t="shared" si="2"/>
        <v>1</v>
      </c>
    </row>
    <row r="163" spans="1:35" x14ac:dyDescent="0.25">
      <c r="A163" t="s">
        <v>689</v>
      </c>
      <c r="B163" t="s">
        <v>690</v>
      </c>
      <c r="C163" t="s">
        <v>119</v>
      </c>
      <c r="D163" t="s">
        <v>64</v>
      </c>
      <c r="E163" s="40">
        <v>81957</v>
      </c>
      <c r="F163" t="s">
        <v>1</v>
      </c>
      <c r="G163" t="s">
        <v>376</v>
      </c>
      <c r="H163" t="s">
        <v>691</v>
      </c>
      <c r="I163" t="s">
        <v>67</v>
      </c>
      <c r="J163" t="s">
        <v>68</v>
      </c>
      <c r="K163" t="s">
        <v>162</v>
      </c>
      <c r="L163" t="s">
        <v>70</v>
      </c>
      <c r="M163" s="40">
        <v>0</v>
      </c>
      <c r="N163" s="40">
        <v>0</v>
      </c>
      <c r="O163" t="s">
        <v>358</v>
      </c>
      <c r="P163" t="s">
        <v>79</v>
      </c>
      <c r="Q163" s="40">
        <v>0</v>
      </c>
      <c r="R163" t="s">
        <v>691</v>
      </c>
      <c r="S163" s="40">
        <v>141</v>
      </c>
      <c r="T163" s="40">
        <v>8386</v>
      </c>
      <c r="U163" s="40">
        <v>12099774</v>
      </c>
      <c r="V163" t="s">
        <v>72</v>
      </c>
      <c r="W163" t="s">
        <v>72</v>
      </c>
      <c r="X163" s="40">
        <v>2</v>
      </c>
      <c r="Y163" s="40">
        <v>1</v>
      </c>
      <c r="Z163" s="40">
        <v>0</v>
      </c>
      <c r="AA163" s="40">
        <v>0</v>
      </c>
      <c r="AB163" s="40">
        <v>0</v>
      </c>
      <c r="AC163" t="s">
        <v>72</v>
      </c>
      <c r="AD163" t="s">
        <v>72</v>
      </c>
      <c r="AE163" t="s">
        <v>163</v>
      </c>
      <c r="AF163" t="s">
        <v>72</v>
      </c>
      <c r="AG163" s="40">
        <v>9</v>
      </c>
      <c r="AH163" s="40">
        <v>2</v>
      </c>
      <c r="AI163" s="39">
        <f t="shared" si="2"/>
        <v>2</v>
      </c>
    </row>
    <row r="164" spans="1:35" x14ac:dyDescent="0.25">
      <c r="A164" t="s">
        <v>692</v>
      </c>
      <c r="B164" t="s">
        <v>693</v>
      </c>
      <c r="C164" t="s">
        <v>694</v>
      </c>
      <c r="D164" t="s">
        <v>64</v>
      </c>
      <c r="E164" s="40">
        <v>230811</v>
      </c>
      <c r="F164" t="s">
        <v>2</v>
      </c>
      <c r="G164" t="s">
        <v>656</v>
      </c>
      <c r="H164" t="s">
        <v>695</v>
      </c>
      <c r="I164" t="s">
        <v>67</v>
      </c>
      <c r="J164" t="s">
        <v>68</v>
      </c>
      <c r="K164" t="s">
        <v>72</v>
      </c>
      <c r="L164" t="s">
        <v>70</v>
      </c>
      <c r="M164" s="40">
        <v>0</v>
      </c>
      <c r="N164" s="40">
        <v>0</v>
      </c>
      <c r="O164" t="s">
        <v>358</v>
      </c>
      <c r="P164" t="s">
        <v>79</v>
      </c>
      <c r="Q164" s="40">
        <v>0</v>
      </c>
      <c r="R164" t="s">
        <v>695</v>
      </c>
      <c r="S164" s="40">
        <v>150</v>
      </c>
      <c r="T164" s="40">
        <v>7689</v>
      </c>
      <c r="U164" s="40">
        <v>12087504</v>
      </c>
      <c r="V164" t="s">
        <v>72</v>
      </c>
      <c r="W164" t="s">
        <v>72</v>
      </c>
      <c r="X164" s="40">
        <v>2</v>
      </c>
      <c r="Y164" s="40">
        <v>1</v>
      </c>
      <c r="Z164" s="40">
        <v>0</v>
      </c>
      <c r="AA164" s="40">
        <v>0</v>
      </c>
      <c r="AB164" s="40">
        <v>0</v>
      </c>
      <c r="AC164" t="s">
        <v>72</v>
      </c>
      <c r="AD164" t="s">
        <v>72</v>
      </c>
      <c r="AE164" t="s">
        <v>70</v>
      </c>
      <c r="AF164" t="s">
        <v>72</v>
      </c>
      <c r="AG164" s="40">
        <v>1</v>
      </c>
      <c r="AH164" t="s">
        <v>72</v>
      </c>
      <c r="AI164" s="39">
        <f t="shared" si="2"/>
        <v>2</v>
      </c>
    </row>
    <row r="165" spans="1:35" x14ac:dyDescent="0.25">
      <c r="A165" t="s">
        <v>696</v>
      </c>
      <c r="B165" t="s">
        <v>697</v>
      </c>
      <c r="C165" t="s">
        <v>503</v>
      </c>
      <c r="D165" t="s">
        <v>64</v>
      </c>
      <c r="E165" s="40">
        <v>3477</v>
      </c>
      <c r="F165" t="s">
        <v>2</v>
      </c>
      <c r="G165" t="s">
        <v>150</v>
      </c>
      <c r="H165" t="s">
        <v>698</v>
      </c>
      <c r="I165" t="s">
        <v>67</v>
      </c>
      <c r="J165" t="s">
        <v>68</v>
      </c>
      <c r="K165" t="s">
        <v>72</v>
      </c>
      <c r="L165" t="s">
        <v>70</v>
      </c>
      <c r="M165" s="40">
        <v>0</v>
      </c>
      <c r="N165" s="40">
        <v>0</v>
      </c>
      <c r="O165" t="s">
        <v>358</v>
      </c>
      <c r="P165" t="s">
        <v>79</v>
      </c>
      <c r="Q165" s="40">
        <v>0</v>
      </c>
      <c r="R165" t="s">
        <v>698</v>
      </c>
      <c r="S165" s="40">
        <v>145</v>
      </c>
      <c r="T165" s="40">
        <v>7689</v>
      </c>
      <c r="U165" s="40">
        <v>12100125</v>
      </c>
      <c r="V165" t="s">
        <v>72</v>
      </c>
      <c r="W165" t="s">
        <v>72</v>
      </c>
      <c r="X165" s="40">
        <v>1</v>
      </c>
      <c r="Y165" s="40">
        <v>1</v>
      </c>
      <c r="Z165" s="40">
        <v>0</v>
      </c>
      <c r="AA165" s="40">
        <v>0</v>
      </c>
      <c r="AB165" s="40">
        <v>0</v>
      </c>
      <c r="AC165" t="s">
        <v>72</v>
      </c>
      <c r="AD165" t="s">
        <v>72</v>
      </c>
      <c r="AE165" t="s">
        <v>70</v>
      </c>
      <c r="AF165" t="s">
        <v>72</v>
      </c>
      <c r="AG165" s="40">
        <v>1</v>
      </c>
      <c r="AH165" t="s">
        <v>72</v>
      </c>
      <c r="AI165" s="39">
        <f t="shared" si="2"/>
        <v>1</v>
      </c>
    </row>
    <row r="166" spans="1:35" x14ac:dyDescent="0.25">
      <c r="A166" t="s">
        <v>699</v>
      </c>
      <c r="B166" t="s">
        <v>700</v>
      </c>
      <c r="C166" t="s">
        <v>246</v>
      </c>
      <c r="D166" t="s">
        <v>64</v>
      </c>
      <c r="E166" s="40">
        <v>130260</v>
      </c>
      <c r="F166" t="s">
        <v>3</v>
      </c>
      <c r="G166" t="s">
        <v>65</v>
      </c>
      <c r="H166" t="s">
        <v>701</v>
      </c>
      <c r="I166" t="s">
        <v>67</v>
      </c>
      <c r="J166" t="s">
        <v>68</v>
      </c>
      <c r="K166" t="s">
        <v>69</v>
      </c>
      <c r="L166" t="s">
        <v>70</v>
      </c>
      <c r="M166" s="40">
        <v>0</v>
      </c>
      <c r="N166" s="40">
        <v>0</v>
      </c>
      <c r="O166" t="s">
        <v>71</v>
      </c>
      <c r="P166" t="s">
        <v>701</v>
      </c>
      <c r="Q166" t="s">
        <v>702</v>
      </c>
      <c r="R166" t="s">
        <v>701</v>
      </c>
      <c r="S166" s="40">
        <v>39</v>
      </c>
      <c r="T166" s="40">
        <v>-1</v>
      </c>
      <c r="U166" s="40">
        <v>12099784</v>
      </c>
      <c r="V166" t="s">
        <v>72</v>
      </c>
      <c r="W166" t="s">
        <v>72</v>
      </c>
      <c r="X166" s="40">
        <v>1</v>
      </c>
      <c r="Y166" s="40">
        <v>1</v>
      </c>
      <c r="Z166" s="40">
        <v>0</v>
      </c>
      <c r="AA166" s="40">
        <v>0</v>
      </c>
      <c r="AB166" s="40">
        <v>0</v>
      </c>
      <c r="AC166" t="s">
        <v>72</v>
      </c>
      <c r="AD166" t="s">
        <v>72</v>
      </c>
      <c r="AE166" t="s">
        <v>70</v>
      </c>
      <c r="AF166" t="s">
        <v>72</v>
      </c>
      <c r="AG166" s="40">
        <v>5</v>
      </c>
      <c r="AH166" s="40">
        <v>2</v>
      </c>
      <c r="AI166" s="39">
        <f t="shared" si="2"/>
        <v>1</v>
      </c>
    </row>
    <row r="167" spans="1:35" x14ac:dyDescent="0.25">
      <c r="A167" t="s">
        <v>703</v>
      </c>
      <c r="B167" t="s">
        <v>704</v>
      </c>
      <c r="C167" t="s">
        <v>123</v>
      </c>
      <c r="D167" t="s">
        <v>64</v>
      </c>
      <c r="E167" s="40">
        <v>166752</v>
      </c>
      <c r="F167" t="s">
        <v>3</v>
      </c>
      <c r="G167" t="s">
        <v>65</v>
      </c>
      <c r="H167" t="s">
        <v>705</v>
      </c>
      <c r="I167" t="s">
        <v>67</v>
      </c>
      <c r="J167" t="s">
        <v>68</v>
      </c>
      <c r="K167" t="s">
        <v>69</v>
      </c>
      <c r="L167" t="s">
        <v>70</v>
      </c>
      <c r="M167" s="40">
        <v>0</v>
      </c>
      <c r="N167" s="40">
        <v>0</v>
      </c>
      <c r="O167" t="s">
        <v>71</v>
      </c>
      <c r="P167" t="s">
        <v>705</v>
      </c>
      <c r="Q167" t="s">
        <v>71</v>
      </c>
      <c r="R167" t="s">
        <v>705</v>
      </c>
      <c r="S167" s="40">
        <v>39</v>
      </c>
      <c r="T167" s="40">
        <v>-1</v>
      </c>
      <c r="U167" s="40">
        <v>12091437</v>
      </c>
      <c r="V167" t="s">
        <v>72</v>
      </c>
      <c r="W167" t="s">
        <v>72</v>
      </c>
      <c r="X167" s="40">
        <v>1</v>
      </c>
      <c r="Y167" s="40">
        <v>1</v>
      </c>
      <c r="Z167" s="40">
        <v>0</v>
      </c>
      <c r="AA167" s="40">
        <v>0</v>
      </c>
      <c r="AB167" s="40">
        <v>0</v>
      </c>
      <c r="AC167" t="s">
        <v>72</v>
      </c>
      <c r="AD167" t="s">
        <v>72</v>
      </c>
      <c r="AE167" t="s">
        <v>70</v>
      </c>
      <c r="AF167" t="s">
        <v>72</v>
      </c>
      <c r="AG167" s="40">
        <v>5</v>
      </c>
      <c r="AH167" s="40">
        <v>2</v>
      </c>
      <c r="AI167" s="39">
        <f t="shared" si="2"/>
        <v>1</v>
      </c>
    </row>
    <row r="168" spans="1:35" x14ac:dyDescent="0.25">
      <c r="A168" t="s">
        <v>706</v>
      </c>
      <c r="B168" t="s">
        <v>707</v>
      </c>
      <c r="C168" t="s">
        <v>75</v>
      </c>
      <c r="D168" t="s">
        <v>64</v>
      </c>
      <c r="E168" s="40">
        <v>233415</v>
      </c>
      <c r="F168" t="s">
        <v>7</v>
      </c>
      <c r="G168" t="s">
        <v>708</v>
      </c>
      <c r="H168" t="s">
        <v>709</v>
      </c>
      <c r="I168" t="s">
        <v>67</v>
      </c>
      <c r="J168" t="s">
        <v>68</v>
      </c>
      <c r="K168" t="s">
        <v>72</v>
      </c>
      <c r="L168" t="s">
        <v>70</v>
      </c>
      <c r="M168" s="40">
        <v>0</v>
      </c>
      <c r="N168" s="40">
        <v>0</v>
      </c>
      <c r="O168" t="s">
        <v>710</v>
      </c>
      <c r="P168" t="s">
        <v>79</v>
      </c>
      <c r="Q168" s="40">
        <v>0</v>
      </c>
      <c r="R168" t="s">
        <v>709</v>
      </c>
      <c r="S168" s="40">
        <v>158</v>
      </c>
      <c r="T168" s="40">
        <v>7534</v>
      </c>
      <c r="U168" s="40">
        <v>12093133</v>
      </c>
      <c r="V168" t="s">
        <v>72</v>
      </c>
      <c r="W168" t="s">
        <v>72</v>
      </c>
      <c r="X168" s="40">
        <v>1</v>
      </c>
      <c r="Y168" s="40">
        <v>1</v>
      </c>
      <c r="Z168" s="40">
        <v>0</v>
      </c>
      <c r="AA168" s="40">
        <v>0</v>
      </c>
      <c r="AB168" s="40">
        <v>0</v>
      </c>
      <c r="AC168" t="s">
        <v>72</v>
      </c>
      <c r="AD168" t="s">
        <v>72</v>
      </c>
      <c r="AE168" t="s">
        <v>70</v>
      </c>
      <c r="AF168" t="s">
        <v>72</v>
      </c>
      <c r="AG168" s="40">
        <v>1</v>
      </c>
      <c r="AH168" s="40">
        <v>2</v>
      </c>
      <c r="AI168" s="39">
        <f t="shared" si="2"/>
        <v>1</v>
      </c>
    </row>
    <row r="169" spans="1:35" x14ac:dyDescent="0.25">
      <c r="A169" t="s">
        <v>711</v>
      </c>
      <c r="B169" t="s">
        <v>712</v>
      </c>
      <c r="C169" t="s">
        <v>136</v>
      </c>
      <c r="D169" t="s">
        <v>64</v>
      </c>
      <c r="E169" s="40">
        <v>164829</v>
      </c>
      <c r="F169" t="s">
        <v>3</v>
      </c>
      <c r="G169" t="s">
        <v>65</v>
      </c>
      <c r="H169" t="s">
        <v>713</v>
      </c>
      <c r="I169" t="s">
        <v>67</v>
      </c>
      <c r="J169" t="s">
        <v>68</v>
      </c>
      <c r="K169" t="s">
        <v>69</v>
      </c>
      <c r="L169" t="s">
        <v>70</v>
      </c>
      <c r="M169" s="40">
        <v>0</v>
      </c>
      <c r="N169" s="40">
        <v>0</v>
      </c>
      <c r="O169" t="s">
        <v>71</v>
      </c>
      <c r="P169" t="s">
        <v>713</v>
      </c>
      <c r="Q169" t="s">
        <v>71</v>
      </c>
      <c r="R169" t="s">
        <v>713</v>
      </c>
      <c r="S169" s="40">
        <v>39</v>
      </c>
      <c r="T169" s="40">
        <v>-1</v>
      </c>
      <c r="U169" s="40">
        <v>12099778</v>
      </c>
      <c r="V169" t="s">
        <v>72</v>
      </c>
      <c r="W169" t="s">
        <v>72</v>
      </c>
      <c r="X169" s="40">
        <v>1</v>
      </c>
      <c r="Y169" s="40">
        <v>1</v>
      </c>
      <c r="Z169" s="40">
        <v>0</v>
      </c>
      <c r="AA169" s="40">
        <v>0</v>
      </c>
      <c r="AB169" s="40">
        <v>0</v>
      </c>
      <c r="AC169" t="s">
        <v>72</v>
      </c>
      <c r="AD169" t="s">
        <v>72</v>
      </c>
      <c r="AE169" t="s">
        <v>70</v>
      </c>
      <c r="AF169" t="s">
        <v>72</v>
      </c>
      <c r="AG169" s="40">
        <v>12</v>
      </c>
      <c r="AH169" s="40">
        <v>2</v>
      </c>
      <c r="AI169" s="39">
        <f t="shared" si="2"/>
        <v>1</v>
      </c>
    </row>
    <row r="170" spans="1:35" x14ac:dyDescent="0.25">
      <c r="A170" t="s">
        <v>714</v>
      </c>
      <c r="B170" t="s">
        <v>715</v>
      </c>
      <c r="C170" t="s">
        <v>154</v>
      </c>
      <c r="D170" t="s">
        <v>64</v>
      </c>
      <c r="E170" s="40">
        <v>226468</v>
      </c>
      <c r="F170" t="s">
        <v>3</v>
      </c>
      <c r="G170" t="s">
        <v>65</v>
      </c>
      <c r="H170" t="s">
        <v>716</v>
      </c>
      <c r="I170" t="s">
        <v>67</v>
      </c>
      <c r="J170" t="s">
        <v>68</v>
      </c>
      <c r="K170" t="s">
        <v>69</v>
      </c>
      <c r="L170" t="s">
        <v>70</v>
      </c>
      <c r="M170" s="40">
        <v>0</v>
      </c>
      <c r="N170" s="40">
        <v>0</v>
      </c>
      <c r="O170" t="s">
        <v>71</v>
      </c>
      <c r="P170" t="s">
        <v>716</v>
      </c>
      <c r="Q170" t="s">
        <v>71</v>
      </c>
      <c r="R170" t="s">
        <v>716</v>
      </c>
      <c r="S170" s="40">
        <v>39</v>
      </c>
      <c r="T170" s="40">
        <v>-1</v>
      </c>
      <c r="U170" s="40">
        <v>12092949</v>
      </c>
      <c r="V170" t="s">
        <v>72</v>
      </c>
      <c r="W170" t="s">
        <v>72</v>
      </c>
      <c r="X170" s="40">
        <v>1</v>
      </c>
      <c r="Y170" s="40">
        <v>1</v>
      </c>
      <c r="Z170" s="40">
        <v>0</v>
      </c>
      <c r="AA170" s="40">
        <v>0</v>
      </c>
      <c r="AB170" s="40">
        <v>0</v>
      </c>
      <c r="AC170" t="s">
        <v>72</v>
      </c>
      <c r="AD170" t="s">
        <v>72</v>
      </c>
      <c r="AE170" t="s">
        <v>70</v>
      </c>
      <c r="AF170" t="s">
        <v>72</v>
      </c>
      <c r="AG170" s="40">
        <v>8</v>
      </c>
      <c r="AH170" s="40">
        <v>2</v>
      </c>
      <c r="AI170" s="39">
        <f t="shared" si="2"/>
        <v>1</v>
      </c>
    </row>
    <row r="171" spans="1:35" x14ac:dyDescent="0.25">
      <c r="A171" t="s">
        <v>717</v>
      </c>
      <c r="B171" t="s">
        <v>718</v>
      </c>
      <c r="C171" t="s">
        <v>213</v>
      </c>
      <c r="D171" t="s">
        <v>64</v>
      </c>
      <c r="E171" s="40">
        <v>130260</v>
      </c>
      <c r="F171" t="s">
        <v>3</v>
      </c>
      <c r="G171" t="s">
        <v>65</v>
      </c>
      <c r="H171" t="s">
        <v>719</v>
      </c>
      <c r="I171" t="s">
        <v>67</v>
      </c>
      <c r="J171" t="s">
        <v>68</v>
      </c>
      <c r="K171" t="s">
        <v>69</v>
      </c>
      <c r="L171" t="s">
        <v>70</v>
      </c>
      <c r="M171" s="40">
        <v>0</v>
      </c>
      <c r="N171" s="40">
        <v>0</v>
      </c>
      <c r="O171" t="s">
        <v>71</v>
      </c>
      <c r="P171" t="s">
        <v>719</v>
      </c>
      <c r="Q171" t="s">
        <v>71</v>
      </c>
      <c r="R171" t="s">
        <v>719</v>
      </c>
      <c r="S171" s="40">
        <v>39</v>
      </c>
      <c r="T171" s="40">
        <v>-1</v>
      </c>
      <c r="U171" s="40">
        <v>12098048</v>
      </c>
      <c r="V171" t="s">
        <v>72</v>
      </c>
      <c r="W171" t="s">
        <v>72</v>
      </c>
      <c r="X171" s="40">
        <v>1</v>
      </c>
      <c r="Y171" s="40">
        <v>1</v>
      </c>
      <c r="Z171" s="40">
        <v>0</v>
      </c>
      <c r="AA171" s="40">
        <v>0</v>
      </c>
      <c r="AB171" s="40">
        <v>0</v>
      </c>
      <c r="AC171" t="s">
        <v>72</v>
      </c>
      <c r="AD171" t="s">
        <v>72</v>
      </c>
      <c r="AE171" t="s">
        <v>70</v>
      </c>
      <c r="AF171" t="s">
        <v>72</v>
      </c>
      <c r="AG171" s="40">
        <v>2</v>
      </c>
      <c r="AH171" s="40">
        <v>2</v>
      </c>
      <c r="AI171" s="39">
        <f t="shared" si="2"/>
        <v>1</v>
      </c>
    </row>
    <row r="172" spans="1:35" x14ac:dyDescent="0.25">
      <c r="A172" t="s">
        <v>720</v>
      </c>
      <c r="B172" t="s">
        <v>721</v>
      </c>
      <c r="C172" t="s">
        <v>227</v>
      </c>
      <c r="D172" t="s">
        <v>64</v>
      </c>
      <c r="E172" s="40">
        <v>91019</v>
      </c>
      <c r="F172" t="s">
        <v>2</v>
      </c>
      <c r="G172" t="s">
        <v>722</v>
      </c>
      <c r="H172" t="s">
        <v>723</v>
      </c>
      <c r="I172" t="s">
        <v>67</v>
      </c>
      <c r="J172" t="s">
        <v>68</v>
      </c>
      <c r="K172" t="s">
        <v>72</v>
      </c>
      <c r="L172" t="s">
        <v>70</v>
      </c>
      <c r="M172" s="40">
        <v>0</v>
      </c>
      <c r="N172" s="40">
        <v>0</v>
      </c>
      <c r="O172" t="s">
        <v>358</v>
      </c>
      <c r="P172" t="s">
        <v>79</v>
      </c>
      <c r="Q172" s="40">
        <v>0</v>
      </c>
      <c r="R172" t="s">
        <v>723</v>
      </c>
      <c r="S172" s="40">
        <v>85</v>
      </c>
      <c r="T172" s="40">
        <v>7689</v>
      </c>
      <c r="U172" s="40">
        <v>12092272</v>
      </c>
      <c r="V172" t="s">
        <v>72</v>
      </c>
      <c r="W172" t="s">
        <v>72</v>
      </c>
      <c r="X172" s="40">
        <v>1</v>
      </c>
      <c r="Y172" s="40">
        <v>1</v>
      </c>
      <c r="Z172" s="40">
        <v>0</v>
      </c>
      <c r="AA172" s="40">
        <v>0</v>
      </c>
      <c r="AB172" s="40">
        <v>0</v>
      </c>
      <c r="AC172" t="s">
        <v>72</v>
      </c>
      <c r="AD172" t="s">
        <v>72</v>
      </c>
      <c r="AE172" t="s">
        <v>70</v>
      </c>
      <c r="AF172" t="s">
        <v>72</v>
      </c>
      <c r="AG172" s="40">
        <v>3</v>
      </c>
      <c r="AH172" t="s">
        <v>72</v>
      </c>
      <c r="AI172" s="39">
        <f t="shared" si="2"/>
        <v>1</v>
      </c>
    </row>
    <row r="173" spans="1:35" x14ac:dyDescent="0.25">
      <c r="A173" t="s">
        <v>724</v>
      </c>
      <c r="B173" t="s">
        <v>725</v>
      </c>
      <c r="C173" t="s">
        <v>393</v>
      </c>
      <c r="D173" t="s">
        <v>64</v>
      </c>
      <c r="E173" s="40">
        <v>233407</v>
      </c>
      <c r="F173" t="s">
        <v>2</v>
      </c>
      <c r="G173" t="s">
        <v>115</v>
      </c>
      <c r="H173" t="s">
        <v>726</v>
      </c>
      <c r="I173" t="s">
        <v>67</v>
      </c>
      <c r="J173" t="s">
        <v>68</v>
      </c>
      <c r="K173" t="s">
        <v>72</v>
      </c>
      <c r="L173" t="s">
        <v>70</v>
      </c>
      <c r="M173" s="40">
        <v>0</v>
      </c>
      <c r="N173" s="40">
        <v>0</v>
      </c>
      <c r="O173" t="s">
        <v>358</v>
      </c>
      <c r="P173" t="s">
        <v>79</v>
      </c>
      <c r="Q173" s="40">
        <v>0</v>
      </c>
      <c r="R173" t="s">
        <v>726</v>
      </c>
      <c r="S173" s="40">
        <v>145</v>
      </c>
      <c r="T173" s="40">
        <v>7689</v>
      </c>
      <c r="U173" s="40">
        <v>12100036</v>
      </c>
      <c r="V173" t="s">
        <v>72</v>
      </c>
      <c r="W173" t="s">
        <v>72</v>
      </c>
      <c r="X173" s="40">
        <v>1</v>
      </c>
      <c r="Y173" s="40">
        <v>1</v>
      </c>
      <c r="Z173" s="40">
        <v>0</v>
      </c>
      <c r="AA173" s="40">
        <v>0</v>
      </c>
      <c r="AB173" s="40">
        <v>0</v>
      </c>
      <c r="AC173" t="s">
        <v>72</v>
      </c>
      <c r="AD173" t="s">
        <v>72</v>
      </c>
      <c r="AE173" t="s">
        <v>70</v>
      </c>
      <c r="AF173" t="s">
        <v>72</v>
      </c>
      <c r="AG173" s="40">
        <v>3</v>
      </c>
      <c r="AH173" t="s">
        <v>72</v>
      </c>
      <c r="AI173" s="39">
        <f t="shared" si="2"/>
        <v>1</v>
      </c>
    </row>
    <row r="174" spans="1:35" x14ac:dyDescent="0.25">
      <c r="A174" t="s">
        <v>727</v>
      </c>
      <c r="B174" t="s">
        <v>728</v>
      </c>
      <c r="C174" t="s">
        <v>251</v>
      </c>
      <c r="D174" t="s">
        <v>64</v>
      </c>
      <c r="E174" s="40">
        <v>135536</v>
      </c>
      <c r="F174" t="s">
        <v>2</v>
      </c>
      <c r="G174" t="s">
        <v>418</v>
      </c>
      <c r="H174" t="s">
        <v>729</v>
      </c>
      <c r="I174" t="s">
        <v>67</v>
      </c>
      <c r="J174" t="s">
        <v>68</v>
      </c>
      <c r="K174" t="s">
        <v>72</v>
      </c>
      <c r="L174" t="s">
        <v>70</v>
      </c>
      <c r="M174" s="40">
        <v>0</v>
      </c>
      <c r="N174" s="40">
        <v>0</v>
      </c>
      <c r="O174" t="s">
        <v>358</v>
      </c>
      <c r="P174" t="s">
        <v>79</v>
      </c>
      <c r="Q174" s="40">
        <v>0</v>
      </c>
      <c r="R174" t="s">
        <v>729</v>
      </c>
      <c r="S174" s="40">
        <v>85</v>
      </c>
      <c r="T174" s="40">
        <v>7689</v>
      </c>
      <c r="U174" s="40">
        <v>12092614</v>
      </c>
      <c r="V174" t="s">
        <v>72</v>
      </c>
      <c r="W174" t="s">
        <v>72</v>
      </c>
      <c r="X174" s="40">
        <v>1</v>
      </c>
      <c r="Y174" s="40">
        <v>1</v>
      </c>
      <c r="Z174" s="40">
        <v>0</v>
      </c>
      <c r="AA174" s="40">
        <v>0</v>
      </c>
      <c r="AB174" s="40">
        <v>0</v>
      </c>
      <c r="AC174" t="s">
        <v>72</v>
      </c>
      <c r="AD174" t="s">
        <v>72</v>
      </c>
      <c r="AE174" t="s">
        <v>70</v>
      </c>
      <c r="AF174" t="s">
        <v>72</v>
      </c>
      <c r="AG174" s="40">
        <v>3</v>
      </c>
      <c r="AH174" t="s">
        <v>72</v>
      </c>
      <c r="AI174" s="39">
        <f t="shared" si="2"/>
        <v>1</v>
      </c>
    </row>
    <row r="175" spans="1:35" x14ac:dyDescent="0.25">
      <c r="A175" t="s">
        <v>730</v>
      </c>
      <c r="B175" t="s">
        <v>731</v>
      </c>
      <c r="C175" t="s">
        <v>534</v>
      </c>
      <c r="D175" t="s">
        <v>64</v>
      </c>
      <c r="E175" s="40">
        <v>155227</v>
      </c>
      <c r="F175" t="s">
        <v>3</v>
      </c>
      <c r="G175" t="s">
        <v>65</v>
      </c>
      <c r="H175" t="s">
        <v>732</v>
      </c>
      <c r="I175" t="s">
        <v>67</v>
      </c>
      <c r="J175" t="s">
        <v>68</v>
      </c>
      <c r="K175" t="s">
        <v>69</v>
      </c>
      <c r="L175" t="s">
        <v>70</v>
      </c>
      <c r="M175" s="40">
        <v>0</v>
      </c>
      <c r="N175" s="40">
        <v>0</v>
      </c>
      <c r="O175" t="s">
        <v>71</v>
      </c>
      <c r="P175" t="s">
        <v>733</v>
      </c>
      <c r="Q175" t="s">
        <v>71</v>
      </c>
      <c r="R175" t="s">
        <v>732</v>
      </c>
      <c r="S175" s="40">
        <v>39</v>
      </c>
      <c r="T175" s="40">
        <v>-1</v>
      </c>
      <c r="U175" s="40">
        <v>12091867</v>
      </c>
      <c r="V175" t="s">
        <v>72</v>
      </c>
      <c r="W175" t="s">
        <v>72</v>
      </c>
      <c r="X175" s="40">
        <v>1</v>
      </c>
      <c r="Y175" s="40">
        <v>1</v>
      </c>
      <c r="Z175" s="40">
        <v>0</v>
      </c>
      <c r="AA175" s="40">
        <v>0</v>
      </c>
      <c r="AB175" s="40">
        <v>0</v>
      </c>
      <c r="AC175" t="s">
        <v>72</v>
      </c>
      <c r="AD175" t="s">
        <v>72</v>
      </c>
      <c r="AE175" t="s">
        <v>70</v>
      </c>
      <c r="AF175" t="s">
        <v>72</v>
      </c>
      <c r="AG175" s="40">
        <v>10</v>
      </c>
      <c r="AH175" s="40">
        <v>2</v>
      </c>
      <c r="AI175" s="39">
        <f t="shared" si="2"/>
        <v>1</v>
      </c>
    </row>
    <row r="176" spans="1:35" x14ac:dyDescent="0.25">
      <c r="A176" t="s">
        <v>734</v>
      </c>
      <c r="B176" t="s">
        <v>735</v>
      </c>
      <c r="C176" t="s">
        <v>668</v>
      </c>
      <c r="D176" t="s">
        <v>64</v>
      </c>
      <c r="E176" s="40">
        <v>61486</v>
      </c>
      <c r="F176" t="s">
        <v>2</v>
      </c>
      <c r="G176" t="s">
        <v>495</v>
      </c>
      <c r="H176" t="s">
        <v>736</v>
      </c>
      <c r="I176" t="s">
        <v>67</v>
      </c>
      <c r="J176" t="s">
        <v>68</v>
      </c>
      <c r="K176" t="s">
        <v>72</v>
      </c>
      <c r="L176" t="s">
        <v>70</v>
      </c>
      <c r="M176" s="40">
        <v>0</v>
      </c>
      <c r="N176" s="40">
        <v>0</v>
      </c>
      <c r="O176" t="s">
        <v>358</v>
      </c>
      <c r="P176" t="s">
        <v>79</v>
      </c>
      <c r="Q176" s="40">
        <v>0</v>
      </c>
      <c r="R176" t="s">
        <v>736</v>
      </c>
      <c r="S176" s="40">
        <v>1</v>
      </c>
      <c r="T176" s="40">
        <v>-1</v>
      </c>
      <c r="U176" s="40">
        <v>12089558</v>
      </c>
      <c r="V176" t="s">
        <v>72</v>
      </c>
      <c r="W176" t="s">
        <v>72</v>
      </c>
      <c r="X176" s="40">
        <v>1</v>
      </c>
      <c r="Y176" s="40">
        <v>1</v>
      </c>
      <c r="Z176" s="40">
        <v>0</v>
      </c>
      <c r="AA176" s="40">
        <v>0</v>
      </c>
      <c r="AB176" s="40">
        <v>0</v>
      </c>
      <c r="AC176" t="s">
        <v>72</v>
      </c>
      <c r="AD176" t="s">
        <v>72</v>
      </c>
      <c r="AE176" t="s">
        <v>70</v>
      </c>
      <c r="AF176" t="s">
        <v>72</v>
      </c>
      <c r="AG176" s="40">
        <v>1</v>
      </c>
      <c r="AH176" t="s">
        <v>72</v>
      </c>
      <c r="AI176" s="39">
        <f t="shared" si="2"/>
        <v>1</v>
      </c>
    </row>
    <row r="177" spans="1:35" x14ac:dyDescent="0.25">
      <c r="A177" t="s">
        <v>737</v>
      </c>
      <c r="B177" t="s">
        <v>738</v>
      </c>
      <c r="C177" t="s">
        <v>331</v>
      </c>
      <c r="D177" t="s">
        <v>64</v>
      </c>
      <c r="E177" s="40">
        <v>59388</v>
      </c>
      <c r="F177" t="s">
        <v>3</v>
      </c>
      <c r="G177" t="s">
        <v>65</v>
      </c>
      <c r="H177" t="s">
        <v>739</v>
      </c>
      <c r="I177" t="s">
        <v>67</v>
      </c>
      <c r="J177" t="s">
        <v>68</v>
      </c>
      <c r="K177" t="s">
        <v>69</v>
      </c>
      <c r="L177" t="s">
        <v>70</v>
      </c>
      <c r="M177" s="40">
        <v>0</v>
      </c>
      <c r="N177" s="40">
        <v>0</v>
      </c>
      <c r="O177" t="s">
        <v>71</v>
      </c>
      <c r="P177" t="s">
        <v>739</v>
      </c>
      <c r="Q177" t="s">
        <v>71</v>
      </c>
      <c r="R177" t="s">
        <v>739</v>
      </c>
      <c r="S177" s="40">
        <v>39</v>
      </c>
      <c r="T177" s="40">
        <v>-1</v>
      </c>
      <c r="U177" s="40">
        <v>12091364</v>
      </c>
      <c r="V177" t="s">
        <v>72</v>
      </c>
      <c r="W177" t="s">
        <v>72</v>
      </c>
      <c r="X177" s="40">
        <v>2</v>
      </c>
      <c r="Y177" s="40">
        <v>1</v>
      </c>
      <c r="Z177" s="40">
        <v>0</v>
      </c>
      <c r="AA177" s="40">
        <v>0</v>
      </c>
      <c r="AB177" s="40">
        <v>0</v>
      </c>
      <c r="AC177" t="s">
        <v>72</v>
      </c>
      <c r="AD177" t="s">
        <v>72</v>
      </c>
      <c r="AE177" t="s">
        <v>70</v>
      </c>
      <c r="AF177" t="s">
        <v>72</v>
      </c>
      <c r="AG177" s="40">
        <v>17</v>
      </c>
      <c r="AH177" s="40">
        <v>2</v>
      </c>
      <c r="AI177" s="39">
        <f t="shared" si="2"/>
        <v>2</v>
      </c>
    </row>
    <row r="178" spans="1:35" x14ac:dyDescent="0.25">
      <c r="A178" t="s">
        <v>740</v>
      </c>
      <c r="B178" t="s">
        <v>741</v>
      </c>
      <c r="C178" t="s">
        <v>393</v>
      </c>
      <c r="D178" t="s">
        <v>64</v>
      </c>
      <c r="E178" s="40">
        <v>162412</v>
      </c>
      <c r="F178" t="s">
        <v>3</v>
      </c>
      <c r="G178" t="s">
        <v>65</v>
      </c>
      <c r="H178" t="s">
        <v>742</v>
      </c>
      <c r="I178" t="s">
        <v>67</v>
      </c>
      <c r="J178" t="s">
        <v>68</v>
      </c>
      <c r="K178" t="s">
        <v>69</v>
      </c>
      <c r="L178" t="s">
        <v>70</v>
      </c>
      <c r="M178" s="40">
        <v>0</v>
      </c>
      <c r="N178" s="40">
        <v>0</v>
      </c>
      <c r="O178" t="s">
        <v>71</v>
      </c>
      <c r="P178" t="s">
        <v>742</v>
      </c>
      <c r="Q178" t="s">
        <v>71</v>
      </c>
      <c r="R178" t="s">
        <v>742</v>
      </c>
      <c r="S178" s="40">
        <v>39</v>
      </c>
      <c r="T178" s="40">
        <v>-1</v>
      </c>
      <c r="U178" s="40">
        <v>12090491</v>
      </c>
      <c r="V178" t="s">
        <v>72</v>
      </c>
      <c r="W178" t="s">
        <v>72</v>
      </c>
      <c r="X178" s="40">
        <v>1</v>
      </c>
      <c r="Y178" s="40">
        <v>1</v>
      </c>
      <c r="Z178" s="40">
        <v>0</v>
      </c>
      <c r="AA178" s="40">
        <v>0</v>
      </c>
      <c r="AB178" s="40">
        <v>0</v>
      </c>
      <c r="AC178" t="s">
        <v>72</v>
      </c>
      <c r="AD178" t="s">
        <v>98</v>
      </c>
      <c r="AE178" t="s">
        <v>70</v>
      </c>
      <c r="AF178" t="s">
        <v>72</v>
      </c>
      <c r="AG178" s="40">
        <v>4</v>
      </c>
      <c r="AH178" s="40">
        <v>2</v>
      </c>
      <c r="AI178" s="39">
        <f t="shared" si="2"/>
        <v>1</v>
      </c>
    </row>
    <row r="179" spans="1:35" x14ac:dyDescent="0.25">
      <c r="A179" t="s">
        <v>743</v>
      </c>
      <c r="B179" t="s">
        <v>744</v>
      </c>
      <c r="C179" t="s">
        <v>465</v>
      </c>
      <c r="D179" t="s">
        <v>64</v>
      </c>
      <c r="E179" s="40">
        <v>88190</v>
      </c>
      <c r="F179" t="s">
        <v>2</v>
      </c>
      <c r="G179" t="s">
        <v>200</v>
      </c>
      <c r="H179" t="s">
        <v>745</v>
      </c>
      <c r="I179" t="s">
        <v>67</v>
      </c>
      <c r="J179" t="s">
        <v>68</v>
      </c>
      <c r="K179" t="s">
        <v>72</v>
      </c>
      <c r="L179" t="s">
        <v>70</v>
      </c>
      <c r="M179" s="40">
        <v>0</v>
      </c>
      <c r="N179" s="40">
        <v>0</v>
      </c>
      <c r="O179" t="s">
        <v>358</v>
      </c>
      <c r="P179" t="s">
        <v>79</v>
      </c>
      <c r="Q179" s="40">
        <v>0</v>
      </c>
      <c r="R179" t="s">
        <v>745</v>
      </c>
      <c r="S179" s="40">
        <v>85</v>
      </c>
      <c r="T179" s="40">
        <v>7689</v>
      </c>
      <c r="U179" s="40">
        <v>12100040</v>
      </c>
      <c r="V179" t="s">
        <v>72</v>
      </c>
      <c r="W179" t="s">
        <v>72</v>
      </c>
      <c r="X179" s="40">
        <v>1</v>
      </c>
      <c r="Y179" s="40">
        <v>1</v>
      </c>
      <c r="Z179" s="40">
        <v>0</v>
      </c>
      <c r="AA179" s="40">
        <v>0</v>
      </c>
      <c r="AB179" s="40">
        <v>0</v>
      </c>
      <c r="AC179" t="s">
        <v>72</v>
      </c>
      <c r="AD179" t="s">
        <v>72</v>
      </c>
      <c r="AE179" t="s">
        <v>70</v>
      </c>
      <c r="AF179" t="s">
        <v>72</v>
      </c>
      <c r="AG179" s="40">
        <v>2</v>
      </c>
      <c r="AH179" t="s">
        <v>72</v>
      </c>
      <c r="AI179" s="39">
        <f t="shared" si="2"/>
        <v>1</v>
      </c>
    </row>
    <row r="180" spans="1:35" x14ac:dyDescent="0.25">
      <c r="A180" t="s">
        <v>664</v>
      </c>
      <c r="B180" t="s">
        <v>469</v>
      </c>
      <c r="C180" t="s">
        <v>75</v>
      </c>
      <c r="D180" t="s">
        <v>64</v>
      </c>
      <c r="E180" s="40">
        <v>148273</v>
      </c>
      <c r="F180" t="s">
        <v>3</v>
      </c>
      <c r="G180" t="s">
        <v>65</v>
      </c>
      <c r="H180" t="s">
        <v>746</v>
      </c>
      <c r="I180" t="s">
        <v>67</v>
      </c>
      <c r="J180" t="s">
        <v>68</v>
      </c>
      <c r="K180" t="s">
        <v>69</v>
      </c>
      <c r="L180" t="s">
        <v>70</v>
      </c>
      <c r="M180" s="40">
        <v>0</v>
      </c>
      <c r="N180" s="40">
        <v>0</v>
      </c>
      <c r="O180" t="s">
        <v>71</v>
      </c>
      <c r="P180" t="s">
        <v>746</v>
      </c>
      <c r="Q180" t="s">
        <v>71</v>
      </c>
      <c r="R180" t="s">
        <v>746</v>
      </c>
      <c r="S180" s="40">
        <v>39</v>
      </c>
      <c r="T180" s="40">
        <v>-1</v>
      </c>
      <c r="U180" s="40">
        <v>12091356</v>
      </c>
      <c r="V180" t="s">
        <v>72</v>
      </c>
      <c r="W180" t="s">
        <v>72</v>
      </c>
      <c r="X180" s="40">
        <v>1</v>
      </c>
      <c r="Y180" s="40">
        <v>1</v>
      </c>
      <c r="Z180" s="40">
        <v>0</v>
      </c>
      <c r="AA180" s="40">
        <v>0</v>
      </c>
      <c r="AB180" s="40">
        <v>0</v>
      </c>
      <c r="AC180" t="s">
        <v>72</v>
      </c>
      <c r="AD180" t="s">
        <v>72</v>
      </c>
      <c r="AE180" t="s">
        <v>70</v>
      </c>
      <c r="AF180" t="s">
        <v>72</v>
      </c>
      <c r="AG180" s="40">
        <v>8</v>
      </c>
      <c r="AH180" s="40">
        <v>2</v>
      </c>
      <c r="AI180" s="39">
        <f t="shared" si="2"/>
        <v>1</v>
      </c>
    </row>
    <row r="181" spans="1:35" x14ac:dyDescent="0.25">
      <c r="A181" t="s">
        <v>747</v>
      </c>
      <c r="B181" t="s">
        <v>748</v>
      </c>
      <c r="C181" t="s">
        <v>534</v>
      </c>
      <c r="D181" t="s">
        <v>64</v>
      </c>
      <c r="E181" s="40">
        <v>162412</v>
      </c>
      <c r="F181" t="s">
        <v>3</v>
      </c>
      <c r="G181" t="s">
        <v>65</v>
      </c>
      <c r="H181" t="s">
        <v>749</v>
      </c>
      <c r="I181" t="s">
        <v>67</v>
      </c>
      <c r="J181" t="s">
        <v>68</v>
      </c>
      <c r="K181" t="s">
        <v>69</v>
      </c>
      <c r="L181" t="s">
        <v>70</v>
      </c>
      <c r="M181" s="40">
        <v>0</v>
      </c>
      <c r="N181" s="40">
        <v>0</v>
      </c>
      <c r="O181" t="s">
        <v>71</v>
      </c>
      <c r="P181" t="s">
        <v>749</v>
      </c>
      <c r="Q181" t="s">
        <v>71</v>
      </c>
      <c r="R181" t="s">
        <v>749</v>
      </c>
      <c r="S181" s="40">
        <v>39</v>
      </c>
      <c r="T181" s="40">
        <v>-1</v>
      </c>
      <c r="U181" s="40">
        <v>12091336</v>
      </c>
      <c r="V181" t="s">
        <v>72</v>
      </c>
      <c r="W181" t="s">
        <v>72</v>
      </c>
      <c r="X181" s="40">
        <v>1</v>
      </c>
      <c r="Y181" s="40">
        <v>1</v>
      </c>
      <c r="Z181" s="40">
        <v>0</v>
      </c>
      <c r="AA181" s="40">
        <v>0</v>
      </c>
      <c r="AB181" s="40">
        <v>0</v>
      </c>
      <c r="AC181" t="s">
        <v>72</v>
      </c>
      <c r="AD181" t="s">
        <v>98</v>
      </c>
      <c r="AE181" t="s">
        <v>70</v>
      </c>
      <c r="AF181" t="s">
        <v>72</v>
      </c>
      <c r="AG181" s="40">
        <v>15</v>
      </c>
      <c r="AH181" s="40">
        <v>2</v>
      </c>
      <c r="AI181" s="39">
        <f t="shared" si="2"/>
        <v>1</v>
      </c>
    </row>
    <row r="182" spans="1:35" x14ac:dyDescent="0.25">
      <c r="A182" t="s">
        <v>750</v>
      </c>
      <c r="B182" t="s">
        <v>751</v>
      </c>
      <c r="C182" t="s">
        <v>213</v>
      </c>
      <c r="D182" t="s">
        <v>64</v>
      </c>
      <c r="E182" s="40">
        <v>109560</v>
      </c>
      <c r="F182" t="s">
        <v>2</v>
      </c>
      <c r="G182" t="s">
        <v>752</v>
      </c>
      <c r="H182" t="s">
        <v>753</v>
      </c>
      <c r="I182" t="s">
        <v>67</v>
      </c>
      <c r="J182" t="s">
        <v>68</v>
      </c>
      <c r="K182" t="s">
        <v>72</v>
      </c>
      <c r="L182" t="s">
        <v>70</v>
      </c>
      <c r="M182" s="40">
        <v>0</v>
      </c>
      <c r="N182" s="40">
        <v>0</v>
      </c>
      <c r="O182" t="s">
        <v>358</v>
      </c>
      <c r="P182" t="s">
        <v>79</v>
      </c>
      <c r="Q182" s="40">
        <v>0</v>
      </c>
      <c r="R182" t="s">
        <v>753</v>
      </c>
      <c r="S182" s="40">
        <v>150</v>
      </c>
      <c r="T182" s="40">
        <v>7689</v>
      </c>
      <c r="U182" s="40">
        <v>12092963</v>
      </c>
      <c r="V182" t="s">
        <v>72</v>
      </c>
      <c r="W182" t="s">
        <v>72</v>
      </c>
      <c r="X182" s="40">
        <v>1</v>
      </c>
      <c r="Y182" s="40">
        <v>1</v>
      </c>
      <c r="Z182" s="40">
        <v>0</v>
      </c>
      <c r="AA182" s="40">
        <v>0</v>
      </c>
      <c r="AB182" s="40">
        <v>0</v>
      </c>
      <c r="AC182" t="s">
        <v>72</v>
      </c>
      <c r="AD182" t="s">
        <v>72</v>
      </c>
      <c r="AE182" t="s">
        <v>70</v>
      </c>
      <c r="AF182" t="s">
        <v>72</v>
      </c>
      <c r="AG182" s="40">
        <v>2</v>
      </c>
      <c r="AH182" t="s">
        <v>72</v>
      </c>
      <c r="AI182" s="39">
        <f t="shared" si="2"/>
        <v>1</v>
      </c>
    </row>
    <row r="183" spans="1:35" x14ac:dyDescent="0.25">
      <c r="A183" t="s">
        <v>754</v>
      </c>
      <c r="B183" t="s">
        <v>755</v>
      </c>
      <c r="C183" t="s">
        <v>335</v>
      </c>
      <c r="D183" t="s">
        <v>64</v>
      </c>
      <c r="E183" s="40">
        <v>70639</v>
      </c>
      <c r="F183" t="s">
        <v>3</v>
      </c>
      <c r="G183" t="s">
        <v>65</v>
      </c>
      <c r="H183" t="s">
        <v>756</v>
      </c>
      <c r="I183" t="s">
        <v>67</v>
      </c>
      <c r="J183" t="s">
        <v>68</v>
      </c>
      <c r="K183" t="s">
        <v>69</v>
      </c>
      <c r="L183" t="s">
        <v>70</v>
      </c>
      <c r="M183" s="40">
        <v>0</v>
      </c>
      <c r="N183" s="40">
        <v>0</v>
      </c>
      <c r="O183" t="s">
        <v>71</v>
      </c>
      <c r="P183" t="s">
        <v>756</v>
      </c>
      <c r="Q183" t="s">
        <v>71</v>
      </c>
      <c r="R183" t="s">
        <v>756</v>
      </c>
      <c r="S183" s="40">
        <v>39</v>
      </c>
      <c r="T183" s="40">
        <v>-1</v>
      </c>
      <c r="U183" s="40">
        <v>12092691</v>
      </c>
      <c r="V183" t="s">
        <v>72</v>
      </c>
      <c r="W183" t="s">
        <v>72</v>
      </c>
      <c r="X183" s="40">
        <v>2</v>
      </c>
      <c r="Y183" s="40">
        <v>1</v>
      </c>
      <c r="Z183" s="40">
        <v>0</v>
      </c>
      <c r="AA183" s="40">
        <v>0</v>
      </c>
      <c r="AB183" s="40">
        <v>0</v>
      </c>
      <c r="AC183" t="s">
        <v>72</v>
      </c>
      <c r="AD183" t="s">
        <v>72</v>
      </c>
      <c r="AE183" t="s">
        <v>70</v>
      </c>
      <c r="AF183" t="s">
        <v>72</v>
      </c>
      <c r="AG183" s="40">
        <v>1</v>
      </c>
      <c r="AH183" s="40">
        <v>2</v>
      </c>
      <c r="AI183" s="39">
        <f t="shared" si="2"/>
        <v>2</v>
      </c>
    </row>
    <row r="184" spans="1:35" x14ac:dyDescent="0.25">
      <c r="A184" t="s">
        <v>757</v>
      </c>
      <c r="B184" t="s">
        <v>758</v>
      </c>
      <c r="C184" t="s">
        <v>63</v>
      </c>
      <c r="D184" t="s">
        <v>64</v>
      </c>
      <c r="E184" s="40">
        <v>242652</v>
      </c>
      <c r="F184" t="s">
        <v>0</v>
      </c>
      <c r="G184" t="s">
        <v>96</v>
      </c>
      <c r="H184" t="s">
        <v>759</v>
      </c>
      <c r="I184" t="s">
        <v>67</v>
      </c>
      <c r="J184" t="s">
        <v>68</v>
      </c>
      <c r="K184" t="s">
        <v>69</v>
      </c>
      <c r="L184" t="s">
        <v>70</v>
      </c>
      <c r="M184" s="40">
        <v>0</v>
      </c>
      <c r="N184" s="40">
        <v>0</v>
      </c>
      <c r="O184" t="s">
        <v>71</v>
      </c>
      <c r="P184" t="s">
        <v>759</v>
      </c>
      <c r="Q184" t="s">
        <v>71</v>
      </c>
      <c r="R184" t="s">
        <v>759</v>
      </c>
      <c r="S184" s="40">
        <v>39</v>
      </c>
      <c r="T184" s="40">
        <v>-1</v>
      </c>
      <c r="U184" s="40">
        <v>12089468</v>
      </c>
      <c r="V184" t="s">
        <v>72</v>
      </c>
      <c r="W184" t="s">
        <v>72</v>
      </c>
      <c r="X184" s="40">
        <v>2</v>
      </c>
      <c r="Y184" s="40">
        <v>1</v>
      </c>
      <c r="Z184" s="40">
        <v>0</v>
      </c>
      <c r="AA184" s="40">
        <v>0</v>
      </c>
      <c r="AB184" s="40">
        <v>0</v>
      </c>
      <c r="AC184" t="s">
        <v>72</v>
      </c>
      <c r="AD184" t="s">
        <v>98</v>
      </c>
      <c r="AE184" t="s">
        <v>70</v>
      </c>
      <c r="AF184" t="s">
        <v>72</v>
      </c>
      <c r="AG184" s="40">
        <v>2</v>
      </c>
      <c r="AH184" s="40">
        <v>2</v>
      </c>
      <c r="AI184" s="39">
        <f t="shared" si="2"/>
        <v>2</v>
      </c>
    </row>
    <row r="185" spans="1:35" x14ac:dyDescent="0.25">
      <c r="A185" t="s">
        <v>760</v>
      </c>
      <c r="B185" t="s">
        <v>761</v>
      </c>
      <c r="C185" t="s">
        <v>114</v>
      </c>
      <c r="D185" t="s">
        <v>64</v>
      </c>
      <c r="E185" s="40">
        <v>167992</v>
      </c>
      <c r="F185" t="s">
        <v>3</v>
      </c>
      <c r="G185" t="s">
        <v>65</v>
      </c>
      <c r="H185" t="s">
        <v>762</v>
      </c>
      <c r="I185" t="s">
        <v>67</v>
      </c>
      <c r="J185" t="s">
        <v>68</v>
      </c>
      <c r="K185" t="s">
        <v>69</v>
      </c>
      <c r="L185" t="s">
        <v>70</v>
      </c>
      <c r="M185" s="40">
        <v>0</v>
      </c>
      <c r="N185" s="40">
        <v>0</v>
      </c>
      <c r="O185" t="s">
        <v>71</v>
      </c>
      <c r="P185" t="s">
        <v>762</v>
      </c>
      <c r="Q185" t="s">
        <v>71</v>
      </c>
      <c r="R185" t="s">
        <v>762</v>
      </c>
      <c r="S185" s="40">
        <v>39</v>
      </c>
      <c r="T185" s="40">
        <v>-1</v>
      </c>
      <c r="U185" s="40">
        <v>12091342</v>
      </c>
      <c r="V185" t="s">
        <v>72</v>
      </c>
      <c r="W185" t="s">
        <v>72</v>
      </c>
      <c r="X185" s="40">
        <v>1</v>
      </c>
      <c r="Y185" s="40">
        <v>1</v>
      </c>
      <c r="Z185" s="40">
        <v>0</v>
      </c>
      <c r="AA185" s="40">
        <v>0</v>
      </c>
      <c r="AB185" s="40">
        <v>0</v>
      </c>
      <c r="AC185" t="s">
        <v>72</v>
      </c>
      <c r="AD185" t="s">
        <v>72</v>
      </c>
      <c r="AE185" t="s">
        <v>70</v>
      </c>
      <c r="AF185" t="s">
        <v>72</v>
      </c>
      <c r="AG185" s="40">
        <v>15</v>
      </c>
      <c r="AH185" s="40">
        <v>2</v>
      </c>
      <c r="AI185" s="39">
        <f t="shared" si="2"/>
        <v>1</v>
      </c>
    </row>
    <row r="186" spans="1:35" x14ac:dyDescent="0.25">
      <c r="A186" t="s">
        <v>553</v>
      </c>
      <c r="B186" t="s">
        <v>493</v>
      </c>
      <c r="C186" t="s">
        <v>763</v>
      </c>
      <c r="D186" t="s">
        <v>64</v>
      </c>
      <c r="E186" s="40">
        <v>92217</v>
      </c>
      <c r="F186" t="s">
        <v>0</v>
      </c>
      <c r="G186" t="s">
        <v>96</v>
      </c>
      <c r="H186" t="s">
        <v>764</v>
      </c>
      <c r="I186" t="s">
        <v>67</v>
      </c>
      <c r="J186" t="s">
        <v>68</v>
      </c>
      <c r="K186" t="s">
        <v>69</v>
      </c>
      <c r="L186" t="s">
        <v>70</v>
      </c>
      <c r="M186" s="40">
        <v>0</v>
      </c>
      <c r="N186" s="40">
        <v>0</v>
      </c>
      <c r="O186" t="s">
        <v>71</v>
      </c>
      <c r="P186" t="s">
        <v>764</v>
      </c>
      <c r="Q186" t="s">
        <v>71</v>
      </c>
      <c r="R186" t="s">
        <v>764</v>
      </c>
      <c r="S186" s="40">
        <v>39</v>
      </c>
      <c r="T186" s="40">
        <v>-1</v>
      </c>
      <c r="U186" s="40">
        <v>12088738</v>
      </c>
      <c r="V186" t="s">
        <v>72</v>
      </c>
      <c r="W186" t="s">
        <v>72</v>
      </c>
      <c r="X186" s="40">
        <v>1</v>
      </c>
      <c r="Y186" s="40">
        <v>1</v>
      </c>
      <c r="Z186" s="40">
        <v>0</v>
      </c>
      <c r="AA186" s="40">
        <v>0</v>
      </c>
      <c r="AB186" s="40">
        <v>0</v>
      </c>
      <c r="AC186" t="s">
        <v>72</v>
      </c>
      <c r="AD186" t="s">
        <v>98</v>
      </c>
      <c r="AE186" t="s">
        <v>70</v>
      </c>
      <c r="AF186" t="s">
        <v>72</v>
      </c>
      <c r="AG186" s="40">
        <v>14</v>
      </c>
      <c r="AH186" s="40">
        <v>2</v>
      </c>
      <c r="AI186" s="39">
        <f t="shared" si="2"/>
        <v>1</v>
      </c>
    </row>
    <row r="187" spans="1:35" x14ac:dyDescent="0.25">
      <c r="A187" t="s">
        <v>600</v>
      </c>
      <c r="B187" t="s">
        <v>601</v>
      </c>
      <c r="C187" t="s">
        <v>306</v>
      </c>
      <c r="D187" t="s">
        <v>64</v>
      </c>
      <c r="E187" s="40">
        <v>37527</v>
      </c>
      <c r="F187" t="s">
        <v>0</v>
      </c>
      <c r="G187" t="s">
        <v>96</v>
      </c>
      <c r="H187" t="s">
        <v>765</v>
      </c>
      <c r="I187" t="s">
        <v>67</v>
      </c>
      <c r="J187" t="s">
        <v>68</v>
      </c>
      <c r="K187" t="s">
        <v>69</v>
      </c>
      <c r="L187" t="s">
        <v>70</v>
      </c>
      <c r="M187" s="40">
        <v>0</v>
      </c>
      <c r="N187" s="40">
        <v>0</v>
      </c>
      <c r="O187" t="s">
        <v>71</v>
      </c>
      <c r="P187" t="s">
        <v>765</v>
      </c>
      <c r="Q187" t="s">
        <v>71</v>
      </c>
      <c r="R187" t="s">
        <v>765</v>
      </c>
      <c r="S187" s="40">
        <v>39</v>
      </c>
      <c r="T187" s="40">
        <v>-1</v>
      </c>
      <c r="U187" s="40">
        <v>12098766</v>
      </c>
      <c r="V187" t="s">
        <v>72</v>
      </c>
      <c r="W187" t="s">
        <v>72</v>
      </c>
      <c r="X187" s="40">
        <v>2</v>
      </c>
      <c r="Y187" s="40">
        <v>1</v>
      </c>
      <c r="Z187" s="40">
        <v>0</v>
      </c>
      <c r="AA187" s="40">
        <v>0</v>
      </c>
      <c r="AB187" s="40">
        <v>0</v>
      </c>
      <c r="AC187" t="s">
        <v>72</v>
      </c>
      <c r="AD187" t="s">
        <v>98</v>
      </c>
      <c r="AE187" t="s">
        <v>70</v>
      </c>
      <c r="AF187" t="s">
        <v>72</v>
      </c>
      <c r="AG187" s="40">
        <v>7</v>
      </c>
      <c r="AH187" s="40">
        <v>2</v>
      </c>
      <c r="AI187" s="39">
        <f t="shared" si="2"/>
        <v>2</v>
      </c>
    </row>
    <row r="188" spans="1:35" x14ac:dyDescent="0.25">
      <c r="A188" t="s">
        <v>766</v>
      </c>
      <c r="B188" t="s">
        <v>767</v>
      </c>
      <c r="C188" t="s">
        <v>114</v>
      </c>
      <c r="D188" t="s">
        <v>64</v>
      </c>
      <c r="E188" s="40">
        <v>234239</v>
      </c>
      <c r="F188" t="s">
        <v>2</v>
      </c>
      <c r="G188" t="s">
        <v>768</v>
      </c>
      <c r="H188" t="s">
        <v>769</v>
      </c>
      <c r="I188" t="s">
        <v>67</v>
      </c>
      <c r="J188" t="s">
        <v>68</v>
      </c>
      <c r="K188" t="s">
        <v>72</v>
      </c>
      <c r="L188" t="s">
        <v>70</v>
      </c>
      <c r="M188" s="40">
        <v>0</v>
      </c>
      <c r="N188" s="40">
        <v>0</v>
      </c>
      <c r="O188" t="s">
        <v>358</v>
      </c>
      <c r="P188" t="s">
        <v>79</v>
      </c>
      <c r="Q188" s="40">
        <v>0</v>
      </c>
      <c r="R188" t="s">
        <v>769</v>
      </c>
      <c r="S188" s="40">
        <v>1</v>
      </c>
      <c r="T188" s="40">
        <v>-1</v>
      </c>
      <c r="U188" s="40">
        <v>12098039</v>
      </c>
      <c r="V188" t="s">
        <v>72</v>
      </c>
      <c r="W188" t="s">
        <v>72</v>
      </c>
      <c r="X188" s="40">
        <v>1</v>
      </c>
      <c r="Y188" s="40">
        <v>1</v>
      </c>
      <c r="Z188" s="40">
        <v>0</v>
      </c>
      <c r="AA188" s="40">
        <v>0</v>
      </c>
      <c r="AB188" s="40">
        <v>0</v>
      </c>
      <c r="AC188" t="s">
        <v>72</v>
      </c>
      <c r="AD188" t="s">
        <v>72</v>
      </c>
      <c r="AE188" t="s">
        <v>70</v>
      </c>
      <c r="AF188" t="s">
        <v>72</v>
      </c>
      <c r="AG188" s="40">
        <v>1</v>
      </c>
      <c r="AH188" t="s">
        <v>72</v>
      </c>
      <c r="AI188" s="39">
        <f t="shared" si="2"/>
        <v>1</v>
      </c>
    </row>
    <row r="189" spans="1:35" x14ac:dyDescent="0.25">
      <c r="A189" t="s">
        <v>770</v>
      </c>
      <c r="B189" t="s">
        <v>771</v>
      </c>
      <c r="C189" t="s">
        <v>114</v>
      </c>
      <c r="D189" t="s">
        <v>64</v>
      </c>
      <c r="E189" s="40">
        <v>233407</v>
      </c>
      <c r="F189" t="s">
        <v>2</v>
      </c>
      <c r="G189" t="s">
        <v>115</v>
      </c>
      <c r="H189" t="s">
        <v>772</v>
      </c>
      <c r="I189" t="s">
        <v>67</v>
      </c>
      <c r="J189" t="s">
        <v>68</v>
      </c>
      <c r="K189" t="s">
        <v>72</v>
      </c>
      <c r="L189" t="s">
        <v>70</v>
      </c>
      <c r="M189" s="40">
        <v>0</v>
      </c>
      <c r="N189" s="40">
        <v>0</v>
      </c>
      <c r="O189" t="s">
        <v>358</v>
      </c>
      <c r="P189" t="s">
        <v>79</v>
      </c>
      <c r="Q189" s="40">
        <v>0</v>
      </c>
      <c r="R189" t="s">
        <v>772</v>
      </c>
      <c r="S189" s="40">
        <v>1</v>
      </c>
      <c r="T189" s="40">
        <v>-1</v>
      </c>
      <c r="U189" s="40">
        <v>12091464</v>
      </c>
      <c r="V189" t="s">
        <v>72</v>
      </c>
      <c r="W189" t="s">
        <v>72</v>
      </c>
      <c r="X189" s="40">
        <v>1</v>
      </c>
      <c r="Y189" s="40">
        <v>1</v>
      </c>
      <c r="Z189" s="40">
        <v>0</v>
      </c>
      <c r="AA189" s="40">
        <v>0</v>
      </c>
      <c r="AB189" s="40">
        <v>0</v>
      </c>
      <c r="AC189" t="s">
        <v>72</v>
      </c>
      <c r="AD189" t="s">
        <v>72</v>
      </c>
      <c r="AE189" t="s">
        <v>70</v>
      </c>
      <c r="AF189" t="s">
        <v>72</v>
      </c>
      <c r="AG189" s="40">
        <v>1</v>
      </c>
      <c r="AH189" t="s">
        <v>72</v>
      </c>
      <c r="AI189" s="39">
        <f t="shared" si="2"/>
        <v>1</v>
      </c>
    </row>
    <row r="190" spans="1:35" x14ac:dyDescent="0.25">
      <c r="A190" t="s">
        <v>773</v>
      </c>
      <c r="B190" t="s">
        <v>774</v>
      </c>
      <c r="C190" t="s">
        <v>775</v>
      </c>
      <c r="D190" t="s">
        <v>64</v>
      </c>
      <c r="E190" s="40">
        <v>82393</v>
      </c>
      <c r="F190" t="s">
        <v>1</v>
      </c>
      <c r="G190" t="s">
        <v>776</v>
      </c>
      <c r="H190" t="s">
        <v>777</v>
      </c>
      <c r="I190" t="s">
        <v>67</v>
      </c>
      <c r="J190" t="s">
        <v>68</v>
      </c>
      <c r="K190" t="s">
        <v>162</v>
      </c>
      <c r="L190" t="s">
        <v>70</v>
      </c>
      <c r="M190" s="40">
        <v>0</v>
      </c>
      <c r="N190" s="40">
        <v>0</v>
      </c>
      <c r="O190" t="s">
        <v>358</v>
      </c>
      <c r="P190" t="s">
        <v>79</v>
      </c>
      <c r="Q190" s="40">
        <v>0</v>
      </c>
      <c r="R190" t="s">
        <v>777</v>
      </c>
      <c r="S190" s="40">
        <v>141</v>
      </c>
      <c r="T190" s="40">
        <v>8386</v>
      </c>
      <c r="U190" s="40">
        <v>12092119</v>
      </c>
      <c r="V190" t="s">
        <v>72</v>
      </c>
      <c r="W190" t="s">
        <v>72</v>
      </c>
      <c r="X190" s="40">
        <v>1</v>
      </c>
      <c r="Y190" s="40">
        <v>1</v>
      </c>
      <c r="Z190" s="40">
        <v>0</v>
      </c>
      <c r="AA190" s="40">
        <v>0</v>
      </c>
      <c r="AB190" s="40">
        <v>0</v>
      </c>
      <c r="AC190" t="s">
        <v>72</v>
      </c>
      <c r="AD190" t="s">
        <v>72</v>
      </c>
      <c r="AE190" t="s">
        <v>163</v>
      </c>
      <c r="AF190" t="s">
        <v>72</v>
      </c>
      <c r="AG190" s="40">
        <v>8</v>
      </c>
      <c r="AH190" s="40">
        <v>2</v>
      </c>
      <c r="AI190" s="39">
        <f t="shared" si="2"/>
        <v>1</v>
      </c>
    </row>
    <row r="191" spans="1:35" x14ac:dyDescent="0.25">
      <c r="A191" t="s">
        <v>778</v>
      </c>
      <c r="B191" t="s">
        <v>779</v>
      </c>
      <c r="C191" t="s">
        <v>218</v>
      </c>
      <c r="D191" t="s">
        <v>64</v>
      </c>
      <c r="E191" s="40">
        <v>37527</v>
      </c>
      <c r="F191" t="s">
        <v>0</v>
      </c>
      <c r="G191" t="s">
        <v>96</v>
      </c>
      <c r="H191" t="s">
        <v>780</v>
      </c>
      <c r="I191" t="s">
        <v>67</v>
      </c>
      <c r="J191" t="s">
        <v>68</v>
      </c>
      <c r="K191" t="s">
        <v>69</v>
      </c>
      <c r="L191" t="s">
        <v>70</v>
      </c>
      <c r="M191" s="40">
        <v>0</v>
      </c>
      <c r="N191" s="40">
        <v>0</v>
      </c>
      <c r="O191" t="s">
        <v>71</v>
      </c>
      <c r="P191" t="s">
        <v>780</v>
      </c>
      <c r="Q191" t="s">
        <v>71</v>
      </c>
      <c r="R191" t="s">
        <v>780</v>
      </c>
      <c r="S191" s="40">
        <v>39</v>
      </c>
      <c r="T191" s="40">
        <v>-1</v>
      </c>
      <c r="U191" s="40">
        <v>12099714</v>
      </c>
      <c r="V191" t="s">
        <v>72</v>
      </c>
      <c r="W191" t="s">
        <v>72</v>
      </c>
      <c r="X191" s="40">
        <v>1</v>
      </c>
      <c r="Y191" s="40">
        <v>1</v>
      </c>
      <c r="Z191" s="40">
        <v>0</v>
      </c>
      <c r="AA191" s="40">
        <v>0</v>
      </c>
      <c r="AB191" s="40">
        <v>0</v>
      </c>
      <c r="AC191" t="s">
        <v>72</v>
      </c>
      <c r="AD191" t="s">
        <v>98</v>
      </c>
      <c r="AE191" t="s">
        <v>70</v>
      </c>
      <c r="AF191" t="s">
        <v>72</v>
      </c>
      <c r="AG191" s="40">
        <v>9</v>
      </c>
      <c r="AH191" s="40">
        <v>2</v>
      </c>
      <c r="AI191" s="39">
        <f t="shared" si="2"/>
        <v>1</v>
      </c>
    </row>
    <row r="192" spans="1:35" x14ac:dyDescent="0.25">
      <c r="A192" t="s">
        <v>781</v>
      </c>
      <c r="B192" t="s">
        <v>782</v>
      </c>
      <c r="C192" t="s">
        <v>306</v>
      </c>
      <c r="D192" t="s">
        <v>64</v>
      </c>
      <c r="E192" s="40">
        <v>82393</v>
      </c>
      <c r="F192" t="s">
        <v>1</v>
      </c>
      <c r="G192" t="s">
        <v>776</v>
      </c>
      <c r="H192" t="s">
        <v>783</v>
      </c>
      <c r="I192" t="s">
        <v>67</v>
      </c>
      <c r="J192" t="s">
        <v>68</v>
      </c>
      <c r="K192" t="s">
        <v>162</v>
      </c>
      <c r="L192" t="s">
        <v>70</v>
      </c>
      <c r="M192" s="40">
        <v>0</v>
      </c>
      <c r="N192" s="40">
        <v>0</v>
      </c>
      <c r="O192" t="s">
        <v>358</v>
      </c>
      <c r="P192" t="s">
        <v>79</v>
      </c>
      <c r="Q192" s="40">
        <v>0</v>
      </c>
      <c r="R192" t="s">
        <v>783</v>
      </c>
      <c r="S192" s="40">
        <v>141</v>
      </c>
      <c r="T192" s="40">
        <v>8386</v>
      </c>
      <c r="U192" s="40">
        <v>12093272</v>
      </c>
      <c r="V192" t="s">
        <v>72</v>
      </c>
      <c r="W192" t="s">
        <v>72</v>
      </c>
      <c r="X192" s="40">
        <v>1</v>
      </c>
      <c r="Y192" s="40">
        <v>1</v>
      </c>
      <c r="Z192" s="40">
        <v>0</v>
      </c>
      <c r="AA192" s="40">
        <v>0</v>
      </c>
      <c r="AB192" s="40">
        <v>0</v>
      </c>
      <c r="AC192" t="s">
        <v>72</v>
      </c>
      <c r="AD192" t="s">
        <v>72</v>
      </c>
      <c r="AE192" t="s">
        <v>163</v>
      </c>
      <c r="AF192" t="s">
        <v>72</v>
      </c>
      <c r="AG192" s="40">
        <v>9</v>
      </c>
      <c r="AH192" s="40">
        <v>2</v>
      </c>
      <c r="AI192" s="39">
        <f t="shared" si="2"/>
        <v>1</v>
      </c>
    </row>
    <row r="193" spans="1:35" x14ac:dyDescent="0.25">
      <c r="A193" t="s">
        <v>784</v>
      </c>
      <c r="B193" t="s">
        <v>785</v>
      </c>
      <c r="C193" t="s">
        <v>251</v>
      </c>
      <c r="D193" t="s">
        <v>64</v>
      </c>
      <c r="E193" s="40">
        <v>162412</v>
      </c>
      <c r="F193" t="s">
        <v>3</v>
      </c>
      <c r="G193" t="s">
        <v>65</v>
      </c>
      <c r="H193" t="s">
        <v>786</v>
      </c>
      <c r="I193" t="s">
        <v>67</v>
      </c>
      <c r="J193" t="s">
        <v>68</v>
      </c>
      <c r="K193" t="s">
        <v>69</v>
      </c>
      <c r="L193" t="s">
        <v>70</v>
      </c>
      <c r="M193" s="40">
        <v>0</v>
      </c>
      <c r="N193" s="40">
        <v>0</v>
      </c>
      <c r="O193" t="s">
        <v>71</v>
      </c>
      <c r="P193" t="s">
        <v>786</v>
      </c>
      <c r="Q193" t="s">
        <v>71</v>
      </c>
      <c r="R193" t="s">
        <v>786</v>
      </c>
      <c r="S193" s="40">
        <v>39</v>
      </c>
      <c r="T193" s="40">
        <v>-1</v>
      </c>
      <c r="U193" s="40">
        <v>12092647</v>
      </c>
      <c r="V193" t="s">
        <v>72</v>
      </c>
      <c r="W193" t="s">
        <v>72</v>
      </c>
      <c r="X193" s="40">
        <v>2</v>
      </c>
      <c r="Y193" s="40">
        <v>1</v>
      </c>
      <c r="Z193" s="40">
        <v>0</v>
      </c>
      <c r="AA193" s="40">
        <v>0</v>
      </c>
      <c r="AB193" s="40">
        <v>0</v>
      </c>
      <c r="AC193" t="s">
        <v>72</v>
      </c>
      <c r="AD193" t="s">
        <v>98</v>
      </c>
      <c r="AE193" t="s">
        <v>70</v>
      </c>
      <c r="AF193" t="s">
        <v>72</v>
      </c>
      <c r="AG193" s="40">
        <v>2</v>
      </c>
      <c r="AH193" s="40">
        <v>2</v>
      </c>
      <c r="AI193" s="39">
        <f t="shared" si="2"/>
        <v>2</v>
      </c>
    </row>
    <row r="194" spans="1:35" x14ac:dyDescent="0.25">
      <c r="A194" t="s">
        <v>787</v>
      </c>
      <c r="B194" t="s">
        <v>788</v>
      </c>
      <c r="C194" t="s">
        <v>335</v>
      </c>
      <c r="D194" t="s">
        <v>64</v>
      </c>
      <c r="E194" s="40">
        <v>97642</v>
      </c>
      <c r="F194" t="s">
        <v>2</v>
      </c>
      <c r="G194" t="s">
        <v>167</v>
      </c>
      <c r="H194" t="s">
        <v>789</v>
      </c>
      <c r="I194" t="s">
        <v>67</v>
      </c>
      <c r="J194" t="s">
        <v>68</v>
      </c>
      <c r="K194" t="s">
        <v>72</v>
      </c>
      <c r="L194" t="s">
        <v>70</v>
      </c>
      <c r="M194" s="40">
        <v>0</v>
      </c>
      <c r="N194" s="40">
        <v>0</v>
      </c>
      <c r="O194" t="s">
        <v>358</v>
      </c>
      <c r="P194" t="s">
        <v>79</v>
      </c>
      <c r="Q194" s="40">
        <v>0</v>
      </c>
      <c r="R194" t="s">
        <v>789</v>
      </c>
      <c r="S194" s="40">
        <v>137</v>
      </c>
      <c r="T194" s="40">
        <v>7689</v>
      </c>
      <c r="U194" s="40">
        <v>12097871</v>
      </c>
      <c r="V194" t="s">
        <v>72</v>
      </c>
      <c r="W194" t="s">
        <v>72</v>
      </c>
      <c r="X194" s="40">
        <v>1</v>
      </c>
      <c r="Y194" s="40">
        <v>1</v>
      </c>
      <c r="Z194" s="40">
        <v>0</v>
      </c>
      <c r="AA194" s="40">
        <v>0</v>
      </c>
      <c r="AB194" s="40">
        <v>0</v>
      </c>
      <c r="AC194" t="s">
        <v>72</v>
      </c>
      <c r="AD194" t="s">
        <v>72</v>
      </c>
      <c r="AE194" t="s">
        <v>70</v>
      </c>
      <c r="AF194" t="s">
        <v>72</v>
      </c>
      <c r="AG194" s="40">
        <v>1</v>
      </c>
      <c r="AH194" t="s">
        <v>72</v>
      </c>
      <c r="AI194" s="39">
        <f t="shared" si="2"/>
        <v>1</v>
      </c>
    </row>
    <row r="195" spans="1:35" x14ac:dyDescent="0.25">
      <c r="A195" t="s">
        <v>790</v>
      </c>
      <c r="B195" t="s">
        <v>791</v>
      </c>
      <c r="C195" t="s">
        <v>171</v>
      </c>
      <c r="D195" t="s">
        <v>64</v>
      </c>
      <c r="E195" s="40">
        <v>167865</v>
      </c>
      <c r="F195" t="s">
        <v>3</v>
      </c>
      <c r="G195" t="s">
        <v>65</v>
      </c>
      <c r="H195" t="s">
        <v>792</v>
      </c>
      <c r="I195" t="s">
        <v>67</v>
      </c>
      <c r="J195" t="s">
        <v>68</v>
      </c>
      <c r="K195" t="s">
        <v>69</v>
      </c>
      <c r="L195" t="s">
        <v>70</v>
      </c>
      <c r="M195" s="40">
        <v>0</v>
      </c>
      <c r="N195" s="40">
        <v>0</v>
      </c>
      <c r="O195" t="s">
        <v>71</v>
      </c>
      <c r="P195" t="s">
        <v>792</v>
      </c>
      <c r="Q195" t="s">
        <v>71</v>
      </c>
      <c r="R195" t="s">
        <v>792</v>
      </c>
      <c r="S195" s="40">
        <v>39</v>
      </c>
      <c r="T195" s="40">
        <v>-1</v>
      </c>
      <c r="U195" s="40">
        <v>12096281</v>
      </c>
      <c r="V195" t="s">
        <v>72</v>
      </c>
      <c r="W195" t="s">
        <v>72</v>
      </c>
      <c r="X195" s="40">
        <v>1</v>
      </c>
      <c r="Y195" s="40">
        <v>1</v>
      </c>
      <c r="Z195" s="40">
        <v>0</v>
      </c>
      <c r="AA195" s="40">
        <v>0</v>
      </c>
      <c r="AB195" s="40">
        <v>0</v>
      </c>
      <c r="AC195" t="s">
        <v>72</v>
      </c>
      <c r="AD195" t="s">
        <v>72</v>
      </c>
      <c r="AE195" t="s">
        <v>70</v>
      </c>
      <c r="AF195" t="s">
        <v>72</v>
      </c>
      <c r="AG195" s="40">
        <v>6</v>
      </c>
      <c r="AH195" s="40">
        <v>2</v>
      </c>
      <c r="AI195" s="39">
        <f t="shared" ref="AI195:AI258" si="3">SUM(X:X-Z:Z)</f>
        <v>1</v>
      </c>
    </row>
    <row r="196" spans="1:35" x14ac:dyDescent="0.25">
      <c r="A196" t="s">
        <v>793</v>
      </c>
      <c r="B196" t="s">
        <v>794</v>
      </c>
      <c r="C196" t="s">
        <v>626</v>
      </c>
      <c r="D196" t="s">
        <v>64</v>
      </c>
      <c r="E196" s="40">
        <v>57362</v>
      </c>
      <c r="F196" t="s">
        <v>1</v>
      </c>
      <c r="G196" t="s">
        <v>795</v>
      </c>
      <c r="H196" t="s">
        <v>796</v>
      </c>
      <c r="I196" t="s">
        <v>67</v>
      </c>
      <c r="J196" t="s">
        <v>68</v>
      </c>
      <c r="K196" t="s">
        <v>162</v>
      </c>
      <c r="L196" t="s">
        <v>70</v>
      </c>
      <c r="M196" s="40">
        <v>0</v>
      </c>
      <c r="N196" s="40">
        <v>0</v>
      </c>
      <c r="O196" t="s">
        <v>358</v>
      </c>
      <c r="P196" t="s">
        <v>79</v>
      </c>
      <c r="Q196" s="40">
        <v>0</v>
      </c>
      <c r="R196" t="s">
        <v>796</v>
      </c>
      <c r="S196" s="40">
        <v>141</v>
      </c>
      <c r="T196" s="40">
        <v>8386</v>
      </c>
      <c r="U196" s="40">
        <v>12089118</v>
      </c>
      <c r="V196" t="s">
        <v>72</v>
      </c>
      <c r="W196" t="s">
        <v>72</v>
      </c>
      <c r="X196" s="40">
        <v>1</v>
      </c>
      <c r="Y196" s="40">
        <v>1</v>
      </c>
      <c r="Z196" s="40">
        <v>0</v>
      </c>
      <c r="AA196" s="40">
        <v>0</v>
      </c>
      <c r="AB196" s="40">
        <v>0</v>
      </c>
      <c r="AC196" t="s">
        <v>72</v>
      </c>
      <c r="AD196" t="s">
        <v>72</v>
      </c>
      <c r="AE196" t="s">
        <v>163</v>
      </c>
      <c r="AF196" t="s">
        <v>72</v>
      </c>
      <c r="AG196" s="40">
        <v>6</v>
      </c>
      <c r="AH196" s="40">
        <v>2</v>
      </c>
      <c r="AI196" s="39">
        <f t="shared" si="3"/>
        <v>1</v>
      </c>
    </row>
    <row r="197" spans="1:35" x14ac:dyDescent="0.25">
      <c r="A197" t="s">
        <v>797</v>
      </c>
      <c r="B197" t="s">
        <v>798</v>
      </c>
      <c r="C197" t="s">
        <v>272</v>
      </c>
      <c r="D197" t="s">
        <v>64</v>
      </c>
      <c r="E197" s="40">
        <v>116186</v>
      </c>
      <c r="F197" t="s">
        <v>1</v>
      </c>
      <c r="G197" t="s">
        <v>799</v>
      </c>
      <c r="H197" t="s">
        <v>800</v>
      </c>
      <c r="I197" t="s">
        <v>67</v>
      </c>
      <c r="J197" t="s">
        <v>68</v>
      </c>
      <c r="K197" t="s">
        <v>72</v>
      </c>
      <c r="L197" t="s">
        <v>70</v>
      </c>
      <c r="M197" s="40">
        <v>0</v>
      </c>
      <c r="N197" s="40">
        <v>0</v>
      </c>
      <c r="O197" t="s">
        <v>489</v>
      </c>
      <c r="P197" t="s">
        <v>801</v>
      </c>
      <c r="Q197" t="s">
        <v>491</v>
      </c>
      <c r="R197" t="s">
        <v>800</v>
      </c>
      <c r="S197" s="40">
        <v>60022</v>
      </c>
      <c r="T197" s="40">
        <v>6601</v>
      </c>
      <c r="U197" s="40">
        <v>12093224</v>
      </c>
      <c r="V197" t="s">
        <v>72</v>
      </c>
      <c r="W197" t="s">
        <v>72</v>
      </c>
      <c r="X197" s="40">
        <v>1</v>
      </c>
      <c r="Y197" s="40">
        <v>1</v>
      </c>
      <c r="Z197" s="40">
        <v>0</v>
      </c>
      <c r="AA197" s="40">
        <v>0</v>
      </c>
      <c r="AB197" s="40">
        <v>0</v>
      </c>
      <c r="AC197" t="s">
        <v>72</v>
      </c>
      <c r="AD197" t="s">
        <v>72</v>
      </c>
      <c r="AE197" t="s">
        <v>70</v>
      </c>
      <c r="AF197" t="s">
        <v>72</v>
      </c>
      <c r="AG197" s="40">
        <v>1</v>
      </c>
      <c r="AH197" s="40">
        <v>2</v>
      </c>
      <c r="AI197" s="39">
        <f t="shared" si="3"/>
        <v>1</v>
      </c>
    </row>
    <row r="198" spans="1:35" x14ac:dyDescent="0.25">
      <c r="A198" t="s">
        <v>802</v>
      </c>
      <c r="B198" t="s">
        <v>803</v>
      </c>
      <c r="C198" t="s">
        <v>306</v>
      </c>
      <c r="D198" t="s">
        <v>64</v>
      </c>
      <c r="E198" s="40">
        <v>3477</v>
      </c>
      <c r="F198" t="s">
        <v>2</v>
      </c>
      <c r="G198" t="s">
        <v>150</v>
      </c>
      <c r="H198" t="s">
        <v>804</v>
      </c>
      <c r="I198" t="s">
        <v>67</v>
      </c>
      <c r="J198" t="s">
        <v>68</v>
      </c>
      <c r="K198" t="s">
        <v>72</v>
      </c>
      <c r="L198" t="s">
        <v>70</v>
      </c>
      <c r="M198" s="40">
        <v>0</v>
      </c>
      <c r="N198" s="40">
        <v>0</v>
      </c>
      <c r="O198" t="s">
        <v>358</v>
      </c>
      <c r="P198" t="s">
        <v>79</v>
      </c>
      <c r="Q198" s="40">
        <v>0</v>
      </c>
      <c r="R198" t="s">
        <v>804</v>
      </c>
      <c r="S198" s="40">
        <v>137</v>
      </c>
      <c r="T198" s="40">
        <v>7689</v>
      </c>
      <c r="U198" s="40">
        <v>12090516</v>
      </c>
      <c r="V198" t="s">
        <v>72</v>
      </c>
      <c r="W198" t="s">
        <v>72</v>
      </c>
      <c r="X198" s="40">
        <v>1</v>
      </c>
      <c r="Y198" s="40">
        <v>1</v>
      </c>
      <c r="Z198" s="40">
        <v>0</v>
      </c>
      <c r="AA198" s="40">
        <v>0</v>
      </c>
      <c r="AB198" s="40">
        <v>0</v>
      </c>
      <c r="AC198" t="s">
        <v>72</v>
      </c>
      <c r="AD198" t="s">
        <v>72</v>
      </c>
      <c r="AE198" t="s">
        <v>70</v>
      </c>
      <c r="AF198" t="s">
        <v>72</v>
      </c>
      <c r="AG198" s="40">
        <v>2</v>
      </c>
      <c r="AH198" t="s">
        <v>72</v>
      </c>
      <c r="AI198" s="39">
        <f t="shared" si="3"/>
        <v>1</v>
      </c>
    </row>
    <row r="199" spans="1:35" x14ac:dyDescent="0.25">
      <c r="A199" t="s">
        <v>805</v>
      </c>
      <c r="B199" t="s">
        <v>476</v>
      </c>
      <c r="C199" t="s">
        <v>570</v>
      </c>
      <c r="D199" t="s">
        <v>64</v>
      </c>
      <c r="E199" s="40">
        <v>54122</v>
      </c>
      <c r="F199" t="s">
        <v>3</v>
      </c>
      <c r="G199" t="s">
        <v>65</v>
      </c>
      <c r="H199" t="s">
        <v>806</v>
      </c>
      <c r="I199" t="s">
        <v>67</v>
      </c>
      <c r="J199" t="s">
        <v>68</v>
      </c>
      <c r="K199" t="s">
        <v>69</v>
      </c>
      <c r="L199" t="s">
        <v>70</v>
      </c>
      <c r="M199" s="40">
        <v>0</v>
      </c>
      <c r="N199" s="40">
        <v>0</v>
      </c>
      <c r="O199" t="s">
        <v>71</v>
      </c>
      <c r="P199" t="s">
        <v>806</v>
      </c>
      <c r="Q199" t="s">
        <v>71</v>
      </c>
      <c r="R199" t="s">
        <v>806</v>
      </c>
      <c r="S199" s="40">
        <v>39</v>
      </c>
      <c r="T199" s="40">
        <v>-1</v>
      </c>
      <c r="U199" s="40">
        <v>12088558</v>
      </c>
      <c r="V199" t="s">
        <v>72</v>
      </c>
      <c r="W199" t="s">
        <v>72</v>
      </c>
      <c r="X199" s="40">
        <v>1</v>
      </c>
      <c r="Y199" s="40">
        <v>1</v>
      </c>
      <c r="Z199" s="40">
        <v>0</v>
      </c>
      <c r="AA199" s="40">
        <v>0</v>
      </c>
      <c r="AB199" s="40">
        <v>0</v>
      </c>
      <c r="AC199" t="s">
        <v>72</v>
      </c>
      <c r="AD199" t="s">
        <v>98</v>
      </c>
      <c r="AE199" t="s">
        <v>70</v>
      </c>
      <c r="AF199" t="s">
        <v>72</v>
      </c>
      <c r="AG199" s="40">
        <v>13</v>
      </c>
      <c r="AH199" s="40">
        <v>2</v>
      </c>
      <c r="AI199" s="39">
        <f t="shared" si="3"/>
        <v>1</v>
      </c>
    </row>
    <row r="200" spans="1:35" x14ac:dyDescent="0.25">
      <c r="A200" t="s">
        <v>807</v>
      </c>
      <c r="B200" t="s">
        <v>808</v>
      </c>
      <c r="C200" t="s">
        <v>809</v>
      </c>
      <c r="D200" t="s">
        <v>64</v>
      </c>
      <c r="E200" s="40">
        <v>77173</v>
      </c>
      <c r="F200" t="s">
        <v>3</v>
      </c>
      <c r="G200" t="s">
        <v>65</v>
      </c>
      <c r="H200" t="s">
        <v>810</v>
      </c>
      <c r="I200" t="s">
        <v>67</v>
      </c>
      <c r="J200" t="s">
        <v>68</v>
      </c>
      <c r="K200" t="s">
        <v>69</v>
      </c>
      <c r="L200" t="s">
        <v>70</v>
      </c>
      <c r="M200" s="40">
        <v>0</v>
      </c>
      <c r="N200" s="40">
        <v>0</v>
      </c>
      <c r="O200" t="s">
        <v>71</v>
      </c>
      <c r="P200" t="s">
        <v>810</v>
      </c>
      <c r="Q200" t="s">
        <v>71</v>
      </c>
      <c r="R200" t="s">
        <v>810</v>
      </c>
      <c r="S200" s="40">
        <v>39</v>
      </c>
      <c r="T200" s="40">
        <v>-1</v>
      </c>
      <c r="U200" s="40">
        <v>12092921</v>
      </c>
      <c r="V200" t="s">
        <v>72</v>
      </c>
      <c r="W200" t="s">
        <v>72</v>
      </c>
      <c r="X200" s="40">
        <v>1</v>
      </c>
      <c r="Y200" s="40">
        <v>1</v>
      </c>
      <c r="Z200" s="40">
        <v>0</v>
      </c>
      <c r="AA200" s="40">
        <v>0</v>
      </c>
      <c r="AB200" s="40">
        <v>0</v>
      </c>
      <c r="AC200" t="s">
        <v>72</v>
      </c>
      <c r="AD200" t="s">
        <v>72</v>
      </c>
      <c r="AE200" t="s">
        <v>70</v>
      </c>
      <c r="AF200" t="s">
        <v>72</v>
      </c>
      <c r="AG200" s="40">
        <v>12</v>
      </c>
      <c r="AH200" s="40">
        <v>2</v>
      </c>
      <c r="AI200" s="39">
        <f t="shared" si="3"/>
        <v>1</v>
      </c>
    </row>
    <row r="201" spans="1:35" x14ac:dyDescent="0.25">
      <c r="A201" t="s">
        <v>811</v>
      </c>
      <c r="B201" t="s">
        <v>812</v>
      </c>
      <c r="C201" t="s">
        <v>473</v>
      </c>
      <c r="D201" t="s">
        <v>64</v>
      </c>
      <c r="E201" s="40">
        <v>80844</v>
      </c>
      <c r="F201" t="s">
        <v>1</v>
      </c>
      <c r="G201" t="s">
        <v>813</v>
      </c>
      <c r="H201" t="s">
        <v>814</v>
      </c>
      <c r="I201" t="s">
        <v>67</v>
      </c>
      <c r="J201" t="s">
        <v>68</v>
      </c>
      <c r="K201" t="s">
        <v>72</v>
      </c>
      <c r="L201" t="s">
        <v>70</v>
      </c>
      <c r="M201" s="40">
        <v>0</v>
      </c>
      <c r="N201" s="40">
        <v>0</v>
      </c>
      <c r="O201" t="s">
        <v>489</v>
      </c>
      <c r="P201" t="s">
        <v>815</v>
      </c>
      <c r="Q201" t="s">
        <v>605</v>
      </c>
      <c r="R201" t="s">
        <v>814</v>
      </c>
      <c r="S201" s="40">
        <v>60022</v>
      </c>
      <c r="T201" s="40">
        <v>6601</v>
      </c>
      <c r="U201" s="40">
        <v>12092195</v>
      </c>
      <c r="V201" t="s">
        <v>72</v>
      </c>
      <c r="W201" t="s">
        <v>72</v>
      </c>
      <c r="X201" s="40">
        <v>1</v>
      </c>
      <c r="Y201" s="40">
        <v>1</v>
      </c>
      <c r="Z201" s="40">
        <v>0</v>
      </c>
      <c r="AA201" s="40">
        <v>0</v>
      </c>
      <c r="AB201" s="40">
        <v>0</v>
      </c>
      <c r="AC201" t="s">
        <v>72</v>
      </c>
      <c r="AD201" t="s">
        <v>72</v>
      </c>
      <c r="AE201" t="s">
        <v>70</v>
      </c>
      <c r="AF201" t="s">
        <v>72</v>
      </c>
      <c r="AG201" s="40">
        <v>2</v>
      </c>
      <c r="AH201" s="40">
        <v>2</v>
      </c>
      <c r="AI201" s="39">
        <f t="shared" si="3"/>
        <v>1</v>
      </c>
    </row>
    <row r="202" spans="1:35" x14ac:dyDescent="0.25">
      <c r="A202" t="s">
        <v>816</v>
      </c>
      <c r="B202" t="s">
        <v>817</v>
      </c>
      <c r="C202" t="s">
        <v>818</v>
      </c>
      <c r="D202" t="s">
        <v>64</v>
      </c>
      <c r="E202" s="40">
        <v>99204</v>
      </c>
      <c r="F202" t="s">
        <v>3</v>
      </c>
      <c r="G202" t="s">
        <v>65</v>
      </c>
      <c r="H202" t="s">
        <v>819</v>
      </c>
      <c r="I202" t="s">
        <v>67</v>
      </c>
      <c r="J202" t="s">
        <v>68</v>
      </c>
      <c r="K202" t="s">
        <v>69</v>
      </c>
      <c r="L202" t="s">
        <v>70</v>
      </c>
      <c r="M202" s="40">
        <v>0</v>
      </c>
      <c r="N202" s="40">
        <v>0</v>
      </c>
      <c r="O202" t="s">
        <v>71</v>
      </c>
      <c r="P202" t="s">
        <v>819</v>
      </c>
      <c r="Q202" t="s">
        <v>71</v>
      </c>
      <c r="R202" t="s">
        <v>819</v>
      </c>
      <c r="S202" s="40">
        <v>39</v>
      </c>
      <c r="T202" s="40">
        <v>-1</v>
      </c>
      <c r="U202" s="40">
        <v>12091482</v>
      </c>
      <c r="V202" t="s">
        <v>72</v>
      </c>
      <c r="W202" t="s">
        <v>72</v>
      </c>
      <c r="X202" s="40">
        <v>1</v>
      </c>
      <c r="Y202" s="40">
        <v>1</v>
      </c>
      <c r="Z202" s="40">
        <v>0</v>
      </c>
      <c r="AA202" s="40">
        <v>0</v>
      </c>
      <c r="AB202" s="40">
        <v>0</v>
      </c>
      <c r="AC202" t="s">
        <v>72</v>
      </c>
      <c r="AD202" t="s">
        <v>72</v>
      </c>
      <c r="AE202" t="s">
        <v>70</v>
      </c>
      <c r="AF202" t="s">
        <v>72</v>
      </c>
      <c r="AG202" s="40">
        <v>4</v>
      </c>
      <c r="AH202" s="40">
        <v>2</v>
      </c>
      <c r="AI202" s="39">
        <f t="shared" si="3"/>
        <v>1</v>
      </c>
    </row>
    <row r="203" spans="1:35" x14ac:dyDescent="0.25">
      <c r="A203" t="s">
        <v>820</v>
      </c>
      <c r="B203" t="s">
        <v>821</v>
      </c>
      <c r="C203" t="s">
        <v>91</v>
      </c>
      <c r="D203" t="s">
        <v>64</v>
      </c>
      <c r="E203" s="40">
        <v>229505</v>
      </c>
      <c r="F203" t="s">
        <v>0</v>
      </c>
      <c r="G203" t="s">
        <v>96</v>
      </c>
      <c r="H203" t="s">
        <v>822</v>
      </c>
      <c r="I203" t="s">
        <v>67</v>
      </c>
      <c r="J203" t="s">
        <v>68</v>
      </c>
      <c r="K203" t="s">
        <v>69</v>
      </c>
      <c r="L203" t="s">
        <v>70</v>
      </c>
      <c r="M203" s="40">
        <v>0</v>
      </c>
      <c r="N203" s="40">
        <v>0</v>
      </c>
      <c r="O203" t="s">
        <v>71</v>
      </c>
      <c r="P203" t="s">
        <v>822</v>
      </c>
      <c r="Q203" t="s">
        <v>71</v>
      </c>
      <c r="R203" t="s">
        <v>822</v>
      </c>
      <c r="S203" s="40">
        <v>39</v>
      </c>
      <c r="T203" s="40">
        <v>-1</v>
      </c>
      <c r="U203" s="40">
        <v>12092133</v>
      </c>
      <c r="V203" t="s">
        <v>72</v>
      </c>
      <c r="W203" t="s">
        <v>72</v>
      </c>
      <c r="X203" s="40">
        <v>1</v>
      </c>
      <c r="Y203" s="40">
        <v>1</v>
      </c>
      <c r="Z203" s="40">
        <v>0</v>
      </c>
      <c r="AA203" s="40">
        <v>0</v>
      </c>
      <c r="AB203" s="40">
        <v>0</v>
      </c>
      <c r="AC203" t="s">
        <v>72</v>
      </c>
      <c r="AD203" t="s">
        <v>98</v>
      </c>
      <c r="AE203" t="s">
        <v>70</v>
      </c>
      <c r="AF203" t="s">
        <v>72</v>
      </c>
      <c r="AG203" s="40">
        <v>10</v>
      </c>
      <c r="AH203" s="40">
        <v>2</v>
      </c>
      <c r="AI203" s="39">
        <f t="shared" si="3"/>
        <v>1</v>
      </c>
    </row>
    <row r="204" spans="1:35" x14ac:dyDescent="0.25">
      <c r="A204" t="s">
        <v>823</v>
      </c>
      <c r="B204" t="s">
        <v>824</v>
      </c>
      <c r="C204" t="s">
        <v>175</v>
      </c>
      <c r="D204" t="s">
        <v>64</v>
      </c>
      <c r="E204" s="40">
        <v>23332</v>
      </c>
      <c r="F204" t="s">
        <v>3</v>
      </c>
      <c r="G204" t="s">
        <v>65</v>
      </c>
      <c r="H204" t="s">
        <v>825</v>
      </c>
      <c r="I204" t="s">
        <v>67</v>
      </c>
      <c r="J204" t="s">
        <v>68</v>
      </c>
      <c r="K204" t="s">
        <v>69</v>
      </c>
      <c r="L204" t="s">
        <v>70</v>
      </c>
      <c r="M204" s="40">
        <v>0</v>
      </c>
      <c r="N204" s="40">
        <v>0</v>
      </c>
      <c r="O204" t="s">
        <v>71</v>
      </c>
      <c r="P204" t="s">
        <v>826</v>
      </c>
      <c r="Q204" t="s">
        <v>71</v>
      </c>
      <c r="R204" t="s">
        <v>825</v>
      </c>
      <c r="S204" s="40">
        <v>39</v>
      </c>
      <c r="T204" s="40">
        <v>-1</v>
      </c>
      <c r="U204" s="40">
        <v>12099417</v>
      </c>
      <c r="V204" t="s">
        <v>72</v>
      </c>
      <c r="W204" t="s">
        <v>72</v>
      </c>
      <c r="X204" s="40">
        <v>1</v>
      </c>
      <c r="Y204" s="40">
        <v>1</v>
      </c>
      <c r="Z204" s="40">
        <v>0</v>
      </c>
      <c r="AA204" s="40">
        <v>0</v>
      </c>
      <c r="AB204" s="40">
        <v>0</v>
      </c>
      <c r="AC204" t="s">
        <v>72</v>
      </c>
      <c r="AD204" t="s">
        <v>72</v>
      </c>
      <c r="AE204" t="s">
        <v>70</v>
      </c>
      <c r="AF204" t="s">
        <v>72</v>
      </c>
      <c r="AG204" s="40">
        <v>30</v>
      </c>
      <c r="AH204" s="40">
        <v>2</v>
      </c>
      <c r="AI204" s="39">
        <f t="shared" si="3"/>
        <v>1</v>
      </c>
    </row>
    <row r="205" spans="1:35" x14ac:dyDescent="0.25">
      <c r="A205" t="s">
        <v>827</v>
      </c>
      <c r="B205" t="s">
        <v>828</v>
      </c>
      <c r="C205" t="s">
        <v>154</v>
      </c>
      <c r="D205" t="s">
        <v>64</v>
      </c>
      <c r="E205" s="40">
        <v>148273</v>
      </c>
      <c r="F205" t="s">
        <v>3</v>
      </c>
      <c r="G205" t="s">
        <v>65</v>
      </c>
      <c r="H205" t="s">
        <v>829</v>
      </c>
      <c r="I205" t="s">
        <v>67</v>
      </c>
      <c r="J205" t="s">
        <v>68</v>
      </c>
      <c r="K205" t="s">
        <v>69</v>
      </c>
      <c r="L205" t="s">
        <v>70</v>
      </c>
      <c r="M205" s="40">
        <v>0</v>
      </c>
      <c r="N205" s="40">
        <v>0</v>
      </c>
      <c r="O205" t="s">
        <v>71</v>
      </c>
      <c r="P205" t="s">
        <v>829</v>
      </c>
      <c r="Q205" t="s">
        <v>71</v>
      </c>
      <c r="R205" t="s">
        <v>829</v>
      </c>
      <c r="S205" s="40">
        <v>39</v>
      </c>
      <c r="T205" s="40">
        <v>-1</v>
      </c>
      <c r="U205" s="40">
        <v>12088742</v>
      </c>
      <c r="V205" t="s">
        <v>72</v>
      </c>
      <c r="W205" t="s">
        <v>72</v>
      </c>
      <c r="X205" s="40">
        <v>1</v>
      </c>
      <c r="Y205" s="40">
        <v>1</v>
      </c>
      <c r="Z205" s="40">
        <v>0</v>
      </c>
      <c r="AA205" s="40">
        <v>0</v>
      </c>
      <c r="AB205" s="40">
        <v>0</v>
      </c>
      <c r="AC205" t="s">
        <v>72</v>
      </c>
      <c r="AD205" t="s">
        <v>72</v>
      </c>
      <c r="AE205" t="s">
        <v>70</v>
      </c>
      <c r="AF205" t="s">
        <v>72</v>
      </c>
      <c r="AG205" s="40">
        <v>3</v>
      </c>
      <c r="AH205" s="40">
        <v>2</v>
      </c>
      <c r="AI205" s="39">
        <f t="shared" si="3"/>
        <v>1</v>
      </c>
    </row>
    <row r="206" spans="1:35" x14ac:dyDescent="0.25">
      <c r="A206" t="s">
        <v>830</v>
      </c>
      <c r="B206" t="s">
        <v>831</v>
      </c>
      <c r="C206" t="s">
        <v>545</v>
      </c>
      <c r="D206" t="s">
        <v>64</v>
      </c>
      <c r="E206" s="40">
        <v>24731</v>
      </c>
      <c r="F206" t="s">
        <v>13</v>
      </c>
      <c r="G206" t="s">
        <v>219</v>
      </c>
      <c r="H206" t="s">
        <v>832</v>
      </c>
      <c r="I206" t="s">
        <v>67</v>
      </c>
      <c r="J206" t="s">
        <v>68</v>
      </c>
      <c r="K206" t="s">
        <v>162</v>
      </c>
      <c r="L206" t="s">
        <v>70</v>
      </c>
      <c r="M206" s="40">
        <v>0</v>
      </c>
      <c r="N206" s="40">
        <v>0</v>
      </c>
      <c r="O206" t="s">
        <v>620</v>
      </c>
      <c r="P206" t="s">
        <v>79</v>
      </c>
      <c r="Q206" s="40">
        <v>0</v>
      </c>
      <c r="R206" t="s">
        <v>832</v>
      </c>
      <c r="S206" s="40">
        <v>98</v>
      </c>
      <c r="T206" s="40">
        <v>8146</v>
      </c>
      <c r="U206" s="40">
        <v>12091993</v>
      </c>
      <c r="V206" t="s">
        <v>72</v>
      </c>
      <c r="W206" t="s">
        <v>72</v>
      </c>
      <c r="X206" s="40">
        <v>1</v>
      </c>
      <c r="Y206" s="40">
        <v>1</v>
      </c>
      <c r="Z206" s="40">
        <v>0</v>
      </c>
      <c r="AA206" s="40">
        <v>0</v>
      </c>
      <c r="AB206" s="40">
        <v>0</v>
      </c>
      <c r="AC206" t="s">
        <v>72</v>
      </c>
      <c r="AD206" t="s">
        <v>98</v>
      </c>
      <c r="AE206" t="s">
        <v>70</v>
      </c>
      <c r="AF206" t="s">
        <v>72</v>
      </c>
      <c r="AG206" s="40">
        <v>1</v>
      </c>
      <c r="AH206" s="40">
        <v>2</v>
      </c>
      <c r="AI206" s="39">
        <f t="shared" si="3"/>
        <v>1</v>
      </c>
    </row>
    <row r="207" spans="1:35" x14ac:dyDescent="0.25">
      <c r="A207" t="s">
        <v>833</v>
      </c>
      <c r="B207" t="s">
        <v>834</v>
      </c>
      <c r="C207" t="s">
        <v>171</v>
      </c>
      <c r="D207" t="s">
        <v>64</v>
      </c>
      <c r="E207" s="40">
        <v>228622</v>
      </c>
      <c r="F207" t="s">
        <v>2</v>
      </c>
      <c r="G207" t="s">
        <v>835</v>
      </c>
      <c r="H207" t="s">
        <v>836</v>
      </c>
      <c r="I207" t="s">
        <v>67</v>
      </c>
      <c r="J207" t="s">
        <v>68</v>
      </c>
      <c r="K207" t="s">
        <v>72</v>
      </c>
      <c r="L207" t="s">
        <v>70</v>
      </c>
      <c r="M207" s="40">
        <v>0</v>
      </c>
      <c r="N207" s="40">
        <v>0</v>
      </c>
      <c r="O207" t="s">
        <v>358</v>
      </c>
      <c r="P207" t="s">
        <v>79</v>
      </c>
      <c r="Q207" s="40">
        <v>0</v>
      </c>
      <c r="R207" t="s">
        <v>836</v>
      </c>
      <c r="S207" s="40">
        <v>85</v>
      </c>
      <c r="T207" s="40">
        <v>7689</v>
      </c>
      <c r="U207" s="40">
        <v>12088594</v>
      </c>
      <c r="V207" t="s">
        <v>72</v>
      </c>
      <c r="W207" t="s">
        <v>72</v>
      </c>
      <c r="X207" s="40">
        <v>1</v>
      </c>
      <c r="Y207" s="40">
        <v>1</v>
      </c>
      <c r="Z207" s="40">
        <v>0</v>
      </c>
      <c r="AA207" s="40">
        <v>0</v>
      </c>
      <c r="AB207" s="40">
        <v>0</v>
      </c>
      <c r="AC207" t="s">
        <v>72</v>
      </c>
      <c r="AD207" t="s">
        <v>72</v>
      </c>
      <c r="AE207" t="s">
        <v>70</v>
      </c>
      <c r="AF207" t="s">
        <v>72</v>
      </c>
      <c r="AG207" s="40">
        <v>7</v>
      </c>
      <c r="AH207" t="s">
        <v>72</v>
      </c>
      <c r="AI207" s="39">
        <f t="shared" si="3"/>
        <v>1</v>
      </c>
    </row>
    <row r="208" spans="1:35" x14ac:dyDescent="0.25">
      <c r="A208" t="s">
        <v>837</v>
      </c>
      <c r="B208" t="s">
        <v>838</v>
      </c>
      <c r="C208" t="s">
        <v>299</v>
      </c>
      <c r="D208" t="s">
        <v>64</v>
      </c>
      <c r="E208" s="40">
        <v>111630</v>
      </c>
      <c r="F208" t="s">
        <v>3</v>
      </c>
      <c r="G208" t="s">
        <v>65</v>
      </c>
      <c r="H208" t="s">
        <v>839</v>
      </c>
      <c r="I208" t="s">
        <v>67</v>
      </c>
      <c r="J208" t="s">
        <v>68</v>
      </c>
      <c r="K208" t="s">
        <v>69</v>
      </c>
      <c r="L208" t="s">
        <v>70</v>
      </c>
      <c r="M208" s="40">
        <v>0</v>
      </c>
      <c r="N208" s="40">
        <v>0</v>
      </c>
      <c r="O208" t="s">
        <v>71</v>
      </c>
      <c r="P208" t="s">
        <v>839</v>
      </c>
      <c r="Q208" t="s">
        <v>71</v>
      </c>
      <c r="R208" t="s">
        <v>839</v>
      </c>
      <c r="S208" s="40">
        <v>39</v>
      </c>
      <c r="T208" s="40">
        <v>-1</v>
      </c>
      <c r="U208" s="40">
        <v>12090569</v>
      </c>
      <c r="V208" t="s">
        <v>72</v>
      </c>
      <c r="W208" t="s">
        <v>72</v>
      </c>
      <c r="X208" s="40">
        <v>1</v>
      </c>
      <c r="Y208" s="40">
        <v>1</v>
      </c>
      <c r="Z208" s="40">
        <v>0</v>
      </c>
      <c r="AA208" s="40">
        <v>0</v>
      </c>
      <c r="AB208" s="40">
        <v>0</v>
      </c>
      <c r="AC208" t="s">
        <v>72</v>
      </c>
      <c r="AD208" t="s">
        <v>72</v>
      </c>
      <c r="AE208" t="s">
        <v>70</v>
      </c>
      <c r="AF208" t="s">
        <v>72</v>
      </c>
      <c r="AG208" s="40">
        <v>1</v>
      </c>
      <c r="AH208" s="40">
        <v>2</v>
      </c>
      <c r="AI208" s="39">
        <f t="shared" si="3"/>
        <v>1</v>
      </c>
    </row>
    <row r="209" spans="1:35" x14ac:dyDescent="0.25">
      <c r="A209" t="s">
        <v>840</v>
      </c>
      <c r="B209" t="s">
        <v>841</v>
      </c>
      <c r="C209" t="s">
        <v>306</v>
      </c>
      <c r="D209" t="s">
        <v>64</v>
      </c>
      <c r="E209" s="40">
        <v>91968</v>
      </c>
      <c r="F209" t="s">
        <v>0</v>
      </c>
      <c r="G209" t="s">
        <v>96</v>
      </c>
      <c r="H209" t="s">
        <v>842</v>
      </c>
      <c r="I209" t="s">
        <v>67</v>
      </c>
      <c r="J209" t="s">
        <v>68</v>
      </c>
      <c r="K209" t="s">
        <v>69</v>
      </c>
      <c r="L209" t="s">
        <v>70</v>
      </c>
      <c r="M209" s="40">
        <v>0</v>
      </c>
      <c r="N209" s="40">
        <v>0</v>
      </c>
      <c r="O209" t="s">
        <v>71</v>
      </c>
      <c r="P209" t="s">
        <v>842</v>
      </c>
      <c r="Q209" t="s">
        <v>71</v>
      </c>
      <c r="R209" t="s">
        <v>842</v>
      </c>
      <c r="S209" s="40">
        <v>39</v>
      </c>
      <c r="T209" s="40">
        <v>-1</v>
      </c>
      <c r="U209" s="40">
        <v>12098565</v>
      </c>
      <c r="V209" t="s">
        <v>72</v>
      </c>
      <c r="W209" t="s">
        <v>72</v>
      </c>
      <c r="X209" s="40">
        <v>1</v>
      </c>
      <c r="Y209" s="40">
        <v>1</v>
      </c>
      <c r="Z209" s="40">
        <v>0</v>
      </c>
      <c r="AA209" s="40">
        <v>0</v>
      </c>
      <c r="AB209" s="40">
        <v>0</v>
      </c>
      <c r="AC209" t="s">
        <v>72</v>
      </c>
      <c r="AD209" t="s">
        <v>98</v>
      </c>
      <c r="AE209" t="s">
        <v>70</v>
      </c>
      <c r="AF209" t="s">
        <v>72</v>
      </c>
      <c r="AG209" s="40">
        <v>12</v>
      </c>
      <c r="AH209" s="40">
        <v>2</v>
      </c>
      <c r="AI209" s="39">
        <f t="shared" si="3"/>
        <v>1</v>
      </c>
    </row>
    <row r="210" spans="1:35" x14ac:dyDescent="0.25">
      <c r="A210" t="s">
        <v>843</v>
      </c>
      <c r="B210" t="s">
        <v>844</v>
      </c>
      <c r="C210" t="s">
        <v>185</v>
      </c>
      <c r="D210" t="s">
        <v>64</v>
      </c>
      <c r="E210" s="40">
        <v>230811</v>
      </c>
      <c r="F210" t="s">
        <v>2</v>
      </c>
      <c r="G210" t="s">
        <v>656</v>
      </c>
      <c r="H210" t="s">
        <v>845</v>
      </c>
      <c r="I210" t="s">
        <v>67</v>
      </c>
      <c r="J210" t="s">
        <v>68</v>
      </c>
      <c r="K210" t="s">
        <v>72</v>
      </c>
      <c r="L210" t="s">
        <v>70</v>
      </c>
      <c r="M210" s="40">
        <v>0</v>
      </c>
      <c r="N210" s="40">
        <v>0</v>
      </c>
      <c r="O210" t="s">
        <v>358</v>
      </c>
      <c r="P210" t="s">
        <v>79</v>
      </c>
      <c r="Q210" s="40">
        <v>0</v>
      </c>
      <c r="R210" t="s">
        <v>845</v>
      </c>
      <c r="S210" s="40">
        <v>1</v>
      </c>
      <c r="T210" s="40">
        <v>-1</v>
      </c>
      <c r="U210" s="40">
        <v>12097540</v>
      </c>
      <c r="V210" t="s">
        <v>72</v>
      </c>
      <c r="W210" t="s">
        <v>72</v>
      </c>
      <c r="X210" s="40">
        <v>1</v>
      </c>
      <c r="Y210" s="40">
        <v>1</v>
      </c>
      <c r="Z210" s="40">
        <v>0</v>
      </c>
      <c r="AA210" s="40">
        <v>0</v>
      </c>
      <c r="AB210" s="40">
        <v>0</v>
      </c>
      <c r="AC210" t="s">
        <v>72</v>
      </c>
      <c r="AD210" t="s">
        <v>72</v>
      </c>
      <c r="AE210" t="s">
        <v>70</v>
      </c>
      <c r="AF210" t="s">
        <v>72</v>
      </c>
      <c r="AG210" s="40">
        <v>1</v>
      </c>
      <c r="AH210" t="s">
        <v>72</v>
      </c>
      <c r="AI210" s="39">
        <f t="shared" si="3"/>
        <v>1</v>
      </c>
    </row>
    <row r="211" spans="1:35" x14ac:dyDescent="0.25">
      <c r="A211" t="s">
        <v>833</v>
      </c>
      <c r="B211" t="s">
        <v>834</v>
      </c>
      <c r="C211" t="s">
        <v>91</v>
      </c>
      <c r="D211" t="s">
        <v>64</v>
      </c>
      <c r="E211" s="40">
        <v>240945</v>
      </c>
      <c r="F211" t="s">
        <v>2</v>
      </c>
      <c r="G211" t="s">
        <v>846</v>
      </c>
      <c r="H211" t="s">
        <v>847</v>
      </c>
      <c r="I211" t="s">
        <v>67</v>
      </c>
      <c r="J211" t="s">
        <v>68</v>
      </c>
      <c r="K211" t="s">
        <v>72</v>
      </c>
      <c r="L211" t="s">
        <v>70</v>
      </c>
      <c r="M211" s="40">
        <v>0</v>
      </c>
      <c r="N211" s="40">
        <v>0</v>
      </c>
      <c r="O211" t="s">
        <v>358</v>
      </c>
      <c r="P211" t="s">
        <v>79</v>
      </c>
      <c r="Q211" s="40">
        <v>0</v>
      </c>
      <c r="R211" t="s">
        <v>847</v>
      </c>
      <c r="S211" s="40">
        <v>85</v>
      </c>
      <c r="T211" s="40">
        <v>7689</v>
      </c>
      <c r="U211" s="40">
        <v>12088594</v>
      </c>
      <c r="V211" t="s">
        <v>72</v>
      </c>
      <c r="W211" t="s">
        <v>72</v>
      </c>
      <c r="X211" s="40">
        <v>1</v>
      </c>
      <c r="Y211" s="40">
        <v>1</v>
      </c>
      <c r="Z211" s="40">
        <v>0</v>
      </c>
      <c r="AA211" s="40">
        <v>0</v>
      </c>
      <c r="AB211" s="40">
        <v>0</v>
      </c>
      <c r="AC211" t="s">
        <v>72</v>
      </c>
      <c r="AD211" t="s">
        <v>72</v>
      </c>
      <c r="AE211" t="s">
        <v>70</v>
      </c>
      <c r="AF211" t="s">
        <v>72</v>
      </c>
      <c r="AG211" s="40">
        <v>2</v>
      </c>
      <c r="AH211" t="s">
        <v>72</v>
      </c>
      <c r="AI211" s="39">
        <f t="shared" si="3"/>
        <v>1</v>
      </c>
    </row>
    <row r="212" spans="1:35" x14ac:dyDescent="0.25">
      <c r="A212" t="s">
        <v>848</v>
      </c>
      <c r="B212" t="s">
        <v>849</v>
      </c>
      <c r="C212" t="s">
        <v>91</v>
      </c>
      <c r="D212" t="s">
        <v>64</v>
      </c>
      <c r="E212" s="40">
        <v>137304</v>
      </c>
      <c r="F212" t="s">
        <v>3</v>
      </c>
      <c r="G212" t="s">
        <v>65</v>
      </c>
      <c r="H212" t="s">
        <v>850</v>
      </c>
      <c r="I212" t="s">
        <v>67</v>
      </c>
      <c r="J212" t="s">
        <v>68</v>
      </c>
      <c r="K212" t="s">
        <v>69</v>
      </c>
      <c r="L212" t="s">
        <v>70</v>
      </c>
      <c r="M212" s="40">
        <v>0</v>
      </c>
      <c r="N212" s="40">
        <v>0</v>
      </c>
      <c r="O212" t="s">
        <v>71</v>
      </c>
      <c r="P212" t="s">
        <v>850</v>
      </c>
      <c r="Q212" t="s">
        <v>71</v>
      </c>
      <c r="R212" t="s">
        <v>850</v>
      </c>
      <c r="S212" s="40">
        <v>39</v>
      </c>
      <c r="T212" s="40">
        <v>-1</v>
      </c>
      <c r="U212" s="40">
        <v>12098117</v>
      </c>
      <c r="V212" t="s">
        <v>72</v>
      </c>
      <c r="W212" t="s">
        <v>72</v>
      </c>
      <c r="X212" s="40">
        <v>1</v>
      </c>
      <c r="Y212" s="40">
        <v>1</v>
      </c>
      <c r="Z212" s="40">
        <v>0</v>
      </c>
      <c r="AA212" s="40">
        <v>0</v>
      </c>
      <c r="AB212" s="40">
        <v>0</v>
      </c>
      <c r="AC212" t="s">
        <v>72</v>
      </c>
      <c r="AD212" t="s">
        <v>72</v>
      </c>
      <c r="AE212" t="s">
        <v>70</v>
      </c>
      <c r="AF212" t="s">
        <v>72</v>
      </c>
      <c r="AG212" s="40">
        <v>4</v>
      </c>
      <c r="AH212" s="40">
        <v>2</v>
      </c>
      <c r="AI212" s="39">
        <f t="shared" si="3"/>
        <v>1</v>
      </c>
    </row>
    <row r="213" spans="1:35" x14ac:dyDescent="0.25">
      <c r="A213" t="s">
        <v>851</v>
      </c>
      <c r="B213" t="s">
        <v>788</v>
      </c>
      <c r="C213" t="s">
        <v>306</v>
      </c>
      <c r="D213" t="s">
        <v>64</v>
      </c>
      <c r="E213" s="40">
        <v>76961</v>
      </c>
      <c r="F213" t="s">
        <v>3</v>
      </c>
      <c r="G213" t="s">
        <v>65</v>
      </c>
      <c r="H213" t="s">
        <v>852</v>
      </c>
      <c r="I213" t="s">
        <v>67</v>
      </c>
      <c r="J213" t="s">
        <v>68</v>
      </c>
      <c r="K213" t="s">
        <v>69</v>
      </c>
      <c r="L213" t="s">
        <v>70</v>
      </c>
      <c r="M213" s="40">
        <v>0</v>
      </c>
      <c r="N213" s="40">
        <v>0</v>
      </c>
      <c r="O213" t="s">
        <v>71</v>
      </c>
      <c r="P213" t="s">
        <v>852</v>
      </c>
      <c r="Q213" t="s">
        <v>71</v>
      </c>
      <c r="R213" t="s">
        <v>852</v>
      </c>
      <c r="S213" s="40">
        <v>39</v>
      </c>
      <c r="T213" s="40">
        <v>-1</v>
      </c>
      <c r="U213" s="40">
        <v>12097873</v>
      </c>
      <c r="V213" t="s">
        <v>72</v>
      </c>
      <c r="W213" t="s">
        <v>72</v>
      </c>
      <c r="X213" s="40">
        <v>3</v>
      </c>
      <c r="Y213" s="40">
        <v>1</v>
      </c>
      <c r="Z213" s="40">
        <v>0</v>
      </c>
      <c r="AA213" s="40">
        <v>0</v>
      </c>
      <c r="AB213" s="40">
        <v>0</v>
      </c>
      <c r="AC213" t="s">
        <v>72</v>
      </c>
      <c r="AD213" t="s">
        <v>72</v>
      </c>
      <c r="AE213" t="s">
        <v>70</v>
      </c>
      <c r="AF213" t="s">
        <v>72</v>
      </c>
      <c r="AG213" s="40">
        <v>5</v>
      </c>
      <c r="AH213" s="40">
        <v>2</v>
      </c>
      <c r="AI213" s="39">
        <f t="shared" si="3"/>
        <v>3</v>
      </c>
    </row>
    <row r="214" spans="1:35" x14ac:dyDescent="0.25">
      <c r="A214" t="s">
        <v>853</v>
      </c>
      <c r="B214" t="s">
        <v>854</v>
      </c>
      <c r="C214" t="s">
        <v>159</v>
      </c>
      <c r="D214" t="s">
        <v>64</v>
      </c>
      <c r="E214" s="40">
        <v>61486</v>
      </c>
      <c r="F214" t="s">
        <v>2</v>
      </c>
      <c r="G214" t="s">
        <v>495</v>
      </c>
      <c r="H214" t="s">
        <v>855</v>
      </c>
      <c r="I214" t="s">
        <v>67</v>
      </c>
      <c r="J214" t="s">
        <v>68</v>
      </c>
      <c r="K214" t="s">
        <v>72</v>
      </c>
      <c r="L214" t="s">
        <v>70</v>
      </c>
      <c r="M214" s="40">
        <v>0</v>
      </c>
      <c r="N214" s="40">
        <v>0</v>
      </c>
      <c r="O214" t="s">
        <v>358</v>
      </c>
      <c r="P214" t="s">
        <v>79</v>
      </c>
      <c r="Q214" s="40">
        <v>0</v>
      </c>
      <c r="R214" t="s">
        <v>855</v>
      </c>
      <c r="S214" s="40">
        <v>85</v>
      </c>
      <c r="T214" s="40">
        <v>7689</v>
      </c>
      <c r="U214" s="40">
        <v>12087487</v>
      </c>
      <c r="V214" t="s">
        <v>72</v>
      </c>
      <c r="W214" t="s">
        <v>72</v>
      </c>
      <c r="X214" s="40">
        <v>1</v>
      </c>
      <c r="Y214" s="40">
        <v>1</v>
      </c>
      <c r="Z214" s="40">
        <v>0</v>
      </c>
      <c r="AA214" s="40">
        <v>0</v>
      </c>
      <c r="AB214" s="40">
        <v>0</v>
      </c>
      <c r="AC214" t="s">
        <v>72</v>
      </c>
      <c r="AD214" t="s">
        <v>72</v>
      </c>
      <c r="AE214" t="s">
        <v>70</v>
      </c>
      <c r="AF214" t="s">
        <v>72</v>
      </c>
      <c r="AG214" s="40">
        <v>2</v>
      </c>
      <c r="AH214" t="s">
        <v>72</v>
      </c>
      <c r="AI214" s="39">
        <f t="shared" si="3"/>
        <v>1</v>
      </c>
    </row>
    <row r="215" spans="1:35" x14ac:dyDescent="0.25">
      <c r="A215" t="s">
        <v>856</v>
      </c>
      <c r="B215" t="s">
        <v>857</v>
      </c>
      <c r="C215" t="s">
        <v>119</v>
      </c>
      <c r="D215" t="s">
        <v>64</v>
      </c>
      <c r="E215" s="40">
        <v>59388</v>
      </c>
      <c r="F215" t="s">
        <v>3</v>
      </c>
      <c r="G215" t="s">
        <v>65</v>
      </c>
      <c r="H215" t="s">
        <v>858</v>
      </c>
      <c r="I215" t="s">
        <v>67</v>
      </c>
      <c r="J215" t="s">
        <v>68</v>
      </c>
      <c r="K215" t="s">
        <v>69</v>
      </c>
      <c r="L215" t="s">
        <v>70</v>
      </c>
      <c r="M215" s="40">
        <v>0</v>
      </c>
      <c r="N215" s="40">
        <v>0</v>
      </c>
      <c r="O215" t="s">
        <v>71</v>
      </c>
      <c r="P215" t="s">
        <v>858</v>
      </c>
      <c r="Q215" t="s">
        <v>71</v>
      </c>
      <c r="R215" t="s">
        <v>858</v>
      </c>
      <c r="S215" s="40">
        <v>39</v>
      </c>
      <c r="T215" s="40">
        <v>-1</v>
      </c>
      <c r="U215" s="40">
        <v>12098018</v>
      </c>
      <c r="V215" t="s">
        <v>72</v>
      </c>
      <c r="W215" t="s">
        <v>72</v>
      </c>
      <c r="X215" s="40">
        <v>1</v>
      </c>
      <c r="Y215" s="40">
        <v>1</v>
      </c>
      <c r="Z215" s="40">
        <v>0</v>
      </c>
      <c r="AA215" s="40">
        <v>0</v>
      </c>
      <c r="AB215" s="40">
        <v>0</v>
      </c>
      <c r="AC215" t="s">
        <v>72</v>
      </c>
      <c r="AD215" t="s">
        <v>72</v>
      </c>
      <c r="AE215" t="s">
        <v>70</v>
      </c>
      <c r="AF215" t="s">
        <v>72</v>
      </c>
      <c r="AG215" s="40">
        <v>23</v>
      </c>
      <c r="AH215" s="40">
        <v>2</v>
      </c>
      <c r="AI215" s="39">
        <f t="shared" si="3"/>
        <v>1</v>
      </c>
    </row>
    <row r="216" spans="1:35" x14ac:dyDescent="0.25">
      <c r="A216" t="s">
        <v>859</v>
      </c>
      <c r="B216" t="s">
        <v>860</v>
      </c>
      <c r="C216" t="s">
        <v>114</v>
      </c>
      <c r="D216" t="s">
        <v>64</v>
      </c>
      <c r="E216" s="40">
        <v>82590</v>
      </c>
      <c r="F216" t="s">
        <v>1</v>
      </c>
      <c r="G216" t="s">
        <v>861</v>
      </c>
      <c r="H216" t="s">
        <v>862</v>
      </c>
      <c r="I216" t="s">
        <v>67</v>
      </c>
      <c r="J216" t="s">
        <v>68</v>
      </c>
      <c r="K216" t="s">
        <v>72</v>
      </c>
      <c r="L216" t="s">
        <v>70</v>
      </c>
      <c r="M216" s="40">
        <v>0</v>
      </c>
      <c r="N216" s="40">
        <v>0</v>
      </c>
      <c r="O216" t="s">
        <v>489</v>
      </c>
      <c r="P216" t="s">
        <v>863</v>
      </c>
      <c r="Q216" t="s">
        <v>605</v>
      </c>
      <c r="R216" t="s">
        <v>862</v>
      </c>
      <c r="S216" s="40">
        <v>60022</v>
      </c>
      <c r="T216" s="40">
        <v>6601</v>
      </c>
      <c r="U216" s="40">
        <v>12092262</v>
      </c>
      <c r="V216" t="s">
        <v>72</v>
      </c>
      <c r="W216" t="s">
        <v>72</v>
      </c>
      <c r="X216" s="40">
        <v>4</v>
      </c>
      <c r="Y216" s="40">
        <v>1</v>
      </c>
      <c r="Z216" s="40">
        <v>3</v>
      </c>
      <c r="AA216" s="40">
        <v>3</v>
      </c>
      <c r="AB216" s="40">
        <v>0</v>
      </c>
      <c r="AC216" t="s">
        <v>72</v>
      </c>
      <c r="AD216" t="s">
        <v>72</v>
      </c>
      <c r="AE216" t="s">
        <v>70</v>
      </c>
      <c r="AF216" t="s">
        <v>72</v>
      </c>
      <c r="AG216" s="40">
        <v>3</v>
      </c>
      <c r="AH216" s="40">
        <v>2</v>
      </c>
      <c r="AI216" s="39">
        <f t="shared" si="3"/>
        <v>1</v>
      </c>
    </row>
    <row r="217" spans="1:35" x14ac:dyDescent="0.25">
      <c r="A217" t="s">
        <v>864</v>
      </c>
      <c r="B217" t="s">
        <v>693</v>
      </c>
      <c r="C217" t="s">
        <v>316</v>
      </c>
      <c r="D217" t="s">
        <v>64</v>
      </c>
      <c r="E217" s="40">
        <v>98876</v>
      </c>
      <c r="F217" t="s">
        <v>0</v>
      </c>
      <c r="G217" t="s">
        <v>96</v>
      </c>
      <c r="H217" t="s">
        <v>865</v>
      </c>
      <c r="I217" t="s">
        <v>67</v>
      </c>
      <c r="J217" t="s">
        <v>68</v>
      </c>
      <c r="K217" t="s">
        <v>69</v>
      </c>
      <c r="L217" t="s">
        <v>70</v>
      </c>
      <c r="M217" s="40">
        <v>0</v>
      </c>
      <c r="N217" s="40">
        <v>0</v>
      </c>
      <c r="O217" t="s">
        <v>71</v>
      </c>
      <c r="P217" t="s">
        <v>865</v>
      </c>
      <c r="Q217" t="s">
        <v>71</v>
      </c>
      <c r="R217" t="s">
        <v>865</v>
      </c>
      <c r="S217" s="40">
        <v>39</v>
      </c>
      <c r="T217" s="40">
        <v>-1</v>
      </c>
      <c r="U217" s="40">
        <v>12087513</v>
      </c>
      <c r="V217" t="s">
        <v>72</v>
      </c>
      <c r="W217" t="s">
        <v>72</v>
      </c>
      <c r="X217" s="40">
        <v>1</v>
      </c>
      <c r="Y217" s="40">
        <v>1</v>
      </c>
      <c r="Z217" s="40">
        <v>0</v>
      </c>
      <c r="AA217" s="40">
        <v>0</v>
      </c>
      <c r="AB217" s="40">
        <v>0</v>
      </c>
      <c r="AC217" t="s">
        <v>72</v>
      </c>
      <c r="AD217" t="s">
        <v>98</v>
      </c>
      <c r="AE217" t="s">
        <v>70</v>
      </c>
      <c r="AF217" t="s">
        <v>72</v>
      </c>
      <c r="AG217" s="40">
        <v>11</v>
      </c>
      <c r="AH217" s="40">
        <v>2</v>
      </c>
      <c r="AI217" s="39">
        <f t="shared" si="3"/>
        <v>1</v>
      </c>
    </row>
    <row r="218" spans="1:35" x14ac:dyDescent="0.25">
      <c r="A218" t="s">
        <v>864</v>
      </c>
      <c r="B218" t="s">
        <v>693</v>
      </c>
      <c r="C218" t="s">
        <v>866</v>
      </c>
      <c r="D218" t="s">
        <v>64</v>
      </c>
      <c r="E218" s="40">
        <v>92032</v>
      </c>
      <c r="F218" t="s">
        <v>0</v>
      </c>
      <c r="G218" t="s">
        <v>96</v>
      </c>
      <c r="H218" t="s">
        <v>865</v>
      </c>
      <c r="I218" t="s">
        <v>67</v>
      </c>
      <c r="J218" t="s">
        <v>68</v>
      </c>
      <c r="K218" t="s">
        <v>69</v>
      </c>
      <c r="L218" t="s">
        <v>70</v>
      </c>
      <c r="M218" s="40">
        <v>0</v>
      </c>
      <c r="N218" s="40">
        <v>0</v>
      </c>
      <c r="O218" t="s">
        <v>71</v>
      </c>
      <c r="P218" t="s">
        <v>865</v>
      </c>
      <c r="Q218" t="s">
        <v>71</v>
      </c>
      <c r="R218" t="s">
        <v>865</v>
      </c>
      <c r="S218" s="40">
        <v>39</v>
      </c>
      <c r="T218" s="40">
        <v>-1</v>
      </c>
      <c r="U218" s="40">
        <v>12087513</v>
      </c>
      <c r="V218" t="s">
        <v>72</v>
      </c>
      <c r="W218" t="s">
        <v>72</v>
      </c>
      <c r="X218" s="40">
        <v>2</v>
      </c>
      <c r="Y218" s="40">
        <v>1</v>
      </c>
      <c r="Z218" s="40">
        <v>0</v>
      </c>
      <c r="AA218" s="40">
        <v>0</v>
      </c>
      <c r="AB218" s="40">
        <v>0</v>
      </c>
      <c r="AC218" t="s">
        <v>72</v>
      </c>
      <c r="AD218" t="s">
        <v>98</v>
      </c>
      <c r="AE218" t="s">
        <v>70</v>
      </c>
      <c r="AF218" t="s">
        <v>72</v>
      </c>
      <c r="AG218" s="40">
        <v>10</v>
      </c>
      <c r="AH218" s="40">
        <v>2</v>
      </c>
      <c r="AI218" s="39">
        <f t="shared" si="3"/>
        <v>2</v>
      </c>
    </row>
    <row r="219" spans="1:35" x14ac:dyDescent="0.25">
      <c r="A219" t="s">
        <v>867</v>
      </c>
      <c r="B219" t="s">
        <v>868</v>
      </c>
      <c r="C219" t="s">
        <v>869</v>
      </c>
      <c r="D219" t="s">
        <v>64</v>
      </c>
      <c r="E219" s="40">
        <v>80063</v>
      </c>
      <c r="F219" t="s">
        <v>0</v>
      </c>
      <c r="G219" t="s">
        <v>96</v>
      </c>
      <c r="H219" t="s">
        <v>870</v>
      </c>
      <c r="I219" t="s">
        <v>67</v>
      </c>
      <c r="J219" t="s">
        <v>68</v>
      </c>
      <c r="K219" t="s">
        <v>69</v>
      </c>
      <c r="L219" t="s">
        <v>70</v>
      </c>
      <c r="M219" s="40">
        <v>0</v>
      </c>
      <c r="N219" s="40">
        <v>0</v>
      </c>
      <c r="O219" t="s">
        <v>71</v>
      </c>
      <c r="P219" t="s">
        <v>870</v>
      </c>
      <c r="Q219" t="s">
        <v>71</v>
      </c>
      <c r="R219" t="s">
        <v>870</v>
      </c>
      <c r="S219" s="40">
        <v>39</v>
      </c>
      <c r="T219" s="40">
        <v>-1</v>
      </c>
      <c r="U219" s="40">
        <v>12098588</v>
      </c>
      <c r="V219" t="s">
        <v>72</v>
      </c>
      <c r="W219" t="s">
        <v>72</v>
      </c>
      <c r="X219" s="40">
        <v>1</v>
      </c>
      <c r="Y219" s="40">
        <v>1</v>
      </c>
      <c r="Z219" s="40">
        <v>0</v>
      </c>
      <c r="AA219" s="40">
        <v>0</v>
      </c>
      <c r="AB219" s="40">
        <v>0</v>
      </c>
      <c r="AC219" t="s">
        <v>72</v>
      </c>
      <c r="AD219" t="s">
        <v>98</v>
      </c>
      <c r="AE219" t="s">
        <v>70</v>
      </c>
      <c r="AF219" t="s">
        <v>72</v>
      </c>
      <c r="AG219" s="40">
        <v>6</v>
      </c>
      <c r="AH219" s="40">
        <v>2</v>
      </c>
      <c r="AI219" s="39">
        <f t="shared" si="3"/>
        <v>1</v>
      </c>
    </row>
    <row r="220" spans="1:35" x14ac:dyDescent="0.25">
      <c r="A220" t="s">
        <v>871</v>
      </c>
      <c r="B220" t="s">
        <v>834</v>
      </c>
      <c r="C220" t="s">
        <v>63</v>
      </c>
      <c r="D220" t="s">
        <v>64</v>
      </c>
      <c r="E220" s="40">
        <v>27640</v>
      </c>
      <c r="F220" t="s">
        <v>2</v>
      </c>
      <c r="G220" t="s">
        <v>872</v>
      </c>
      <c r="H220" t="s">
        <v>873</v>
      </c>
      <c r="I220" t="s">
        <v>67</v>
      </c>
      <c r="J220" t="s">
        <v>68</v>
      </c>
      <c r="K220" t="s">
        <v>72</v>
      </c>
      <c r="L220" t="s">
        <v>70</v>
      </c>
      <c r="M220" s="40">
        <v>0</v>
      </c>
      <c r="N220" s="40">
        <v>0</v>
      </c>
      <c r="O220" t="s">
        <v>358</v>
      </c>
      <c r="P220" t="s">
        <v>79</v>
      </c>
      <c r="Q220" s="40">
        <v>0</v>
      </c>
      <c r="R220" t="s">
        <v>873</v>
      </c>
      <c r="S220" s="40">
        <v>1</v>
      </c>
      <c r="T220" s="40">
        <v>-1</v>
      </c>
      <c r="U220" s="40">
        <v>12088595</v>
      </c>
      <c r="V220" t="s">
        <v>72</v>
      </c>
      <c r="W220" t="s">
        <v>72</v>
      </c>
      <c r="X220" s="40">
        <v>1</v>
      </c>
      <c r="Y220" s="40">
        <v>1</v>
      </c>
      <c r="Z220" s="40">
        <v>0</v>
      </c>
      <c r="AA220" s="40">
        <v>0</v>
      </c>
      <c r="AB220" s="40">
        <v>0</v>
      </c>
      <c r="AC220" t="s">
        <v>72</v>
      </c>
      <c r="AD220" t="s">
        <v>72</v>
      </c>
      <c r="AE220" t="s">
        <v>70</v>
      </c>
      <c r="AF220" t="s">
        <v>72</v>
      </c>
      <c r="AG220" s="40">
        <v>1</v>
      </c>
      <c r="AH220" t="s">
        <v>72</v>
      </c>
      <c r="AI220" s="39">
        <f t="shared" si="3"/>
        <v>1</v>
      </c>
    </row>
    <row r="221" spans="1:35" x14ac:dyDescent="0.25">
      <c r="A221" t="s">
        <v>874</v>
      </c>
      <c r="B221" t="s">
        <v>779</v>
      </c>
      <c r="C221" t="s">
        <v>128</v>
      </c>
      <c r="D221" t="s">
        <v>64</v>
      </c>
      <c r="E221" s="40">
        <v>244587</v>
      </c>
      <c r="F221" t="s">
        <v>2</v>
      </c>
      <c r="G221" t="s">
        <v>875</v>
      </c>
      <c r="H221" t="s">
        <v>876</v>
      </c>
      <c r="I221" t="s">
        <v>67</v>
      </c>
      <c r="J221" t="s">
        <v>68</v>
      </c>
      <c r="K221" t="s">
        <v>72</v>
      </c>
      <c r="L221" t="s">
        <v>70</v>
      </c>
      <c r="M221" s="40">
        <v>0</v>
      </c>
      <c r="N221" s="40">
        <v>0</v>
      </c>
      <c r="O221" t="s">
        <v>358</v>
      </c>
      <c r="P221" t="s">
        <v>79</v>
      </c>
      <c r="Q221" s="40">
        <v>0</v>
      </c>
      <c r="R221" t="s">
        <v>876</v>
      </c>
      <c r="S221" s="40">
        <v>150</v>
      </c>
      <c r="T221" s="40">
        <v>7689</v>
      </c>
      <c r="U221" s="40">
        <v>12100129</v>
      </c>
      <c r="V221" t="s">
        <v>72</v>
      </c>
      <c r="W221" t="s">
        <v>72</v>
      </c>
      <c r="X221" s="40">
        <v>1</v>
      </c>
      <c r="Y221" s="40">
        <v>1</v>
      </c>
      <c r="Z221" s="40">
        <v>0</v>
      </c>
      <c r="AA221" s="40">
        <v>0</v>
      </c>
      <c r="AB221" s="40">
        <v>0</v>
      </c>
      <c r="AC221" t="s">
        <v>72</v>
      </c>
      <c r="AD221" t="s">
        <v>72</v>
      </c>
      <c r="AE221" t="s">
        <v>70</v>
      </c>
      <c r="AF221" t="s">
        <v>72</v>
      </c>
      <c r="AG221" s="40">
        <v>1</v>
      </c>
      <c r="AH221" t="s">
        <v>72</v>
      </c>
      <c r="AI221" s="39">
        <f t="shared" si="3"/>
        <v>1</v>
      </c>
    </row>
    <row r="222" spans="1:35" x14ac:dyDescent="0.25">
      <c r="A222" t="s">
        <v>877</v>
      </c>
      <c r="B222" t="s">
        <v>878</v>
      </c>
      <c r="C222" t="s">
        <v>185</v>
      </c>
      <c r="D222" t="s">
        <v>64</v>
      </c>
      <c r="E222" s="40">
        <v>155227</v>
      </c>
      <c r="F222" t="s">
        <v>3</v>
      </c>
      <c r="G222" t="s">
        <v>65</v>
      </c>
      <c r="H222" t="s">
        <v>879</v>
      </c>
      <c r="I222" t="s">
        <v>67</v>
      </c>
      <c r="J222" t="s">
        <v>68</v>
      </c>
      <c r="K222" t="s">
        <v>69</v>
      </c>
      <c r="L222" t="s">
        <v>70</v>
      </c>
      <c r="M222" s="40">
        <v>0</v>
      </c>
      <c r="N222" s="40">
        <v>0</v>
      </c>
      <c r="O222" t="s">
        <v>71</v>
      </c>
      <c r="P222" t="s">
        <v>879</v>
      </c>
      <c r="Q222" t="s">
        <v>71</v>
      </c>
      <c r="R222" t="s">
        <v>879</v>
      </c>
      <c r="S222" s="40">
        <v>39</v>
      </c>
      <c r="T222" s="40">
        <v>-1</v>
      </c>
      <c r="U222" s="40">
        <v>12098720</v>
      </c>
      <c r="V222" t="s">
        <v>72</v>
      </c>
      <c r="W222" t="s">
        <v>72</v>
      </c>
      <c r="X222" s="40">
        <v>1</v>
      </c>
      <c r="Y222" s="40">
        <v>1</v>
      </c>
      <c r="Z222" s="40">
        <v>0</v>
      </c>
      <c r="AA222" s="40">
        <v>0</v>
      </c>
      <c r="AB222" s="40">
        <v>0</v>
      </c>
      <c r="AC222" t="s">
        <v>72</v>
      </c>
      <c r="AD222" t="s">
        <v>72</v>
      </c>
      <c r="AE222" t="s">
        <v>70</v>
      </c>
      <c r="AF222" t="s">
        <v>72</v>
      </c>
      <c r="AG222" s="40">
        <v>10</v>
      </c>
      <c r="AH222" s="40">
        <v>2</v>
      </c>
      <c r="AI222" s="39">
        <f t="shared" si="3"/>
        <v>1</v>
      </c>
    </row>
    <row r="223" spans="1:35" x14ac:dyDescent="0.25">
      <c r="A223" t="s">
        <v>880</v>
      </c>
      <c r="B223" t="s">
        <v>881</v>
      </c>
      <c r="C223" t="s">
        <v>545</v>
      </c>
      <c r="D223" t="s">
        <v>64</v>
      </c>
      <c r="E223" s="40">
        <v>59388</v>
      </c>
      <c r="F223" t="s">
        <v>3</v>
      </c>
      <c r="G223" t="s">
        <v>65</v>
      </c>
      <c r="H223" t="s">
        <v>882</v>
      </c>
      <c r="I223" t="s">
        <v>67</v>
      </c>
      <c r="J223" t="s">
        <v>68</v>
      </c>
      <c r="K223" t="s">
        <v>69</v>
      </c>
      <c r="L223" t="s">
        <v>70</v>
      </c>
      <c r="M223" s="40">
        <v>0</v>
      </c>
      <c r="N223" s="40">
        <v>0</v>
      </c>
      <c r="O223" t="s">
        <v>71</v>
      </c>
      <c r="P223" t="s">
        <v>882</v>
      </c>
      <c r="Q223" t="s">
        <v>71</v>
      </c>
      <c r="R223" t="s">
        <v>882</v>
      </c>
      <c r="S223" s="40">
        <v>39</v>
      </c>
      <c r="T223" s="40">
        <v>-1</v>
      </c>
      <c r="U223" s="40">
        <v>12098026</v>
      </c>
      <c r="V223" t="s">
        <v>72</v>
      </c>
      <c r="W223" t="s">
        <v>72</v>
      </c>
      <c r="X223" s="40">
        <v>3</v>
      </c>
      <c r="Y223" s="40">
        <v>1</v>
      </c>
      <c r="Z223" s="40">
        <v>0</v>
      </c>
      <c r="AA223" s="40">
        <v>0</v>
      </c>
      <c r="AB223" s="40">
        <v>0</v>
      </c>
      <c r="AC223" t="s">
        <v>72</v>
      </c>
      <c r="AD223" t="s">
        <v>72</v>
      </c>
      <c r="AE223" t="s">
        <v>70</v>
      </c>
      <c r="AF223" t="s">
        <v>72</v>
      </c>
      <c r="AG223" s="40">
        <v>14</v>
      </c>
      <c r="AH223" s="40">
        <v>2</v>
      </c>
      <c r="AI223" s="39">
        <f t="shared" si="3"/>
        <v>3</v>
      </c>
    </row>
    <row r="224" spans="1:35" x14ac:dyDescent="0.25">
      <c r="A224" t="s">
        <v>883</v>
      </c>
      <c r="B224" t="s">
        <v>884</v>
      </c>
      <c r="C224" t="s">
        <v>101</v>
      </c>
      <c r="D224" t="s">
        <v>64</v>
      </c>
      <c r="E224" s="40">
        <v>183274</v>
      </c>
      <c r="F224" t="s">
        <v>0</v>
      </c>
      <c r="G224" t="s">
        <v>96</v>
      </c>
      <c r="H224" t="s">
        <v>885</v>
      </c>
      <c r="I224" t="s">
        <v>67</v>
      </c>
      <c r="J224" t="s">
        <v>68</v>
      </c>
      <c r="K224" t="s">
        <v>69</v>
      </c>
      <c r="L224" t="s">
        <v>70</v>
      </c>
      <c r="M224" s="40">
        <v>0</v>
      </c>
      <c r="N224" s="40">
        <v>0</v>
      </c>
      <c r="O224" t="s">
        <v>71</v>
      </c>
      <c r="P224" t="s">
        <v>885</v>
      </c>
      <c r="Q224" t="s">
        <v>71</v>
      </c>
      <c r="R224" t="s">
        <v>885</v>
      </c>
      <c r="S224" s="40">
        <v>39</v>
      </c>
      <c r="T224" s="40">
        <v>-1</v>
      </c>
      <c r="U224" s="40">
        <v>12090851</v>
      </c>
      <c r="V224" t="s">
        <v>72</v>
      </c>
      <c r="W224" t="s">
        <v>72</v>
      </c>
      <c r="X224" s="40">
        <v>1</v>
      </c>
      <c r="Y224" s="40">
        <v>1</v>
      </c>
      <c r="Z224" s="40">
        <v>0</v>
      </c>
      <c r="AA224" s="40">
        <v>0</v>
      </c>
      <c r="AB224" s="40">
        <v>0</v>
      </c>
      <c r="AC224" t="s">
        <v>72</v>
      </c>
      <c r="AD224" t="s">
        <v>98</v>
      </c>
      <c r="AE224" t="s">
        <v>70</v>
      </c>
      <c r="AF224" t="s">
        <v>72</v>
      </c>
      <c r="AG224" s="40">
        <v>3</v>
      </c>
      <c r="AH224" s="40">
        <v>2</v>
      </c>
      <c r="AI224" s="39">
        <f t="shared" si="3"/>
        <v>1</v>
      </c>
    </row>
    <row r="225" spans="1:35" x14ac:dyDescent="0.25">
      <c r="A225" t="s">
        <v>886</v>
      </c>
      <c r="B225" t="s">
        <v>735</v>
      </c>
      <c r="C225" t="s">
        <v>166</v>
      </c>
      <c r="D225" t="s">
        <v>64</v>
      </c>
      <c r="E225" s="40">
        <v>92217</v>
      </c>
      <c r="F225" t="s">
        <v>0</v>
      </c>
      <c r="G225" t="s">
        <v>96</v>
      </c>
      <c r="H225" t="s">
        <v>887</v>
      </c>
      <c r="I225" t="s">
        <v>67</v>
      </c>
      <c r="J225" t="s">
        <v>68</v>
      </c>
      <c r="K225" t="s">
        <v>69</v>
      </c>
      <c r="L225" t="s">
        <v>70</v>
      </c>
      <c r="M225" s="40">
        <v>0</v>
      </c>
      <c r="N225" s="40">
        <v>0</v>
      </c>
      <c r="O225" t="s">
        <v>71</v>
      </c>
      <c r="P225" t="s">
        <v>887</v>
      </c>
      <c r="Q225" t="s">
        <v>71</v>
      </c>
      <c r="R225" t="s">
        <v>887</v>
      </c>
      <c r="S225" s="40">
        <v>39</v>
      </c>
      <c r="T225" s="40">
        <v>-1</v>
      </c>
      <c r="U225" s="40">
        <v>12090797</v>
      </c>
      <c r="V225" t="s">
        <v>72</v>
      </c>
      <c r="W225" t="s">
        <v>72</v>
      </c>
      <c r="X225" s="40">
        <v>1</v>
      </c>
      <c r="Y225" s="40">
        <v>1</v>
      </c>
      <c r="Z225" s="40">
        <v>0</v>
      </c>
      <c r="AA225" s="40">
        <v>0</v>
      </c>
      <c r="AB225" s="40">
        <v>0</v>
      </c>
      <c r="AC225" t="s">
        <v>72</v>
      </c>
      <c r="AD225" t="s">
        <v>98</v>
      </c>
      <c r="AE225" t="s">
        <v>70</v>
      </c>
      <c r="AF225" t="s">
        <v>72</v>
      </c>
      <c r="AG225" s="40">
        <v>13</v>
      </c>
      <c r="AH225" s="40">
        <v>2</v>
      </c>
      <c r="AI225" s="39">
        <f t="shared" si="3"/>
        <v>1</v>
      </c>
    </row>
    <row r="226" spans="1:35" x14ac:dyDescent="0.25">
      <c r="A226" t="s">
        <v>888</v>
      </c>
      <c r="B226" t="s">
        <v>889</v>
      </c>
      <c r="C226" t="s">
        <v>123</v>
      </c>
      <c r="D226" t="s">
        <v>64</v>
      </c>
      <c r="E226" s="40">
        <v>121370</v>
      </c>
      <c r="F226" t="s">
        <v>2</v>
      </c>
      <c r="G226" t="s">
        <v>577</v>
      </c>
      <c r="H226" t="s">
        <v>890</v>
      </c>
      <c r="I226" t="s">
        <v>67</v>
      </c>
      <c r="J226" t="s">
        <v>68</v>
      </c>
      <c r="K226" t="s">
        <v>72</v>
      </c>
      <c r="L226" t="s">
        <v>70</v>
      </c>
      <c r="M226" s="40">
        <v>0</v>
      </c>
      <c r="N226" s="40">
        <v>0</v>
      </c>
      <c r="O226" t="s">
        <v>358</v>
      </c>
      <c r="P226" t="s">
        <v>79</v>
      </c>
      <c r="Q226" s="40">
        <v>0</v>
      </c>
      <c r="R226" t="s">
        <v>890</v>
      </c>
      <c r="S226" s="40">
        <v>1</v>
      </c>
      <c r="T226" s="40">
        <v>-1</v>
      </c>
      <c r="U226" s="40">
        <v>12094655</v>
      </c>
      <c r="V226" t="s">
        <v>72</v>
      </c>
      <c r="W226" t="s">
        <v>72</v>
      </c>
      <c r="X226" s="40">
        <v>1</v>
      </c>
      <c r="Y226" s="40">
        <v>1</v>
      </c>
      <c r="Z226" s="40">
        <v>0</v>
      </c>
      <c r="AA226" s="40">
        <v>0</v>
      </c>
      <c r="AB226" s="40">
        <v>0</v>
      </c>
      <c r="AC226" t="s">
        <v>72</v>
      </c>
      <c r="AD226" t="s">
        <v>72</v>
      </c>
      <c r="AE226" t="s">
        <v>70</v>
      </c>
      <c r="AF226" t="s">
        <v>72</v>
      </c>
      <c r="AG226" s="40">
        <v>1</v>
      </c>
      <c r="AH226" t="s">
        <v>72</v>
      </c>
      <c r="AI226" s="39">
        <f t="shared" si="3"/>
        <v>1</v>
      </c>
    </row>
    <row r="227" spans="1:35" x14ac:dyDescent="0.25">
      <c r="A227" t="s">
        <v>891</v>
      </c>
      <c r="B227" t="s">
        <v>892</v>
      </c>
      <c r="C227" t="s">
        <v>218</v>
      </c>
      <c r="D227" t="s">
        <v>64</v>
      </c>
      <c r="E227" s="40">
        <v>37527</v>
      </c>
      <c r="F227" t="s">
        <v>0</v>
      </c>
      <c r="G227" t="s">
        <v>96</v>
      </c>
      <c r="H227" t="s">
        <v>893</v>
      </c>
      <c r="I227" t="s">
        <v>67</v>
      </c>
      <c r="J227" t="s">
        <v>68</v>
      </c>
      <c r="K227" t="s">
        <v>69</v>
      </c>
      <c r="L227" t="s">
        <v>70</v>
      </c>
      <c r="M227" s="40">
        <v>0</v>
      </c>
      <c r="N227" s="40">
        <v>0</v>
      </c>
      <c r="O227" t="s">
        <v>71</v>
      </c>
      <c r="P227" t="s">
        <v>893</v>
      </c>
      <c r="Q227" t="s">
        <v>71</v>
      </c>
      <c r="R227" t="s">
        <v>893</v>
      </c>
      <c r="S227" s="40">
        <v>39</v>
      </c>
      <c r="T227" s="40">
        <v>-1</v>
      </c>
      <c r="U227" s="40">
        <v>12092039</v>
      </c>
      <c r="V227" t="s">
        <v>72</v>
      </c>
      <c r="W227" t="s">
        <v>72</v>
      </c>
      <c r="X227" s="40">
        <v>1</v>
      </c>
      <c r="Y227" s="40">
        <v>1</v>
      </c>
      <c r="Z227" s="40">
        <v>0</v>
      </c>
      <c r="AA227" s="40">
        <v>0</v>
      </c>
      <c r="AB227" s="40">
        <v>0</v>
      </c>
      <c r="AC227" t="s">
        <v>72</v>
      </c>
      <c r="AD227" t="s">
        <v>98</v>
      </c>
      <c r="AE227" t="s">
        <v>70</v>
      </c>
      <c r="AF227" t="s">
        <v>72</v>
      </c>
      <c r="AG227" s="40">
        <v>10</v>
      </c>
      <c r="AH227" s="40">
        <v>2</v>
      </c>
      <c r="AI227" s="39">
        <f t="shared" si="3"/>
        <v>1</v>
      </c>
    </row>
    <row r="228" spans="1:35" x14ac:dyDescent="0.25">
      <c r="A228" t="s">
        <v>894</v>
      </c>
      <c r="B228" t="s">
        <v>895</v>
      </c>
      <c r="C228" t="s">
        <v>545</v>
      </c>
      <c r="D228" t="s">
        <v>64</v>
      </c>
      <c r="E228" s="40">
        <v>77173</v>
      </c>
      <c r="F228" t="s">
        <v>3</v>
      </c>
      <c r="G228" t="s">
        <v>65</v>
      </c>
      <c r="H228" t="s">
        <v>896</v>
      </c>
      <c r="I228" t="s">
        <v>67</v>
      </c>
      <c r="J228" t="s">
        <v>68</v>
      </c>
      <c r="K228" t="s">
        <v>69</v>
      </c>
      <c r="L228" t="s">
        <v>70</v>
      </c>
      <c r="M228" s="40">
        <v>0</v>
      </c>
      <c r="N228" s="40">
        <v>0</v>
      </c>
      <c r="O228" t="s">
        <v>71</v>
      </c>
      <c r="P228" t="s">
        <v>896</v>
      </c>
      <c r="Q228" t="s">
        <v>71</v>
      </c>
      <c r="R228" t="s">
        <v>896</v>
      </c>
      <c r="S228" s="40">
        <v>39</v>
      </c>
      <c r="T228" s="40">
        <v>-1</v>
      </c>
      <c r="U228" s="40">
        <v>12092957</v>
      </c>
      <c r="V228" t="s">
        <v>72</v>
      </c>
      <c r="W228" t="s">
        <v>72</v>
      </c>
      <c r="X228" s="40">
        <v>1</v>
      </c>
      <c r="Y228" s="40">
        <v>1</v>
      </c>
      <c r="Z228" s="40">
        <v>0</v>
      </c>
      <c r="AA228" s="40">
        <v>0</v>
      </c>
      <c r="AB228" s="40">
        <v>0</v>
      </c>
      <c r="AC228" t="s">
        <v>72</v>
      </c>
      <c r="AD228" t="s">
        <v>72</v>
      </c>
      <c r="AE228" t="s">
        <v>70</v>
      </c>
      <c r="AF228" t="s">
        <v>72</v>
      </c>
      <c r="AG228" s="40">
        <v>6</v>
      </c>
      <c r="AH228" s="40">
        <v>2</v>
      </c>
      <c r="AI228" s="39">
        <f t="shared" si="3"/>
        <v>1</v>
      </c>
    </row>
    <row r="229" spans="1:35" x14ac:dyDescent="0.25">
      <c r="A229" t="s">
        <v>897</v>
      </c>
      <c r="B229" t="s">
        <v>655</v>
      </c>
      <c r="C229" t="s">
        <v>335</v>
      </c>
      <c r="D229" t="s">
        <v>64</v>
      </c>
      <c r="E229" s="40">
        <v>95321</v>
      </c>
      <c r="F229" t="s">
        <v>0</v>
      </c>
      <c r="G229" t="s">
        <v>96</v>
      </c>
      <c r="H229" t="s">
        <v>898</v>
      </c>
      <c r="I229" t="s">
        <v>67</v>
      </c>
      <c r="J229" t="s">
        <v>68</v>
      </c>
      <c r="K229" t="s">
        <v>69</v>
      </c>
      <c r="L229" t="s">
        <v>70</v>
      </c>
      <c r="M229" s="40">
        <v>0</v>
      </c>
      <c r="N229" s="40">
        <v>0</v>
      </c>
      <c r="O229" t="s">
        <v>71</v>
      </c>
      <c r="P229" t="s">
        <v>898</v>
      </c>
      <c r="Q229" t="s">
        <v>71</v>
      </c>
      <c r="R229" t="s">
        <v>898</v>
      </c>
      <c r="S229" s="40">
        <v>39</v>
      </c>
      <c r="T229" s="40">
        <v>-1</v>
      </c>
      <c r="U229" s="40">
        <v>12092032</v>
      </c>
      <c r="V229" t="s">
        <v>72</v>
      </c>
      <c r="W229" t="s">
        <v>72</v>
      </c>
      <c r="X229" s="40">
        <v>1</v>
      </c>
      <c r="Y229" s="40">
        <v>1</v>
      </c>
      <c r="Z229" s="40">
        <v>0</v>
      </c>
      <c r="AA229" s="40">
        <v>0</v>
      </c>
      <c r="AB229" s="40">
        <v>0</v>
      </c>
      <c r="AC229" t="s">
        <v>72</v>
      </c>
      <c r="AD229" t="s">
        <v>98</v>
      </c>
      <c r="AE229" t="s">
        <v>70</v>
      </c>
      <c r="AF229" t="s">
        <v>72</v>
      </c>
      <c r="AG229" s="40">
        <v>16</v>
      </c>
      <c r="AH229" s="40">
        <v>2</v>
      </c>
      <c r="AI229" s="39">
        <f t="shared" si="3"/>
        <v>1</v>
      </c>
    </row>
    <row r="230" spans="1:35" x14ac:dyDescent="0.25">
      <c r="A230" t="s">
        <v>899</v>
      </c>
      <c r="B230" t="s">
        <v>900</v>
      </c>
      <c r="C230" t="s">
        <v>246</v>
      </c>
      <c r="D230" t="s">
        <v>64</v>
      </c>
      <c r="E230" s="40">
        <v>137304</v>
      </c>
      <c r="F230" t="s">
        <v>3</v>
      </c>
      <c r="G230" t="s">
        <v>65</v>
      </c>
      <c r="H230" t="s">
        <v>901</v>
      </c>
      <c r="I230" t="s">
        <v>67</v>
      </c>
      <c r="J230" t="s">
        <v>68</v>
      </c>
      <c r="K230" t="s">
        <v>69</v>
      </c>
      <c r="L230" t="s">
        <v>70</v>
      </c>
      <c r="M230" s="40">
        <v>0</v>
      </c>
      <c r="N230" s="40">
        <v>0</v>
      </c>
      <c r="O230" t="s">
        <v>71</v>
      </c>
      <c r="P230" t="s">
        <v>901</v>
      </c>
      <c r="Q230" t="s">
        <v>71</v>
      </c>
      <c r="R230" t="s">
        <v>901</v>
      </c>
      <c r="S230" s="40">
        <v>39</v>
      </c>
      <c r="T230" s="40">
        <v>-1</v>
      </c>
      <c r="U230" s="40">
        <v>12099948</v>
      </c>
      <c r="V230" t="s">
        <v>72</v>
      </c>
      <c r="W230" t="s">
        <v>72</v>
      </c>
      <c r="X230" s="40">
        <v>3</v>
      </c>
      <c r="Y230" s="40">
        <v>1</v>
      </c>
      <c r="Z230" s="40">
        <v>0</v>
      </c>
      <c r="AA230" s="40">
        <v>0</v>
      </c>
      <c r="AB230" s="40">
        <v>0</v>
      </c>
      <c r="AC230" t="s">
        <v>72</v>
      </c>
      <c r="AD230" t="s">
        <v>72</v>
      </c>
      <c r="AE230" t="s">
        <v>70</v>
      </c>
      <c r="AF230" t="s">
        <v>72</v>
      </c>
      <c r="AG230" s="40">
        <v>2</v>
      </c>
      <c r="AH230" s="40">
        <v>2</v>
      </c>
      <c r="AI230" s="39">
        <f t="shared" si="3"/>
        <v>3</v>
      </c>
    </row>
    <row r="231" spans="1:35" x14ac:dyDescent="0.25">
      <c r="A231" t="s">
        <v>902</v>
      </c>
      <c r="B231" t="s">
        <v>903</v>
      </c>
      <c r="C231" t="s">
        <v>222</v>
      </c>
      <c r="D231" t="s">
        <v>64</v>
      </c>
      <c r="E231" s="40">
        <v>131424</v>
      </c>
      <c r="F231" t="s">
        <v>2</v>
      </c>
      <c r="G231" t="s">
        <v>124</v>
      </c>
      <c r="H231" t="s">
        <v>904</v>
      </c>
      <c r="I231" t="s">
        <v>67</v>
      </c>
      <c r="J231" t="s">
        <v>68</v>
      </c>
      <c r="K231" t="s">
        <v>72</v>
      </c>
      <c r="L231" t="s">
        <v>70</v>
      </c>
      <c r="M231" s="40">
        <v>0</v>
      </c>
      <c r="N231" s="40">
        <v>0</v>
      </c>
      <c r="O231" t="s">
        <v>358</v>
      </c>
      <c r="P231" t="s">
        <v>79</v>
      </c>
      <c r="Q231" s="40">
        <v>0</v>
      </c>
      <c r="R231" t="s">
        <v>904</v>
      </c>
      <c r="S231" s="40">
        <v>145</v>
      </c>
      <c r="T231" s="40">
        <v>7689</v>
      </c>
      <c r="U231" s="40">
        <v>12098358</v>
      </c>
      <c r="V231" t="s">
        <v>72</v>
      </c>
      <c r="W231" t="s">
        <v>72</v>
      </c>
      <c r="X231" s="40">
        <v>3</v>
      </c>
      <c r="Y231" s="40">
        <v>1</v>
      </c>
      <c r="Z231" s="40">
        <v>0</v>
      </c>
      <c r="AA231" s="40">
        <v>0</v>
      </c>
      <c r="AB231" s="40">
        <v>0</v>
      </c>
      <c r="AC231" t="s">
        <v>72</v>
      </c>
      <c r="AD231" t="s">
        <v>72</v>
      </c>
      <c r="AE231" t="s">
        <v>70</v>
      </c>
      <c r="AF231" t="s">
        <v>72</v>
      </c>
      <c r="AG231" s="40">
        <v>3</v>
      </c>
      <c r="AH231" t="s">
        <v>72</v>
      </c>
      <c r="AI231" s="39">
        <f t="shared" si="3"/>
        <v>3</v>
      </c>
    </row>
    <row r="232" spans="1:35" x14ac:dyDescent="0.25">
      <c r="A232" t="s">
        <v>905</v>
      </c>
      <c r="B232" t="s">
        <v>906</v>
      </c>
      <c r="C232" t="s">
        <v>119</v>
      </c>
      <c r="D232" t="s">
        <v>64</v>
      </c>
      <c r="E232" s="40">
        <v>37527</v>
      </c>
      <c r="F232" t="s">
        <v>0</v>
      </c>
      <c r="G232" t="s">
        <v>96</v>
      </c>
      <c r="H232" t="s">
        <v>907</v>
      </c>
      <c r="I232" t="s">
        <v>67</v>
      </c>
      <c r="J232" t="s">
        <v>68</v>
      </c>
      <c r="K232" t="s">
        <v>69</v>
      </c>
      <c r="L232" t="s">
        <v>70</v>
      </c>
      <c r="M232" s="40">
        <v>0</v>
      </c>
      <c r="N232" s="40">
        <v>0</v>
      </c>
      <c r="O232" t="s">
        <v>71</v>
      </c>
      <c r="P232" t="s">
        <v>907</v>
      </c>
      <c r="Q232" t="s">
        <v>71</v>
      </c>
      <c r="R232" t="s">
        <v>907</v>
      </c>
      <c r="S232" s="40">
        <v>39</v>
      </c>
      <c r="T232" s="40">
        <v>-1</v>
      </c>
      <c r="U232" s="40">
        <v>12098598</v>
      </c>
      <c r="V232" t="s">
        <v>72</v>
      </c>
      <c r="W232" t="s">
        <v>72</v>
      </c>
      <c r="X232" s="40">
        <v>1</v>
      </c>
      <c r="Y232" s="40">
        <v>1</v>
      </c>
      <c r="Z232" s="40">
        <v>0</v>
      </c>
      <c r="AA232" s="40">
        <v>0</v>
      </c>
      <c r="AB232" s="40">
        <v>0</v>
      </c>
      <c r="AC232" t="s">
        <v>72</v>
      </c>
      <c r="AD232" t="s">
        <v>98</v>
      </c>
      <c r="AE232" t="s">
        <v>70</v>
      </c>
      <c r="AF232" t="s">
        <v>72</v>
      </c>
      <c r="AG232" s="40">
        <v>18</v>
      </c>
      <c r="AH232" s="40">
        <v>2</v>
      </c>
      <c r="AI232" s="39">
        <f t="shared" si="3"/>
        <v>1</v>
      </c>
    </row>
    <row r="233" spans="1:35" x14ac:dyDescent="0.25">
      <c r="A233" t="s">
        <v>811</v>
      </c>
      <c r="B233" t="s">
        <v>812</v>
      </c>
      <c r="C233" t="s">
        <v>246</v>
      </c>
      <c r="D233" t="s">
        <v>64</v>
      </c>
      <c r="E233" s="40">
        <v>114944</v>
      </c>
      <c r="F233" t="s">
        <v>0</v>
      </c>
      <c r="G233" t="s">
        <v>96</v>
      </c>
      <c r="H233" t="s">
        <v>908</v>
      </c>
      <c r="I233" t="s">
        <v>67</v>
      </c>
      <c r="J233" t="s">
        <v>68</v>
      </c>
      <c r="K233" t="s">
        <v>69</v>
      </c>
      <c r="L233" t="s">
        <v>70</v>
      </c>
      <c r="M233" s="40">
        <v>0</v>
      </c>
      <c r="N233" s="40">
        <v>0</v>
      </c>
      <c r="O233" t="s">
        <v>71</v>
      </c>
      <c r="P233" t="s">
        <v>908</v>
      </c>
      <c r="Q233" t="s">
        <v>373</v>
      </c>
      <c r="R233" t="s">
        <v>908</v>
      </c>
      <c r="S233" s="40">
        <v>39</v>
      </c>
      <c r="T233" s="40">
        <v>-1</v>
      </c>
      <c r="U233" s="40">
        <v>12092195</v>
      </c>
      <c r="V233" t="s">
        <v>72</v>
      </c>
      <c r="W233" t="s">
        <v>72</v>
      </c>
      <c r="X233" s="40">
        <v>1</v>
      </c>
      <c r="Y233" s="40">
        <v>1</v>
      </c>
      <c r="Z233" s="40">
        <v>0</v>
      </c>
      <c r="AA233" s="40">
        <v>0</v>
      </c>
      <c r="AB233" s="40">
        <v>0</v>
      </c>
      <c r="AC233" t="s">
        <v>72</v>
      </c>
      <c r="AD233" t="s">
        <v>98</v>
      </c>
      <c r="AE233" t="s">
        <v>70</v>
      </c>
      <c r="AF233" t="s">
        <v>72</v>
      </c>
      <c r="AG233" s="40">
        <v>4</v>
      </c>
      <c r="AH233" s="40">
        <v>2</v>
      </c>
      <c r="AI233" s="39">
        <f t="shared" si="3"/>
        <v>1</v>
      </c>
    </row>
    <row r="234" spans="1:35" x14ac:dyDescent="0.25">
      <c r="A234" t="s">
        <v>909</v>
      </c>
      <c r="B234" t="s">
        <v>910</v>
      </c>
      <c r="C234" t="s">
        <v>349</v>
      </c>
      <c r="D234" t="s">
        <v>64</v>
      </c>
      <c r="E234" s="40">
        <v>97642</v>
      </c>
      <c r="F234" t="s">
        <v>2</v>
      </c>
      <c r="G234" t="s">
        <v>167</v>
      </c>
      <c r="H234" t="s">
        <v>911</v>
      </c>
      <c r="I234" t="s">
        <v>67</v>
      </c>
      <c r="J234" t="s">
        <v>68</v>
      </c>
      <c r="K234" t="s">
        <v>72</v>
      </c>
      <c r="L234" t="s">
        <v>70</v>
      </c>
      <c r="M234" s="40">
        <v>0</v>
      </c>
      <c r="N234" s="40">
        <v>0</v>
      </c>
      <c r="O234" t="s">
        <v>358</v>
      </c>
      <c r="P234" t="s">
        <v>79</v>
      </c>
      <c r="Q234" s="40">
        <v>0</v>
      </c>
      <c r="R234" t="s">
        <v>911</v>
      </c>
      <c r="S234" s="40">
        <v>163</v>
      </c>
      <c r="T234" s="40">
        <v>7689</v>
      </c>
      <c r="U234" s="40">
        <v>12100214</v>
      </c>
      <c r="V234" t="s">
        <v>72</v>
      </c>
      <c r="W234" t="s">
        <v>72</v>
      </c>
      <c r="X234" s="40">
        <v>1</v>
      </c>
      <c r="Y234" s="40">
        <v>1</v>
      </c>
      <c r="Z234" s="40">
        <v>0</v>
      </c>
      <c r="AA234" s="40">
        <v>0</v>
      </c>
      <c r="AB234" s="40">
        <v>0</v>
      </c>
      <c r="AC234" t="s">
        <v>72</v>
      </c>
      <c r="AD234" t="s">
        <v>72</v>
      </c>
      <c r="AE234" t="s">
        <v>70</v>
      </c>
      <c r="AF234" t="s">
        <v>72</v>
      </c>
      <c r="AG234" s="40">
        <v>3</v>
      </c>
      <c r="AH234" t="s">
        <v>72</v>
      </c>
      <c r="AI234" s="39">
        <f t="shared" si="3"/>
        <v>1</v>
      </c>
    </row>
    <row r="235" spans="1:35" x14ac:dyDescent="0.25">
      <c r="A235" t="s">
        <v>797</v>
      </c>
      <c r="B235" t="s">
        <v>798</v>
      </c>
      <c r="C235" t="s">
        <v>912</v>
      </c>
      <c r="D235" t="s">
        <v>64</v>
      </c>
      <c r="E235" s="40">
        <v>95321</v>
      </c>
      <c r="F235" t="s">
        <v>0</v>
      </c>
      <c r="G235" t="s">
        <v>96</v>
      </c>
      <c r="H235" t="s">
        <v>913</v>
      </c>
      <c r="I235" t="s">
        <v>67</v>
      </c>
      <c r="J235" t="s">
        <v>68</v>
      </c>
      <c r="K235" t="s">
        <v>69</v>
      </c>
      <c r="L235" t="s">
        <v>70</v>
      </c>
      <c r="M235" s="40">
        <v>0</v>
      </c>
      <c r="N235" s="40">
        <v>0</v>
      </c>
      <c r="O235" t="s">
        <v>71</v>
      </c>
      <c r="P235" t="s">
        <v>913</v>
      </c>
      <c r="Q235" t="s">
        <v>71</v>
      </c>
      <c r="R235" t="s">
        <v>913</v>
      </c>
      <c r="S235" s="40">
        <v>39</v>
      </c>
      <c r="T235" s="40">
        <v>-1</v>
      </c>
      <c r="U235" s="40">
        <v>12093224</v>
      </c>
      <c r="V235" t="s">
        <v>72</v>
      </c>
      <c r="W235" t="s">
        <v>72</v>
      </c>
      <c r="X235" s="40">
        <v>2</v>
      </c>
      <c r="Y235" s="40">
        <v>1</v>
      </c>
      <c r="Z235" s="40">
        <v>0</v>
      </c>
      <c r="AA235" s="40">
        <v>0</v>
      </c>
      <c r="AB235" s="40">
        <v>0</v>
      </c>
      <c r="AC235" t="s">
        <v>72</v>
      </c>
      <c r="AD235" t="s">
        <v>98</v>
      </c>
      <c r="AE235" t="s">
        <v>70</v>
      </c>
      <c r="AF235" t="s">
        <v>72</v>
      </c>
      <c r="AG235" s="40">
        <v>30</v>
      </c>
      <c r="AH235" s="40">
        <v>2</v>
      </c>
      <c r="AI235" s="39">
        <f t="shared" si="3"/>
        <v>2</v>
      </c>
    </row>
    <row r="236" spans="1:35" x14ac:dyDescent="0.25">
      <c r="A236" t="s">
        <v>914</v>
      </c>
      <c r="B236" t="s">
        <v>915</v>
      </c>
      <c r="C236" t="s">
        <v>282</v>
      </c>
      <c r="D236" t="s">
        <v>64</v>
      </c>
      <c r="E236" s="40">
        <v>131424</v>
      </c>
      <c r="F236" t="s">
        <v>2</v>
      </c>
      <c r="G236" t="s">
        <v>124</v>
      </c>
      <c r="H236" t="s">
        <v>916</v>
      </c>
      <c r="I236" t="s">
        <v>67</v>
      </c>
      <c r="J236" t="s">
        <v>68</v>
      </c>
      <c r="K236" t="s">
        <v>72</v>
      </c>
      <c r="L236" t="s">
        <v>70</v>
      </c>
      <c r="M236" s="40">
        <v>0</v>
      </c>
      <c r="N236" s="40">
        <v>0</v>
      </c>
      <c r="O236" t="s">
        <v>358</v>
      </c>
      <c r="P236" t="s">
        <v>79</v>
      </c>
      <c r="Q236" s="40">
        <v>0</v>
      </c>
      <c r="R236" t="s">
        <v>916</v>
      </c>
      <c r="S236" s="40">
        <v>150</v>
      </c>
      <c r="T236" s="40">
        <v>7689</v>
      </c>
      <c r="U236" s="40">
        <v>12098333</v>
      </c>
      <c r="V236" t="s">
        <v>72</v>
      </c>
      <c r="W236" t="s">
        <v>72</v>
      </c>
      <c r="X236" s="40">
        <v>1</v>
      </c>
      <c r="Y236" s="40">
        <v>1</v>
      </c>
      <c r="Z236" s="40">
        <v>0</v>
      </c>
      <c r="AA236" s="40">
        <v>0</v>
      </c>
      <c r="AB236" s="40">
        <v>0</v>
      </c>
      <c r="AC236" t="s">
        <v>72</v>
      </c>
      <c r="AD236" t="s">
        <v>72</v>
      </c>
      <c r="AE236" t="s">
        <v>70</v>
      </c>
      <c r="AF236" t="s">
        <v>72</v>
      </c>
      <c r="AG236" s="40">
        <v>2</v>
      </c>
      <c r="AH236" t="s">
        <v>72</v>
      </c>
      <c r="AI236" s="39">
        <f t="shared" si="3"/>
        <v>1</v>
      </c>
    </row>
    <row r="237" spans="1:35" x14ac:dyDescent="0.25">
      <c r="A237" t="s">
        <v>917</v>
      </c>
      <c r="B237" t="s">
        <v>918</v>
      </c>
      <c r="C237" t="s">
        <v>282</v>
      </c>
      <c r="D237" t="s">
        <v>64</v>
      </c>
      <c r="E237" s="40">
        <v>139082</v>
      </c>
      <c r="F237" t="s">
        <v>3</v>
      </c>
      <c r="G237" t="s">
        <v>65</v>
      </c>
      <c r="H237" t="s">
        <v>919</v>
      </c>
      <c r="I237" t="s">
        <v>67</v>
      </c>
      <c r="J237" t="s">
        <v>68</v>
      </c>
      <c r="K237" t="s">
        <v>69</v>
      </c>
      <c r="L237" t="s">
        <v>70</v>
      </c>
      <c r="M237" s="40">
        <v>0</v>
      </c>
      <c r="N237" s="40">
        <v>0</v>
      </c>
      <c r="O237" t="s">
        <v>71</v>
      </c>
      <c r="P237" t="s">
        <v>919</v>
      </c>
      <c r="Q237" t="s">
        <v>71</v>
      </c>
      <c r="R237" t="s">
        <v>919</v>
      </c>
      <c r="S237" s="40">
        <v>39</v>
      </c>
      <c r="T237" s="40">
        <v>-1</v>
      </c>
      <c r="U237" s="40">
        <v>12089112</v>
      </c>
      <c r="V237" t="s">
        <v>72</v>
      </c>
      <c r="W237" t="s">
        <v>72</v>
      </c>
      <c r="X237" s="40">
        <v>2</v>
      </c>
      <c r="Y237" s="40">
        <v>1</v>
      </c>
      <c r="Z237" s="40">
        <v>0</v>
      </c>
      <c r="AA237" s="40">
        <v>0</v>
      </c>
      <c r="AB237" s="40">
        <v>0</v>
      </c>
      <c r="AC237" t="s">
        <v>72</v>
      </c>
      <c r="AD237" t="s">
        <v>72</v>
      </c>
      <c r="AE237" t="s">
        <v>70</v>
      </c>
      <c r="AF237" t="s">
        <v>72</v>
      </c>
      <c r="AG237" s="40">
        <v>4</v>
      </c>
      <c r="AH237" s="40">
        <v>2</v>
      </c>
      <c r="AI237" s="39">
        <f t="shared" si="3"/>
        <v>2</v>
      </c>
    </row>
    <row r="238" spans="1:35" x14ac:dyDescent="0.25">
      <c r="A238" t="s">
        <v>920</v>
      </c>
      <c r="B238" t="s">
        <v>921</v>
      </c>
      <c r="C238" t="s">
        <v>141</v>
      </c>
      <c r="D238" t="s">
        <v>64</v>
      </c>
      <c r="E238" s="40">
        <v>24731</v>
      </c>
      <c r="F238" t="s">
        <v>13</v>
      </c>
      <c r="G238" t="s">
        <v>219</v>
      </c>
      <c r="H238" t="s">
        <v>922</v>
      </c>
      <c r="I238" t="s">
        <v>67</v>
      </c>
      <c r="J238" t="s">
        <v>68</v>
      </c>
      <c r="K238" t="s">
        <v>72</v>
      </c>
      <c r="L238" t="s">
        <v>70</v>
      </c>
      <c r="M238" s="40">
        <v>0</v>
      </c>
      <c r="N238" s="40">
        <v>0</v>
      </c>
      <c r="O238" t="s">
        <v>710</v>
      </c>
      <c r="P238" t="s">
        <v>79</v>
      </c>
      <c r="Q238" s="40">
        <v>0</v>
      </c>
      <c r="R238" t="s">
        <v>922</v>
      </c>
      <c r="S238" s="40">
        <v>158</v>
      </c>
      <c r="T238" s="40">
        <v>7534</v>
      </c>
      <c r="U238" s="40">
        <v>12092045</v>
      </c>
      <c r="V238" t="s">
        <v>72</v>
      </c>
      <c r="W238" t="s">
        <v>72</v>
      </c>
      <c r="X238" s="40">
        <v>1</v>
      </c>
      <c r="Y238" s="40">
        <v>1</v>
      </c>
      <c r="Z238" s="40">
        <v>0</v>
      </c>
      <c r="AA238" s="40">
        <v>0</v>
      </c>
      <c r="AB238" s="40">
        <v>0</v>
      </c>
      <c r="AC238" t="s">
        <v>72</v>
      </c>
      <c r="AD238" t="s">
        <v>98</v>
      </c>
      <c r="AE238" t="s">
        <v>70</v>
      </c>
      <c r="AF238" t="s">
        <v>72</v>
      </c>
      <c r="AG238" s="40">
        <v>1</v>
      </c>
      <c r="AH238" s="40">
        <v>2</v>
      </c>
      <c r="AI238" s="39">
        <f t="shared" si="3"/>
        <v>1</v>
      </c>
    </row>
    <row r="239" spans="1:35" x14ac:dyDescent="0.25">
      <c r="A239" t="s">
        <v>923</v>
      </c>
      <c r="B239" t="s">
        <v>498</v>
      </c>
      <c r="C239" t="s">
        <v>331</v>
      </c>
      <c r="D239" t="s">
        <v>64</v>
      </c>
      <c r="E239" s="40">
        <v>24731</v>
      </c>
      <c r="F239" t="s">
        <v>13</v>
      </c>
      <c r="G239" t="s">
        <v>219</v>
      </c>
      <c r="H239" t="s">
        <v>924</v>
      </c>
      <c r="I239" t="s">
        <v>67</v>
      </c>
      <c r="J239" t="s">
        <v>68</v>
      </c>
      <c r="K239" t="s">
        <v>72</v>
      </c>
      <c r="L239" t="s">
        <v>70</v>
      </c>
      <c r="M239" s="40">
        <v>0</v>
      </c>
      <c r="N239" s="40">
        <v>0</v>
      </c>
      <c r="O239" t="s">
        <v>710</v>
      </c>
      <c r="P239" t="s">
        <v>79</v>
      </c>
      <c r="Q239" s="40">
        <v>0</v>
      </c>
      <c r="R239" t="s">
        <v>924</v>
      </c>
      <c r="S239" s="40">
        <v>158</v>
      </c>
      <c r="T239" s="40">
        <v>7534</v>
      </c>
      <c r="U239" s="40">
        <v>12090792</v>
      </c>
      <c r="V239" t="s">
        <v>72</v>
      </c>
      <c r="W239" t="s">
        <v>72</v>
      </c>
      <c r="X239" s="40">
        <v>1</v>
      </c>
      <c r="Y239" s="40">
        <v>1</v>
      </c>
      <c r="Z239" s="40">
        <v>0</v>
      </c>
      <c r="AA239" s="40">
        <v>0</v>
      </c>
      <c r="AB239" s="40">
        <v>0</v>
      </c>
      <c r="AC239" t="s">
        <v>72</v>
      </c>
      <c r="AD239" t="s">
        <v>98</v>
      </c>
      <c r="AE239" t="s">
        <v>70</v>
      </c>
      <c r="AF239" t="s">
        <v>72</v>
      </c>
      <c r="AG239" s="40">
        <v>1</v>
      </c>
      <c r="AH239" s="40">
        <v>2</v>
      </c>
      <c r="AI239" s="39">
        <f t="shared" si="3"/>
        <v>1</v>
      </c>
    </row>
    <row r="240" spans="1:35" x14ac:dyDescent="0.25">
      <c r="A240" t="s">
        <v>925</v>
      </c>
      <c r="B240" t="s">
        <v>926</v>
      </c>
      <c r="C240" t="s">
        <v>154</v>
      </c>
      <c r="D240" t="s">
        <v>64</v>
      </c>
      <c r="E240" s="40">
        <v>129600</v>
      </c>
      <c r="F240" t="s">
        <v>2</v>
      </c>
      <c r="G240" t="s">
        <v>652</v>
      </c>
      <c r="H240" t="s">
        <v>927</v>
      </c>
      <c r="I240" t="s">
        <v>67</v>
      </c>
      <c r="J240" t="s">
        <v>68</v>
      </c>
      <c r="K240" t="s">
        <v>72</v>
      </c>
      <c r="L240" t="s">
        <v>70</v>
      </c>
      <c r="M240" s="40">
        <v>0</v>
      </c>
      <c r="N240" s="40">
        <v>0</v>
      </c>
      <c r="O240" t="s">
        <v>358</v>
      </c>
      <c r="P240" t="s">
        <v>79</v>
      </c>
      <c r="Q240" s="40">
        <v>0</v>
      </c>
      <c r="R240" t="s">
        <v>927</v>
      </c>
      <c r="S240" s="40">
        <v>177</v>
      </c>
      <c r="T240" s="40">
        <v>7689</v>
      </c>
      <c r="U240" s="40">
        <v>12097930</v>
      </c>
      <c r="V240" t="s">
        <v>72</v>
      </c>
      <c r="W240" t="s">
        <v>72</v>
      </c>
      <c r="X240" s="40">
        <v>1</v>
      </c>
      <c r="Y240" s="40">
        <v>1</v>
      </c>
      <c r="Z240" s="40">
        <v>0</v>
      </c>
      <c r="AA240" s="40">
        <v>0</v>
      </c>
      <c r="AB240" s="40">
        <v>0</v>
      </c>
      <c r="AC240" t="s">
        <v>72</v>
      </c>
      <c r="AD240" t="s">
        <v>72</v>
      </c>
      <c r="AE240" t="s">
        <v>70</v>
      </c>
      <c r="AF240" t="s">
        <v>72</v>
      </c>
      <c r="AG240" s="40">
        <v>2</v>
      </c>
      <c r="AH240" t="s">
        <v>72</v>
      </c>
      <c r="AI240" s="39">
        <f t="shared" si="3"/>
        <v>1</v>
      </c>
    </row>
    <row r="241" spans="1:35" x14ac:dyDescent="0.25">
      <c r="A241" t="s">
        <v>928</v>
      </c>
      <c r="B241" t="s">
        <v>929</v>
      </c>
      <c r="C241" t="s">
        <v>335</v>
      </c>
      <c r="D241" t="s">
        <v>64</v>
      </c>
      <c r="E241" s="40">
        <v>81957</v>
      </c>
      <c r="F241" t="s">
        <v>1</v>
      </c>
      <c r="G241" t="s">
        <v>376</v>
      </c>
      <c r="H241" t="s">
        <v>930</v>
      </c>
      <c r="I241" t="s">
        <v>67</v>
      </c>
      <c r="J241" t="s">
        <v>68</v>
      </c>
      <c r="K241" t="s">
        <v>162</v>
      </c>
      <c r="L241" t="s">
        <v>70</v>
      </c>
      <c r="M241" s="40">
        <v>0</v>
      </c>
      <c r="N241" s="40">
        <v>0</v>
      </c>
      <c r="O241" t="s">
        <v>620</v>
      </c>
      <c r="P241" t="s">
        <v>79</v>
      </c>
      <c r="Q241" s="40">
        <v>0</v>
      </c>
      <c r="R241" t="s">
        <v>930</v>
      </c>
      <c r="S241" s="40">
        <v>125</v>
      </c>
      <c r="T241" s="40">
        <v>8466</v>
      </c>
      <c r="U241" s="40">
        <v>12094797</v>
      </c>
      <c r="V241" t="s">
        <v>72</v>
      </c>
      <c r="W241" t="s">
        <v>72</v>
      </c>
      <c r="X241" s="40">
        <v>1</v>
      </c>
      <c r="Y241" s="40">
        <v>1</v>
      </c>
      <c r="Z241" s="40">
        <v>0</v>
      </c>
      <c r="AA241" s="40">
        <v>0</v>
      </c>
      <c r="AB241" s="40">
        <v>0</v>
      </c>
      <c r="AC241" t="s">
        <v>72</v>
      </c>
      <c r="AD241" t="s">
        <v>72</v>
      </c>
      <c r="AE241" t="s">
        <v>163</v>
      </c>
      <c r="AF241" t="s">
        <v>72</v>
      </c>
      <c r="AG241" s="40">
        <v>2</v>
      </c>
      <c r="AH241" s="40">
        <v>2</v>
      </c>
      <c r="AI241" s="39">
        <f t="shared" si="3"/>
        <v>1</v>
      </c>
    </row>
    <row r="242" spans="1:35" x14ac:dyDescent="0.25">
      <c r="A242" t="s">
        <v>931</v>
      </c>
      <c r="B242" t="s">
        <v>932</v>
      </c>
      <c r="C242" t="s">
        <v>349</v>
      </c>
      <c r="D242" t="s">
        <v>64</v>
      </c>
      <c r="E242" s="40">
        <v>57316</v>
      </c>
      <c r="F242" t="s">
        <v>1</v>
      </c>
      <c r="G242" t="s">
        <v>933</v>
      </c>
      <c r="H242" t="s">
        <v>934</v>
      </c>
      <c r="I242" t="s">
        <v>67</v>
      </c>
      <c r="J242" t="s">
        <v>68</v>
      </c>
      <c r="K242" t="s">
        <v>162</v>
      </c>
      <c r="L242" t="s">
        <v>70</v>
      </c>
      <c r="M242" s="40">
        <v>0</v>
      </c>
      <c r="N242" s="40">
        <v>0</v>
      </c>
      <c r="O242" t="s">
        <v>620</v>
      </c>
      <c r="P242" t="s">
        <v>79</v>
      </c>
      <c r="Q242" s="40">
        <v>0</v>
      </c>
      <c r="R242" t="s">
        <v>934</v>
      </c>
      <c r="S242" s="40">
        <v>125</v>
      </c>
      <c r="T242" s="40">
        <v>8466</v>
      </c>
      <c r="U242" s="40">
        <v>12094488</v>
      </c>
      <c r="V242" t="s">
        <v>72</v>
      </c>
      <c r="W242" t="s">
        <v>72</v>
      </c>
      <c r="X242" s="40">
        <v>1</v>
      </c>
      <c r="Y242" s="40">
        <v>1</v>
      </c>
      <c r="Z242" s="40">
        <v>0</v>
      </c>
      <c r="AA242" s="40">
        <v>0</v>
      </c>
      <c r="AB242" s="40">
        <v>0</v>
      </c>
      <c r="AC242" t="s">
        <v>72</v>
      </c>
      <c r="AD242" t="s">
        <v>72</v>
      </c>
      <c r="AE242" t="s">
        <v>163</v>
      </c>
      <c r="AF242" t="s">
        <v>72</v>
      </c>
      <c r="AG242" s="40">
        <v>4</v>
      </c>
      <c r="AH242" s="40">
        <v>2</v>
      </c>
      <c r="AI242" s="39">
        <f t="shared" si="3"/>
        <v>1</v>
      </c>
    </row>
    <row r="243" spans="1:35" x14ac:dyDescent="0.25">
      <c r="A243" t="s">
        <v>935</v>
      </c>
      <c r="B243" t="s">
        <v>936</v>
      </c>
      <c r="C243" t="s">
        <v>465</v>
      </c>
      <c r="D243" t="s">
        <v>64</v>
      </c>
      <c r="E243" s="40">
        <v>81957</v>
      </c>
      <c r="F243" t="s">
        <v>1</v>
      </c>
      <c r="G243" t="s">
        <v>376</v>
      </c>
      <c r="H243" t="s">
        <v>937</v>
      </c>
      <c r="I243" t="s">
        <v>67</v>
      </c>
      <c r="J243" t="s">
        <v>68</v>
      </c>
      <c r="K243" t="s">
        <v>162</v>
      </c>
      <c r="L243" t="s">
        <v>70</v>
      </c>
      <c r="M243" s="40">
        <v>0</v>
      </c>
      <c r="N243" s="40">
        <v>0</v>
      </c>
      <c r="O243" t="s">
        <v>620</v>
      </c>
      <c r="P243" t="s">
        <v>79</v>
      </c>
      <c r="Q243" s="40">
        <v>0</v>
      </c>
      <c r="R243" t="s">
        <v>937</v>
      </c>
      <c r="S243" s="40">
        <v>125</v>
      </c>
      <c r="T243" s="40">
        <v>8466</v>
      </c>
      <c r="U243" s="40">
        <v>12098647</v>
      </c>
      <c r="V243" t="s">
        <v>72</v>
      </c>
      <c r="W243" t="s">
        <v>72</v>
      </c>
      <c r="X243" s="40">
        <v>2</v>
      </c>
      <c r="Y243" s="40">
        <v>1</v>
      </c>
      <c r="Z243" s="40">
        <v>0</v>
      </c>
      <c r="AA243" s="40">
        <v>0</v>
      </c>
      <c r="AB243" s="40">
        <v>0</v>
      </c>
      <c r="AC243" t="s">
        <v>72</v>
      </c>
      <c r="AD243" t="s">
        <v>72</v>
      </c>
      <c r="AE243" t="s">
        <v>163</v>
      </c>
      <c r="AF243" t="s">
        <v>72</v>
      </c>
      <c r="AG243" s="40">
        <v>5</v>
      </c>
      <c r="AH243" s="40">
        <v>2</v>
      </c>
      <c r="AI243" s="39">
        <f t="shared" si="3"/>
        <v>2</v>
      </c>
    </row>
    <row r="244" spans="1:35" x14ac:dyDescent="0.25">
      <c r="A244" t="s">
        <v>938</v>
      </c>
      <c r="B244" t="s">
        <v>939</v>
      </c>
      <c r="C244" t="s">
        <v>349</v>
      </c>
      <c r="D244" t="s">
        <v>64</v>
      </c>
      <c r="E244" s="40">
        <v>81957</v>
      </c>
      <c r="F244" t="s">
        <v>1</v>
      </c>
      <c r="G244" t="s">
        <v>376</v>
      </c>
      <c r="H244" t="s">
        <v>940</v>
      </c>
      <c r="I244" t="s">
        <v>67</v>
      </c>
      <c r="J244" t="s">
        <v>68</v>
      </c>
      <c r="K244" t="s">
        <v>162</v>
      </c>
      <c r="L244" t="s">
        <v>70</v>
      </c>
      <c r="M244" s="40">
        <v>0</v>
      </c>
      <c r="N244" s="40">
        <v>0</v>
      </c>
      <c r="O244" t="s">
        <v>620</v>
      </c>
      <c r="P244" t="s">
        <v>79</v>
      </c>
      <c r="Q244" s="40">
        <v>0</v>
      </c>
      <c r="R244" t="s">
        <v>940</v>
      </c>
      <c r="S244" s="40">
        <v>125</v>
      </c>
      <c r="T244" s="40">
        <v>8466</v>
      </c>
      <c r="U244" s="40">
        <v>12097535</v>
      </c>
      <c r="V244" t="s">
        <v>72</v>
      </c>
      <c r="W244" t="s">
        <v>72</v>
      </c>
      <c r="X244" s="40">
        <v>1</v>
      </c>
      <c r="Y244" s="40">
        <v>1</v>
      </c>
      <c r="Z244" s="40">
        <v>0</v>
      </c>
      <c r="AA244" s="40">
        <v>0</v>
      </c>
      <c r="AB244" s="40">
        <v>0</v>
      </c>
      <c r="AC244" t="s">
        <v>72</v>
      </c>
      <c r="AD244" t="s">
        <v>72</v>
      </c>
      <c r="AE244" t="s">
        <v>163</v>
      </c>
      <c r="AF244" t="s">
        <v>72</v>
      </c>
      <c r="AG244" s="40">
        <v>7</v>
      </c>
      <c r="AH244" s="40">
        <v>2</v>
      </c>
      <c r="AI244" s="39">
        <f t="shared" si="3"/>
        <v>1</v>
      </c>
    </row>
    <row r="245" spans="1:35" x14ac:dyDescent="0.25">
      <c r="A245" t="s">
        <v>941</v>
      </c>
      <c r="B245" t="s">
        <v>942</v>
      </c>
      <c r="C245" t="s">
        <v>626</v>
      </c>
      <c r="D245" t="s">
        <v>64</v>
      </c>
      <c r="E245" s="40">
        <v>81957</v>
      </c>
      <c r="F245" t="s">
        <v>1</v>
      </c>
      <c r="G245" t="s">
        <v>376</v>
      </c>
      <c r="H245" t="s">
        <v>943</v>
      </c>
      <c r="I245" t="s">
        <v>67</v>
      </c>
      <c r="J245" t="s">
        <v>68</v>
      </c>
      <c r="K245" t="s">
        <v>162</v>
      </c>
      <c r="L245" t="s">
        <v>70</v>
      </c>
      <c r="M245" s="40">
        <v>0</v>
      </c>
      <c r="N245" s="40">
        <v>0</v>
      </c>
      <c r="O245" t="s">
        <v>620</v>
      </c>
      <c r="P245" t="s">
        <v>79</v>
      </c>
      <c r="Q245" s="40">
        <v>0</v>
      </c>
      <c r="R245" t="s">
        <v>943</v>
      </c>
      <c r="S245" s="40">
        <v>125</v>
      </c>
      <c r="T245" s="40">
        <v>8466</v>
      </c>
      <c r="U245" s="40">
        <v>12098570</v>
      </c>
      <c r="V245" t="s">
        <v>72</v>
      </c>
      <c r="W245" t="s">
        <v>72</v>
      </c>
      <c r="X245" s="40">
        <v>1</v>
      </c>
      <c r="Y245" s="40">
        <v>1</v>
      </c>
      <c r="Z245" s="40">
        <v>0</v>
      </c>
      <c r="AA245" s="40">
        <v>0</v>
      </c>
      <c r="AB245" s="40">
        <v>0</v>
      </c>
      <c r="AC245" t="s">
        <v>72</v>
      </c>
      <c r="AD245" t="s">
        <v>72</v>
      </c>
      <c r="AE245" t="s">
        <v>163</v>
      </c>
      <c r="AF245" t="s">
        <v>72</v>
      </c>
      <c r="AG245" s="40">
        <v>5</v>
      </c>
      <c r="AH245" s="40">
        <v>2</v>
      </c>
      <c r="AI245" s="39">
        <f t="shared" si="3"/>
        <v>1</v>
      </c>
    </row>
    <row r="246" spans="1:35" x14ac:dyDescent="0.25">
      <c r="A246" t="s">
        <v>944</v>
      </c>
      <c r="B246" t="s">
        <v>945</v>
      </c>
      <c r="C246" t="s">
        <v>227</v>
      </c>
      <c r="D246" t="s">
        <v>64</v>
      </c>
      <c r="E246" s="40">
        <v>81957</v>
      </c>
      <c r="F246" t="s">
        <v>1</v>
      </c>
      <c r="G246" t="s">
        <v>376</v>
      </c>
      <c r="H246" t="s">
        <v>946</v>
      </c>
      <c r="I246" t="s">
        <v>67</v>
      </c>
      <c r="J246" t="s">
        <v>68</v>
      </c>
      <c r="K246" t="s">
        <v>162</v>
      </c>
      <c r="L246" t="s">
        <v>70</v>
      </c>
      <c r="M246" s="40">
        <v>0</v>
      </c>
      <c r="N246" s="40">
        <v>0</v>
      </c>
      <c r="O246" t="s">
        <v>620</v>
      </c>
      <c r="P246" t="s">
        <v>79</v>
      </c>
      <c r="Q246" s="40">
        <v>0</v>
      </c>
      <c r="R246" t="s">
        <v>946</v>
      </c>
      <c r="S246" s="40">
        <v>125</v>
      </c>
      <c r="T246" s="40">
        <v>8466</v>
      </c>
      <c r="U246" s="40">
        <v>12097521</v>
      </c>
      <c r="V246" t="s">
        <v>72</v>
      </c>
      <c r="W246" t="s">
        <v>72</v>
      </c>
      <c r="X246" s="40">
        <v>1</v>
      </c>
      <c r="Y246" s="40">
        <v>1</v>
      </c>
      <c r="Z246" s="40">
        <v>0</v>
      </c>
      <c r="AA246" s="40">
        <v>0</v>
      </c>
      <c r="AB246" s="40">
        <v>0</v>
      </c>
      <c r="AC246" t="s">
        <v>72</v>
      </c>
      <c r="AD246" t="s">
        <v>72</v>
      </c>
      <c r="AE246" t="s">
        <v>163</v>
      </c>
      <c r="AF246" t="s">
        <v>72</v>
      </c>
      <c r="AG246" s="40">
        <v>14</v>
      </c>
      <c r="AH246" s="40">
        <v>2</v>
      </c>
      <c r="AI246" s="39">
        <f t="shared" si="3"/>
        <v>1</v>
      </c>
    </row>
    <row r="247" spans="1:35" x14ac:dyDescent="0.25">
      <c r="A247" t="s">
        <v>947</v>
      </c>
      <c r="B247" t="s">
        <v>948</v>
      </c>
      <c r="C247" t="s">
        <v>393</v>
      </c>
      <c r="D247" t="s">
        <v>64</v>
      </c>
      <c r="E247" s="40">
        <v>59388</v>
      </c>
      <c r="F247" t="s">
        <v>3</v>
      </c>
      <c r="G247" t="s">
        <v>65</v>
      </c>
      <c r="H247" t="s">
        <v>949</v>
      </c>
      <c r="I247" t="s">
        <v>67</v>
      </c>
      <c r="J247" t="s">
        <v>68</v>
      </c>
      <c r="K247" t="s">
        <v>69</v>
      </c>
      <c r="L247" t="s">
        <v>70</v>
      </c>
      <c r="M247" s="40">
        <v>0</v>
      </c>
      <c r="N247" s="40">
        <v>0</v>
      </c>
      <c r="O247" t="s">
        <v>71</v>
      </c>
      <c r="P247" t="s">
        <v>949</v>
      </c>
      <c r="Q247" t="s">
        <v>71</v>
      </c>
      <c r="R247" t="s">
        <v>949</v>
      </c>
      <c r="S247" s="40">
        <v>39</v>
      </c>
      <c r="T247" s="40">
        <v>-1</v>
      </c>
      <c r="U247" s="40">
        <v>12092270</v>
      </c>
      <c r="V247" t="s">
        <v>72</v>
      </c>
      <c r="W247" t="s">
        <v>72</v>
      </c>
      <c r="X247" s="40">
        <v>8</v>
      </c>
      <c r="Y247" s="40">
        <v>1</v>
      </c>
      <c r="Z247" s="40">
        <v>0</v>
      </c>
      <c r="AA247" s="40">
        <v>0</v>
      </c>
      <c r="AB247" s="40">
        <v>0</v>
      </c>
      <c r="AC247" t="s">
        <v>72</v>
      </c>
      <c r="AD247" t="s">
        <v>72</v>
      </c>
      <c r="AE247" t="s">
        <v>70</v>
      </c>
      <c r="AF247" t="s">
        <v>72</v>
      </c>
      <c r="AG247" s="40">
        <v>2</v>
      </c>
      <c r="AH247" s="40">
        <v>2</v>
      </c>
      <c r="AI247" s="39">
        <f t="shared" si="3"/>
        <v>8</v>
      </c>
    </row>
    <row r="248" spans="1:35" x14ac:dyDescent="0.25">
      <c r="A248" t="s">
        <v>950</v>
      </c>
      <c r="B248" t="s">
        <v>951</v>
      </c>
      <c r="C248" t="s">
        <v>159</v>
      </c>
      <c r="D248" t="s">
        <v>64</v>
      </c>
      <c r="E248" s="40">
        <v>7132</v>
      </c>
      <c r="F248" t="s">
        <v>1</v>
      </c>
      <c r="G248" t="s">
        <v>442</v>
      </c>
      <c r="H248" t="s">
        <v>952</v>
      </c>
      <c r="I248" t="s">
        <v>67</v>
      </c>
      <c r="J248" t="s">
        <v>68</v>
      </c>
      <c r="K248" t="s">
        <v>162</v>
      </c>
      <c r="L248" t="s">
        <v>70</v>
      </c>
      <c r="M248" s="40">
        <v>0</v>
      </c>
      <c r="N248" s="40">
        <v>0</v>
      </c>
      <c r="O248" t="s">
        <v>620</v>
      </c>
      <c r="P248" t="s">
        <v>79</v>
      </c>
      <c r="Q248" s="40">
        <v>0</v>
      </c>
      <c r="R248" t="s">
        <v>952</v>
      </c>
      <c r="S248" s="40">
        <v>125</v>
      </c>
      <c r="T248" s="40">
        <v>8466</v>
      </c>
      <c r="U248" s="40">
        <v>12092061</v>
      </c>
      <c r="V248" t="s">
        <v>72</v>
      </c>
      <c r="W248" t="s">
        <v>72</v>
      </c>
      <c r="X248" s="40">
        <v>1</v>
      </c>
      <c r="Y248" s="40">
        <v>1</v>
      </c>
      <c r="Z248" s="40">
        <v>0</v>
      </c>
      <c r="AA248" s="40">
        <v>0</v>
      </c>
      <c r="AB248" s="40">
        <v>0</v>
      </c>
      <c r="AC248" t="s">
        <v>72</v>
      </c>
      <c r="AD248" t="s">
        <v>72</v>
      </c>
      <c r="AE248" t="s">
        <v>163</v>
      </c>
      <c r="AF248" t="s">
        <v>72</v>
      </c>
      <c r="AG248" s="40">
        <v>8</v>
      </c>
      <c r="AH248" s="40">
        <v>2</v>
      </c>
      <c r="AI248" s="39">
        <f t="shared" si="3"/>
        <v>1</v>
      </c>
    </row>
    <row r="249" spans="1:35" x14ac:dyDescent="0.25">
      <c r="A249" t="s">
        <v>953</v>
      </c>
      <c r="B249" t="s">
        <v>954</v>
      </c>
      <c r="C249" t="s">
        <v>272</v>
      </c>
      <c r="D249" t="s">
        <v>64</v>
      </c>
      <c r="E249" s="40">
        <v>128173</v>
      </c>
      <c r="F249" t="s">
        <v>0</v>
      </c>
      <c r="G249" t="s">
        <v>96</v>
      </c>
      <c r="H249" t="s">
        <v>955</v>
      </c>
      <c r="I249" t="s">
        <v>67</v>
      </c>
      <c r="J249" t="s">
        <v>68</v>
      </c>
      <c r="K249" t="s">
        <v>69</v>
      </c>
      <c r="L249" t="s">
        <v>70</v>
      </c>
      <c r="M249" s="40">
        <v>0</v>
      </c>
      <c r="N249" s="40">
        <v>0</v>
      </c>
      <c r="O249" t="s">
        <v>71</v>
      </c>
      <c r="P249" t="s">
        <v>955</v>
      </c>
      <c r="Q249" t="s">
        <v>71</v>
      </c>
      <c r="R249" t="s">
        <v>955</v>
      </c>
      <c r="S249" s="40">
        <v>39</v>
      </c>
      <c r="T249" s="40">
        <v>-1</v>
      </c>
      <c r="U249" s="40">
        <v>12093195</v>
      </c>
      <c r="V249" t="s">
        <v>72</v>
      </c>
      <c r="W249" t="s">
        <v>72</v>
      </c>
      <c r="X249" s="40">
        <v>1</v>
      </c>
      <c r="Y249" s="40">
        <v>1</v>
      </c>
      <c r="Z249" s="40">
        <v>0</v>
      </c>
      <c r="AA249" s="40">
        <v>0</v>
      </c>
      <c r="AB249" s="40">
        <v>0</v>
      </c>
      <c r="AC249" t="s">
        <v>72</v>
      </c>
      <c r="AD249" t="s">
        <v>98</v>
      </c>
      <c r="AE249" t="s">
        <v>70</v>
      </c>
      <c r="AF249" t="s">
        <v>72</v>
      </c>
      <c r="AG249" s="40">
        <v>8</v>
      </c>
      <c r="AH249" s="40">
        <v>2</v>
      </c>
      <c r="AI249" s="39">
        <f t="shared" si="3"/>
        <v>1</v>
      </c>
    </row>
    <row r="250" spans="1:35" x14ac:dyDescent="0.25">
      <c r="A250" t="s">
        <v>956</v>
      </c>
      <c r="B250" t="s">
        <v>957</v>
      </c>
      <c r="C250" t="s">
        <v>95</v>
      </c>
      <c r="D250" t="s">
        <v>64</v>
      </c>
      <c r="E250" s="40">
        <v>77173</v>
      </c>
      <c r="F250" t="s">
        <v>3</v>
      </c>
      <c r="G250" t="s">
        <v>65</v>
      </c>
      <c r="H250" t="s">
        <v>958</v>
      </c>
      <c r="I250" t="s">
        <v>67</v>
      </c>
      <c r="J250" t="s">
        <v>68</v>
      </c>
      <c r="K250" t="s">
        <v>69</v>
      </c>
      <c r="L250" t="s">
        <v>70</v>
      </c>
      <c r="M250" s="40">
        <v>0</v>
      </c>
      <c r="N250" s="40">
        <v>0</v>
      </c>
      <c r="O250" t="s">
        <v>71</v>
      </c>
      <c r="P250" t="s">
        <v>958</v>
      </c>
      <c r="Q250" t="s">
        <v>71</v>
      </c>
      <c r="R250" t="s">
        <v>958</v>
      </c>
      <c r="S250" s="40">
        <v>39</v>
      </c>
      <c r="T250" s="40">
        <v>-1</v>
      </c>
      <c r="U250" s="40">
        <v>12096827</v>
      </c>
      <c r="V250" t="s">
        <v>72</v>
      </c>
      <c r="W250" t="s">
        <v>72</v>
      </c>
      <c r="X250" s="40">
        <v>1</v>
      </c>
      <c r="Y250" s="40">
        <v>1</v>
      </c>
      <c r="Z250" s="40">
        <v>0</v>
      </c>
      <c r="AA250" s="40">
        <v>0</v>
      </c>
      <c r="AB250" s="40">
        <v>0</v>
      </c>
      <c r="AC250" t="s">
        <v>72</v>
      </c>
      <c r="AD250" t="s">
        <v>72</v>
      </c>
      <c r="AE250" t="s">
        <v>70</v>
      </c>
      <c r="AF250" t="s">
        <v>72</v>
      </c>
      <c r="AG250" s="40">
        <v>11</v>
      </c>
      <c r="AH250" s="40">
        <v>2</v>
      </c>
      <c r="AI250" s="39">
        <f t="shared" si="3"/>
        <v>1</v>
      </c>
    </row>
    <row r="251" spans="1:35" x14ac:dyDescent="0.25">
      <c r="A251" t="s">
        <v>959</v>
      </c>
      <c r="B251" t="s">
        <v>960</v>
      </c>
      <c r="C251" t="s">
        <v>672</v>
      </c>
      <c r="D251" t="s">
        <v>64</v>
      </c>
      <c r="E251" s="40">
        <v>81957</v>
      </c>
      <c r="F251" t="s">
        <v>1</v>
      </c>
      <c r="G251" t="s">
        <v>376</v>
      </c>
      <c r="H251" t="s">
        <v>961</v>
      </c>
      <c r="I251" t="s">
        <v>67</v>
      </c>
      <c r="J251" t="s">
        <v>68</v>
      </c>
      <c r="K251" t="s">
        <v>162</v>
      </c>
      <c r="L251" t="s">
        <v>70</v>
      </c>
      <c r="M251" s="40">
        <v>0</v>
      </c>
      <c r="N251" s="40">
        <v>0</v>
      </c>
      <c r="O251" t="s">
        <v>620</v>
      </c>
      <c r="P251" t="s">
        <v>79</v>
      </c>
      <c r="Q251" s="40">
        <v>0</v>
      </c>
      <c r="R251" t="s">
        <v>961</v>
      </c>
      <c r="S251" s="40">
        <v>125</v>
      </c>
      <c r="T251" s="40">
        <v>8466</v>
      </c>
      <c r="U251" s="40">
        <v>12098604</v>
      </c>
      <c r="V251" t="s">
        <v>72</v>
      </c>
      <c r="W251" t="s">
        <v>72</v>
      </c>
      <c r="X251" s="40">
        <v>1</v>
      </c>
      <c r="Y251" s="40">
        <v>1</v>
      </c>
      <c r="Z251" s="40">
        <v>0</v>
      </c>
      <c r="AA251" s="40">
        <v>0</v>
      </c>
      <c r="AB251" s="40">
        <v>0</v>
      </c>
      <c r="AC251" t="s">
        <v>72</v>
      </c>
      <c r="AD251" t="s">
        <v>72</v>
      </c>
      <c r="AE251" t="s">
        <v>163</v>
      </c>
      <c r="AF251" t="s">
        <v>72</v>
      </c>
      <c r="AG251" s="40">
        <v>9</v>
      </c>
      <c r="AH251" s="40">
        <v>2</v>
      </c>
      <c r="AI251" s="39">
        <f t="shared" si="3"/>
        <v>1</v>
      </c>
    </row>
    <row r="252" spans="1:35" x14ac:dyDescent="0.25">
      <c r="A252" t="s">
        <v>962</v>
      </c>
      <c r="B252" t="s">
        <v>963</v>
      </c>
      <c r="C252" t="s">
        <v>272</v>
      </c>
      <c r="D252" t="s">
        <v>64</v>
      </c>
      <c r="E252" s="40">
        <v>128173</v>
      </c>
      <c r="F252" t="s">
        <v>0</v>
      </c>
      <c r="G252" t="s">
        <v>96</v>
      </c>
      <c r="H252" t="s">
        <v>964</v>
      </c>
      <c r="I252" t="s">
        <v>67</v>
      </c>
      <c r="J252" t="s">
        <v>68</v>
      </c>
      <c r="K252" t="s">
        <v>69</v>
      </c>
      <c r="L252" t="s">
        <v>70</v>
      </c>
      <c r="M252" s="40">
        <v>0</v>
      </c>
      <c r="N252" s="40">
        <v>0</v>
      </c>
      <c r="O252" t="s">
        <v>71</v>
      </c>
      <c r="P252" t="s">
        <v>964</v>
      </c>
      <c r="Q252" t="s">
        <v>71</v>
      </c>
      <c r="R252" t="s">
        <v>964</v>
      </c>
      <c r="S252" s="40">
        <v>39</v>
      </c>
      <c r="T252" s="40">
        <v>-1</v>
      </c>
      <c r="U252" s="40">
        <v>12093336</v>
      </c>
      <c r="V252" t="s">
        <v>72</v>
      </c>
      <c r="W252" t="s">
        <v>72</v>
      </c>
      <c r="X252" s="40">
        <v>2</v>
      </c>
      <c r="Y252" s="40">
        <v>1</v>
      </c>
      <c r="Z252" s="40">
        <v>0</v>
      </c>
      <c r="AA252" s="40">
        <v>0</v>
      </c>
      <c r="AB252" s="40">
        <v>0</v>
      </c>
      <c r="AC252" t="s">
        <v>72</v>
      </c>
      <c r="AD252" t="s">
        <v>98</v>
      </c>
      <c r="AE252" t="s">
        <v>70</v>
      </c>
      <c r="AF252" t="s">
        <v>72</v>
      </c>
      <c r="AG252" s="40">
        <v>4</v>
      </c>
      <c r="AH252" s="40">
        <v>2</v>
      </c>
      <c r="AI252" s="39">
        <f t="shared" si="3"/>
        <v>2</v>
      </c>
    </row>
    <row r="253" spans="1:35" x14ac:dyDescent="0.25">
      <c r="A253" t="s">
        <v>965</v>
      </c>
      <c r="B253" t="s">
        <v>966</v>
      </c>
      <c r="C253" t="s">
        <v>246</v>
      </c>
      <c r="D253" t="s">
        <v>64</v>
      </c>
      <c r="E253" s="40">
        <v>134753</v>
      </c>
      <c r="F253" t="s">
        <v>0</v>
      </c>
      <c r="G253" t="s">
        <v>96</v>
      </c>
      <c r="H253" t="s">
        <v>967</v>
      </c>
      <c r="I253" t="s">
        <v>67</v>
      </c>
      <c r="J253" t="s">
        <v>68</v>
      </c>
      <c r="K253" t="s">
        <v>69</v>
      </c>
      <c r="L253" t="s">
        <v>70</v>
      </c>
      <c r="M253" s="40">
        <v>0</v>
      </c>
      <c r="N253" s="40">
        <v>0</v>
      </c>
      <c r="O253" t="s">
        <v>71</v>
      </c>
      <c r="P253" t="s">
        <v>967</v>
      </c>
      <c r="Q253" t="s">
        <v>71</v>
      </c>
      <c r="R253" t="s">
        <v>967</v>
      </c>
      <c r="S253" s="40">
        <v>39</v>
      </c>
      <c r="T253" s="40">
        <v>-1</v>
      </c>
      <c r="U253" s="40">
        <v>12093329</v>
      </c>
      <c r="V253" t="s">
        <v>72</v>
      </c>
      <c r="W253" t="s">
        <v>72</v>
      </c>
      <c r="X253" s="40">
        <v>1</v>
      </c>
      <c r="Y253" s="40">
        <v>1</v>
      </c>
      <c r="Z253" s="40">
        <v>0</v>
      </c>
      <c r="AA253" s="40">
        <v>0</v>
      </c>
      <c r="AB253" s="40">
        <v>0</v>
      </c>
      <c r="AC253" t="s">
        <v>72</v>
      </c>
      <c r="AD253" t="s">
        <v>98</v>
      </c>
      <c r="AE253" t="s">
        <v>70</v>
      </c>
      <c r="AF253" t="s">
        <v>72</v>
      </c>
      <c r="AG253" s="40">
        <v>3</v>
      </c>
      <c r="AH253" s="40">
        <v>2</v>
      </c>
      <c r="AI253" s="39">
        <f t="shared" si="3"/>
        <v>1</v>
      </c>
    </row>
    <row r="254" spans="1:35" x14ac:dyDescent="0.25">
      <c r="A254" t="s">
        <v>968</v>
      </c>
      <c r="B254" t="s">
        <v>844</v>
      </c>
      <c r="C254" t="s">
        <v>63</v>
      </c>
      <c r="D254" t="s">
        <v>64</v>
      </c>
      <c r="E254" s="40">
        <v>230716</v>
      </c>
      <c r="F254" t="s">
        <v>3</v>
      </c>
      <c r="G254" t="s">
        <v>65</v>
      </c>
      <c r="H254" t="s">
        <v>969</v>
      </c>
      <c r="I254" t="s">
        <v>67</v>
      </c>
      <c r="J254" t="s">
        <v>68</v>
      </c>
      <c r="K254" t="s">
        <v>69</v>
      </c>
      <c r="L254" t="s">
        <v>70</v>
      </c>
      <c r="M254" s="40">
        <v>0</v>
      </c>
      <c r="N254" s="40">
        <v>0</v>
      </c>
      <c r="O254" t="s">
        <v>71</v>
      </c>
      <c r="P254" t="s">
        <v>969</v>
      </c>
      <c r="Q254" t="s">
        <v>71</v>
      </c>
      <c r="R254" t="s">
        <v>969</v>
      </c>
      <c r="S254" s="40">
        <v>39</v>
      </c>
      <c r="T254" s="40">
        <v>-1</v>
      </c>
      <c r="U254" s="40">
        <v>12097544</v>
      </c>
      <c r="V254" t="s">
        <v>72</v>
      </c>
      <c r="W254" t="s">
        <v>72</v>
      </c>
      <c r="X254" s="40">
        <v>1</v>
      </c>
      <c r="Y254" s="40">
        <v>1</v>
      </c>
      <c r="Z254" s="40">
        <v>0</v>
      </c>
      <c r="AA254" s="40">
        <v>0</v>
      </c>
      <c r="AB254" s="40">
        <v>0</v>
      </c>
      <c r="AC254" t="s">
        <v>72</v>
      </c>
      <c r="AD254" t="s">
        <v>72</v>
      </c>
      <c r="AE254" t="s">
        <v>70</v>
      </c>
      <c r="AF254" t="s">
        <v>72</v>
      </c>
      <c r="AG254" s="40">
        <v>9</v>
      </c>
      <c r="AH254" s="40">
        <v>2</v>
      </c>
      <c r="AI254" s="39">
        <f t="shared" si="3"/>
        <v>1</v>
      </c>
    </row>
    <row r="255" spans="1:35" x14ac:dyDescent="0.25">
      <c r="A255" t="s">
        <v>970</v>
      </c>
      <c r="B255" t="s">
        <v>971</v>
      </c>
      <c r="C255" t="s">
        <v>63</v>
      </c>
      <c r="D255" t="s">
        <v>64</v>
      </c>
      <c r="E255" s="40">
        <v>244587</v>
      </c>
      <c r="F255" t="s">
        <v>2</v>
      </c>
      <c r="G255" t="s">
        <v>875</v>
      </c>
      <c r="H255" t="s">
        <v>972</v>
      </c>
      <c r="I255" t="s">
        <v>67</v>
      </c>
      <c r="J255" t="s">
        <v>68</v>
      </c>
      <c r="K255" t="s">
        <v>72</v>
      </c>
      <c r="L255" t="s">
        <v>70</v>
      </c>
      <c r="M255" s="40">
        <v>0</v>
      </c>
      <c r="N255" s="40">
        <v>0</v>
      </c>
      <c r="O255" t="s">
        <v>358</v>
      </c>
      <c r="P255" t="s">
        <v>79</v>
      </c>
      <c r="Q255" s="40">
        <v>0</v>
      </c>
      <c r="R255" t="s">
        <v>972</v>
      </c>
      <c r="S255" s="40">
        <v>85</v>
      </c>
      <c r="T255" s="40">
        <v>7689</v>
      </c>
      <c r="U255" s="40">
        <v>12100024</v>
      </c>
      <c r="V255" t="s">
        <v>72</v>
      </c>
      <c r="W255" t="s">
        <v>72</v>
      </c>
      <c r="X255" s="40">
        <v>1</v>
      </c>
      <c r="Y255" s="40">
        <v>1</v>
      </c>
      <c r="Z255" s="40">
        <v>0</v>
      </c>
      <c r="AA255" s="40">
        <v>0</v>
      </c>
      <c r="AB255" s="40">
        <v>0</v>
      </c>
      <c r="AC255" t="s">
        <v>72</v>
      </c>
      <c r="AD255" t="s">
        <v>72</v>
      </c>
      <c r="AE255" t="s">
        <v>70</v>
      </c>
      <c r="AF255" t="s">
        <v>72</v>
      </c>
      <c r="AG255" s="40">
        <v>3</v>
      </c>
      <c r="AH255" t="s">
        <v>72</v>
      </c>
      <c r="AI255" s="39">
        <f t="shared" si="3"/>
        <v>1</v>
      </c>
    </row>
    <row r="256" spans="1:35" x14ac:dyDescent="0.25">
      <c r="A256" t="s">
        <v>973</v>
      </c>
      <c r="B256" t="s">
        <v>974</v>
      </c>
      <c r="C256" t="s">
        <v>141</v>
      </c>
      <c r="D256" t="s">
        <v>64</v>
      </c>
      <c r="E256" s="40">
        <v>42901</v>
      </c>
      <c r="F256" t="s">
        <v>0</v>
      </c>
      <c r="G256" t="s">
        <v>96</v>
      </c>
      <c r="H256" t="s">
        <v>975</v>
      </c>
      <c r="I256" t="s">
        <v>67</v>
      </c>
      <c r="J256" t="s">
        <v>68</v>
      </c>
      <c r="K256" t="s">
        <v>69</v>
      </c>
      <c r="L256" t="s">
        <v>70</v>
      </c>
      <c r="M256" s="40">
        <v>0</v>
      </c>
      <c r="N256" s="40">
        <v>0</v>
      </c>
      <c r="O256" t="s">
        <v>71</v>
      </c>
      <c r="P256" t="s">
        <v>975</v>
      </c>
      <c r="Q256" t="s">
        <v>71</v>
      </c>
      <c r="R256" t="s">
        <v>975</v>
      </c>
      <c r="S256" s="40">
        <v>39</v>
      </c>
      <c r="T256" s="40">
        <v>-1</v>
      </c>
      <c r="U256" s="40">
        <v>12097532</v>
      </c>
      <c r="V256" t="s">
        <v>72</v>
      </c>
      <c r="W256" t="s">
        <v>72</v>
      </c>
      <c r="X256" s="40">
        <v>3</v>
      </c>
      <c r="Y256" s="40">
        <v>1</v>
      </c>
      <c r="Z256" s="40">
        <v>0</v>
      </c>
      <c r="AA256" s="40">
        <v>0</v>
      </c>
      <c r="AB256" s="40">
        <v>0</v>
      </c>
      <c r="AC256" t="s">
        <v>72</v>
      </c>
      <c r="AD256" t="s">
        <v>98</v>
      </c>
      <c r="AE256" t="s">
        <v>70</v>
      </c>
      <c r="AF256" t="s">
        <v>72</v>
      </c>
      <c r="AG256" s="40">
        <v>13</v>
      </c>
      <c r="AH256" s="40">
        <v>2</v>
      </c>
      <c r="AI256" s="39">
        <f t="shared" si="3"/>
        <v>3</v>
      </c>
    </row>
    <row r="257" spans="1:35" x14ac:dyDescent="0.25">
      <c r="A257" t="s">
        <v>976</v>
      </c>
      <c r="B257" t="s">
        <v>903</v>
      </c>
      <c r="C257" t="s">
        <v>306</v>
      </c>
      <c r="D257" t="s">
        <v>64</v>
      </c>
      <c r="E257" s="40">
        <v>73457</v>
      </c>
      <c r="F257" t="s">
        <v>3</v>
      </c>
      <c r="G257" t="s">
        <v>65</v>
      </c>
      <c r="H257" t="s">
        <v>977</v>
      </c>
      <c r="I257" t="s">
        <v>67</v>
      </c>
      <c r="J257" t="s">
        <v>68</v>
      </c>
      <c r="K257" t="s">
        <v>69</v>
      </c>
      <c r="L257" t="s">
        <v>70</v>
      </c>
      <c r="M257" s="40">
        <v>0</v>
      </c>
      <c r="N257" s="40">
        <v>0</v>
      </c>
      <c r="O257" t="s">
        <v>71</v>
      </c>
      <c r="P257" t="s">
        <v>977</v>
      </c>
      <c r="Q257" t="s">
        <v>71</v>
      </c>
      <c r="R257" t="s">
        <v>977</v>
      </c>
      <c r="S257" s="40">
        <v>39</v>
      </c>
      <c r="T257" s="40">
        <v>-1</v>
      </c>
      <c r="U257" s="40">
        <v>12098360</v>
      </c>
      <c r="V257" t="s">
        <v>72</v>
      </c>
      <c r="W257" t="s">
        <v>72</v>
      </c>
      <c r="X257" s="40">
        <v>1</v>
      </c>
      <c r="Y257" s="40">
        <v>1</v>
      </c>
      <c r="Z257" s="40">
        <v>0</v>
      </c>
      <c r="AA257" s="40">
        <v>0</v>
      </c>
      <c r="AB257" s="40">
        <v>0</v>
      </c>
      <c r="AC257" t="s">
        <v>72</v>
      </c>
      <c r="AD257" t="s">
        <v>72</v>
      </c>
      <c r="AE257" t="s">
        <v>70</v>
      </c>
      <c r="AF257" t="s">
        <v>72</v>
      </c>
      <c r="AG257" s="40">
        <v>11</v>
      </c>
      <c r="AH257" s="40">
        <v>2</v>
      </c>
      <c r="AI257" s="39">
        <f t="shared" si="3"/>
        <v>1</v>
      </c>
    </row>
    <row r="258" spans="1:35" x14ac:dyDescent="0.25">
      <c r="A258" t="s">
        <v>978</v>
      </c>
      <c r="B258" t="s">
        <v>979</v>
      </c>
      <c r="C258" t="s">
        <v>128</v>
      </c>
      <c r="D258" t="s">
        <v>64</v>
      </c>
      <c r="E258" s="40">
        <v>217122</v>
      </c>
      <c r="F258" t="s">
        <v>2</v>
      </c>
      <c r="G258" t="s">
        <v>107</v>
      </c>
      <c r="H258" t="s">
        <v>980</v>
      </c>
      <c r="I258" t="s">
        <v>67</v>
      </c>
      <c r="J258" t="s">
        <v>68</v>
      </c>
      <c r="K258" t="s">
        <v>72</v>
      </c>
      <c r="L258" t="s">
        <v>70</v>
      </c>
      <c r="M258" s="40">
        <v>0</v>
      </c>
      <c r="N258" s="40">
        <v>0</v>
      </c>
      <c r="O258" t="s">
        <v>358</v>
      </c>
      <c r="P258" t="s">
        <v>79</v>
      </c>
      <c r="Q258" s="40">
        <v>0</v>
      </c>
      <c r="R258" t="s">
        <v>980</v>
      </c>
      <c r="S258" s="40">
        <v>177</v>
      </c>
      <c r="T258" s="40">
        <v>7689</v>
      </c>
      <c r="U258" s="40">
        <v>12089202</v>
      </c>
      <c r="V258" t="s">
        <v>72</v>
      </c>
      <c r="W258" t="s">
        <v>72</v>
      </c>
      <c r="X258" s="40">
        <v>1</v>
      </c>
      <c r="Y258" s="40">
        <v>1</v>
      </c>
      <c r="Z258" s="40">
        <v>0</v>
      </c>
      <c r="AA258" s="40">
        <v>0</v>
      </c>
      <c r="AB258" s="40">
        <v>0</v>
      </c>
      <c r="AC258" t="s">
        <v>72</v>
      </c>
      <c r="AD258" t="s">
        <v>72</v>
      </c>
      <c r="AE258" t="s">
        <v>70</v>
      </c>
      <c r="AF258" t="s">
        <v>72</v>
      </c>
      <c r="AG258" s="40">
        <v>2</v>
      </c>
      <c r="AH258" t="s">
        <v>72</v>
      </c>
      <c r="AI258" s="39">
        <f t="shared" si="3"/>
        <v>1</v>
      </c>
    </row>
    <row r="259" spans="1:35" x14ac:dyDescent="0.25">
      <c r="A259" t="s">
        <v>981</v>
      </c>
      <c r="B259" t="s">
        <v>982</v>
      </c>
      <c r="C259" t="s">
        <v>818</v>
      </c>
      <c r="D259" t="s">
        <v>64</v>
      </c>
      <c r="E259" s="40">
        <v>57354</v>
      </c>
      <c r="F259" t="s">
        <v>1</v>
      </c>
      <c r="G259" t="s">
        <v>983</v>
      </c>
      <c r="H259" t="s">
        <v>984</v>
      </c>
      <c r="I259" t="s">
        <v>67</v>
      </c>
      <c r="J259" t="s">
        <v>68</v>
      </c>
      <c r="K259" t="s">
        <v>72</v>
      </c>
      <c r="L259" t="s">
        <v>70</v>
      </c>
      <c r="M259" s="40">
        <v>0</v>
      </c>
      <c r="N259" s="40">
        <v>0</v>
      </c>
      <c r="O259" t="s">
        <v>489</v>
      </c>
      <c r="P259" t="s">
        <v>985</v>
      </c>
      <c r="Q259" t="s">
        <v>523</v>
      </c>
      <c r="R259" t="s">
        <v>986</v>
      </c>
      <c r="S259" s="40">
        <v>60022</v>
      </c>
      <c r="T259" s="40">
        <v>6601</v>
      </c>
      <c r="U259" s="40">
        <v>12089317</v>
      </c>
      <c r="V259" t="s">
        <v>72</v>
      </c>
      <c r="W259" t="s">
        <v>72</v>
      </c>
      <c r="X259" s="40">
        <v>1</v>
      </c>
      <c r="Y259" s="40">
        <v>1</v>
      </c>
      <c r="Z259" s="40">
        <v>0</v>
      </c>
      <c r="AA259" s="40">
        <v>0</v>
      </c>
      <c r="AB259" s="40">
        <v>0</v>
      </c>
      <c r="AC259" t="s">
        <v>72</v>
      </c>
      <c r="AD259" t="s">
        <v>72</v>
      </c>
      <c r="AE259" t="s">
        <v>70</v>
      </c>
      <c r="AF259" t="s">
        <v>72</v>
      </c>
      <c r="AG259" s="40">
        <v>8</v>
      </c>
      <c r="AH259" s="40">
        <v>2</v>
      </c>
      <c r="AI259" s="39">
        <f t="shared" ref="AI259:AI322" si="4">SUM(X:X-Z:Z)</f>
        <v>1</v>
      </c>
    </row>
    <row r="260" spans="1:35" x14ac:dyDescent="0.25">
      <c r="A260" t="s">
        <v>981</v>
      </c>
      <c r="B260" t="s">
        <v>982</v>
      </c>
      <c r="C260" t="s">
        <v>119</v>
      </c>
      <c r="D260" t="s">
        <v>64</v>
      </c>
      <c r="E260" s="40">
        <v>57999</v>
      </c>
      <c r="F260" t="s">
        <v>1</v>
      </c>
      <c r="G260" t="s">
        <v>228</v>
      </c>
      <c r="H260" t="s">
        <v>984</v>
      </c>
      <c r="I260" t="s">
        <v>67</v>
      </c>
      <c r="J260" t="s">
        <v>68</v>
      </c>
      <c r="K260" t="s">
        <v>72</v>
      </c>
      <c r="L260" t="s">
        <v>70</v>
      </c>
      <c r="M260" s="40">
        <v>0</v>
      </c>
      <c r="N260" s="40">
        <v>0</v>
      </c>
      <c r="O260" t="s">
        <v>489</v>
      </c>
      <c r="P260" t="s">
        <v>987</v>
      </c>
      <c r="Q260" t="s">
        <v>523</v>
      </c>
      <c r="R260" t="s">
        <v>986</v>
      </c>
      <c r="S260" s="40">
        <v>60022</v>
      </c>
      <c r="T260" s="40">
        <v>6601</v>
      </c>
      <c r="U260" s="40">
        <v>12089317</v>
      </c>
      <c r="V260" t="s">
        <v>72</v>
      </c>
      <c r="W260" t="s">
        <v>72</v>
      </c>
      <c r="X260" s="40">
        <v>1</v>
      </c>
      <c r="Y260" s="40">
        <v>1</v>
      </c>
      <c r="Z260" s="40">
        <v>0</v>
      </c>
      <c r="AA260" s="40">
        <v>0</v>
      </c>
      <c r="AB260" s="40">
        <v>0</v>
      </c>
      <c r="AC260" t="s">
        <v>72</v>
      </c>
      <c r="AD260" t="s">
        <v>72</v>
      </c>
      <c r="AE260" t="s">
        <v>70</v>
      </c>
      <c r="AF260" t="s">
        <v>72</v>
      </c>
      <c r="AG260" s="40">
        <v>12</v>
      </c>
      <c r="AH260" s="40">
        <v>2</v>
      </c>
      <c r="AI260" s="39">
        <f t="shared" si="4"/>
        <v>1</v>
      </c>
    </row>
    <row r="261" spans="1:35" x14ac:dyDescent="0.25">
      <c r="A261" t="s">
        <v>988</v>
      </c>
      <c r="B261" t="s">
        <v>989</v>
      </c>
      <c r="C261" t="s">
        <v>106</v>
      </c>
      <c r="D261" t="s">
        <v>64</v>
      </c>
      <c r="E261" s="40">
        <v>56085</v>
      </c>
      <c r="F261" t="s">
        <v>2</v>
      </c>
      <c r="G261" t="s">
        <v>499</v>
      </c>
      <c r="H261" t="s">
        <v>990</v>
      </c>
      <c r="I261" t="s">
        <v>67</v>
      </c>
      <c r="J261" t="s">
        <v>68</v>
      </c>
      <c r="K261" t="s">
        <v>72</v>
      </c>
      <c r="L261" t="s">
        <v>70</v>
      </c>
      <c r="M261" s="40">
        <v>0</v>
      </c>
      <c r="N261" s="40">
        <v>0</v>
      </c>
      <c r="O261" t="s">
        <v>358</v>
      </c>
      <c r="P261" t="s">
        <v>79</v>
      </c>
      <c r="Q261" s="40">
        <v>0</v>
      </c>
      <c r="R261" t="s">
        <v>990</v>
      </c>
      <c r="S261" s="40">
        <v>150</v>
      </c>
      <c r="T261" s="40">
        <v>7689</v>
      </c>
      <c r="U261" s="40">
        <v>12092746</v>
      </c>
      <c r="V261" t="s">
        <v>72</v>
      </c>
      <c r="W261" t="s">
        <v>72</v>
      </c>
      <c r="X261" s="40">
        <v>1</v>
      </c>
      <c r="Y261" s="40">
        <v>1</v>
      </c>
      <c r="Z261" s="40">
        <v>0</v>
      </c>
      <c r="AA261" s="40">
        <v>0</v>
      </c>
      <c r="AB261" s="40">
        <v>0</v>
      </c>
      <c r="AC261" t="s">
        <v>72</v>
      </c>
      <c r="AD261" t="s">
        <v>72</v>
      </c>
      <c r="AE261" t="s">
        <v>70</v>
      </c>
      <c r="AF261" t="s">
        <v>72</v>
      </c>
      <c r="AG261" s="40">
        <v>2</v>
      </c>
      <c r="AH261" t="s">
        <v>72</v>
      </c>
      <c r="AI261" s="39">
        <f t="shared" si="4"/>
        <v>1</v>
      </c>
    </row>
    <row r="262" spans="1:35" x14ac:dyDescent="0.25">
      <c r="A262" t="s">
        <v>991</v>
      </c>
      <c r="B262" t="s">
        <v>992</v>
      </c>
      <c r="C262" t="s">
        <v>993</v>
      </c>
      <c r="D262" t="s">
        <v>64</v>
      </c>
      <c r="E262" s="40">
        <v>57373</v>
      </c>
      <c r="F262" t="s">
        <v>1</v>
      </c>
      <c r="G262" t="s">
        <v>487</v>
      </c>
      <c r="H262" t="s">
        <v>994</v>
      </c>
      <c r="I262" t="s">
        <v>67</v>
      </c>
      <c r="J262" t="s">
        <v>68</v>
      </c>
      <c r="K262" t="s">
        <v>72</v>
      </c>
      <c r="L262" t="s">
        <v>70</v>
      </c>
      <c r="M262" s="40">
        <v>0</v>
      </c>
      <c r="N262" s="40">
        <v>0</v>
      </c>
      <c r="O262" t="s">
        <v>489</v>
      </c>
      <c r="P262" t="s">
        <v>995</v>
      </c>
      <c r="Q262" t="s">
        <v>523</v>
      </c>
      <c r="R262" t="s">
        <v>996</v>
      </c>
      <c r="S262" s="40">
        <v>60022</v>
      </c>
      <c r="T262" s="40">
        <v>6601</v>
      </c>
      <c r="U262" s="40">
        <v>12089423</v>
      </c>
      <c r="V262" t="s">
        <v>72</v>
      </c>
      <c r="W262" t="s">
        <v>72</v>
      </c>
      <c r="X262" s="40">
        <v>1</v>
      </c>
      <c r="Y262" s="40">
        <v>1</v>
      </c>
      <c r="Z262" s="40">
        <v>0</v>
      </c>
      <c r="AA262" s="40">
        <v>0</v>
      </c>
      <c r="AB262" s="40">
        <v>0</v>
      </c>
      <c r="AC262" t="s">
        <v>72</v>
      </c>
      <c r="AD262" t="s">
        <v>72</v>
      </c>
      <c r="AE262" t="s">
        <v>70</v>
      </c>
      <c r="AF262" t="s">
        <v>72</v>
      </c>
      <c r="AG262" s="40">
        <v>9</v>
      </c>
      <c r="AH262" s="40">
        <v>2</v>
      </c>
      <c r="AI262" s="39">
        <f t="shared" si="4"/>
        <v>1</v>
      </c>
    </row>
    <row r="263" spans="1:35" x14ac:dyDescent="0.25">
      <c r="A263" t="s">
        <v>997</v>
      </c>
      <c r="B263" t="s">
        <v>998</v>
      </c>
      <c r="C263" t="s">
        <v>95</v>
      </c>
      <c r="D263" t="s">
        <v>64</v>
      </c>
      <c r="E263" s="40">
        <v>59388</v>
      </c>
      <c r="F263" t="s">
        <v>3</v>
      </c>
      <c r="G263" t="s">
        <v>65</v>
      </c>
      <c r="H263" t="s">
        <v>999</v>
      </c>
      <c r="I263" t="s">
        <v>67</v>
      </c>
      <c r="J263" t="s">
        <v>68</v>
      </c>
      <c r="K263" t="s">
        <v>69</v>
      </c>
      <c r="L263" t="s">
        <v>70</v>
      </c>
      <c r="M263" s="40">
        <v>0</v>
      </c>
      <c r="N263" s="40">
        <v>0</v>
      </c>
      <c r="O263" t="s">
        <v>71</v>
      </c>
      <c r="P263" t="s">
        <v>999</v>
      </c>
      <c r="Q263" t="s">
        <v>71</v>
      </c>
      <c r="R263" t="s">
        <v>999</v>
      </c>
      <c r="S263" s="40">
        <v>39</v>
      </c>
      <c r="T263" s="40">
        <v>-1</v>
      </c>
      <c r="U263" s="40">
        <v>12097892</v>
      </c>
      <c r="V263" t="s">
        <v>72</v>
      </c>
      <c r="W263" t="s">
        <v>72</v>
      </c>
      <c r="X263" s="40">
        <v>1</v>
      </c>
      <c r="Y263" s="40">
        <v>1</v>
      </c>
      <c r="Z263" s="40">
        <v>0</v>
      </c>
      <c r="AA263" s="40">
        <v>0</v>
      </c>
      <c r="AB263" s="40">
        <v>0</v>
      </c>
      <c r="AC263" t="s">
        <v>72</v>
      </c>
      <c r="AD263" t="s">
        <v>72</v>
      </c>
      <c r="AE263" t="s">
        <v>70</v>
      </c>
      <c r="AF263" t="s">
        <v>72</v>
      </c>
      <c r="AG263" s="40">
        <v>16</v>
      </c>
      <c r="AH263" s="40">
        <v>2</v>
      </c>
      <c r="AI263" s="39">
        <f t="shared" si="4"/>
        <v>1</v>
      </c>
    </row>
    <row r="264" spans="1:35" x14ac:dyDescent="0.25">
      <c r="A264" t="s">
        <v>1000</v>
      </c>
      <c r="B264" t="s">
        <v>1001</v>
      </c>
      <c r="C264" t="s">
        <v>869</v>
      </c>
      <c r="D264" t="s">
        <v>64</v>
      </c>
      <c r="E264" s="40">
        <v>95315</v>
      </c>
      <c r="F264" t="s">
        <v>0</v>
      </c>
      <c r="G264" t="s">
        <v>96</v>
      </c>
      <c r="H264" t="s">
        <v>1002</v>
      </c>
      <c r="I264" t="s">
        <v>67</v>
      </c>
      <c r="J264" t="s">
        <v>68</v>
      </c>
      <c r="K264" t="s">
        <v>69</v>
      </c>
      <c r="L264" t="s">
        <v>70</v>
      </c>
      <c r="M264" s="40">
        <v>0</v>
      </c>
      <c r="N264" s="40">
        <v>0</v>
      </c>
      <c r="O264" t="s">
        <v>71</v>
      </c>
      <c r="P264" t="s">
        <v>1002</v>
      </c>
      <c r="Q264" t="s">
        <v>71</v>
      </c>
      <c r="R264" t="s">
        <v>1002</v>
      </c>
      <c r="S264" s="40">
        <v>39</v>
      </c>
      <c r="T264" s="40">
        <v>-1</v>
      </c>
      <c r="U264" s="40">
        <v>12093247</v>
      </c>
      <c r="V264" t="s">
        <v>72</v>
      </c>
      <c r="W264" t="s">
        <v>72</v>
      </c>
      <c r="X264" s="40">
        <v>1</v>
      </c>
      <c r="Y264" s="40">
        <v>1</v>
      </c>
      <c r="Z264" s="40">
        <v>0</v>
      </c>
      <c r="AA264" s="40">
        <v>0</v>
      </c>
      <c r="AB264" s="40">
        <v>0</v>
      </c>
      <c r="AC264" t="s">
        <v>72</v>
      </c>
      <c r="AD264" t="s">
        <v>98</v>
      </c>
      <c r="AE264" t="s">
        <v>70</v>
      </c>
      <c r="AF264" t="s">
        <v>72</v>
      </c>
      <c r="AG264" s="40">
        <v>14</v>
      </c>
      <c r="AH264" s="40">
        <v>2</v>
      </c>
      <c r="AI264" s="39">
        <f t="shared" si="4"/>
        <v>1</v>
      </c>
    </row>
    <row r="265" spans="1:35" x14ac:dyDescent="0.25">
      <c r="A265" t="s">
        <v>1000</v>
      </c>
      <c r="B265" t="s">
        <v>1001</v>
      </c>
      <c r="C265" t="s">
        <v>114</v>
      </c>
      <c r="D265" t="s">
        <v>64</v>
      </c>
      <c r="E265" s="40">
        <v>55969</v>
      </c>
      <c r="F265" t="s">
        <v>0</v>
      </c>
      <c r="G265" t="s">
        <v>96</v>
      </c>
      <c r="H265" t="s">
        <v>1002</v>
      </c>
      <c r="I265" t="s">
        <v>67</v>
      </c>
      <c r="J265" t="s">
        <v>68</v>
      </c>
      <c r="K265" t="s">
        <v>69</v>
      </c>
      <c r="L265" t="s">
        <v>70</v>
      </c>
      <c r="M265" s="40">
        <v>0</v>
      </c>
      <c r="N265" s="40">
        <v>0</v>
      </c>
      <c r="O265" t="s">
        <v>71</v>
      </c>
      <c r="P265" t="s">
        <v>1002</v>
      </c>
      <c r="Q265" t="s">
        <v>71</v>
      </c>
      <c r="R265" t="s">
        <v>1002</v>
      </c>
      <c r="S265" s="40">
        <v>39</v>
      </c>
      <c r="T265" s="40">
        <v>-1</v>
      </c>
      <c r="U265" s="40">
        <v>12093247</v>
      </c>
      <c r="V265" t="s">
        <v>72</v>
      </c>
      <c r="W265" t="s">
        <v>72</v>
      </c>
      <c r="X265" s="40">
        <v>2</v>
      </c>
      <c r="Y265" s="40">
        <v>1</v>
      </c>
      <c r="Z265" s="40">
        <v>0</v>
      </c>
      <c r="AA265" s="40">
        <v>0</v>
      </c>
      <c r="AB265" s="40">
        <v>0</v>
      </c>
      <c r="AC265" t="s">
        <v>72</v>
      </c>
      <c r="AD265" t="s">
        <v>98</v>
      </c>
      <c r="AE265" t="s">
        <v>70</v>
      </c>
      <c r="AF265" t="s">
        <v>72</v>
      </c>
      <c r="AG265" s="40">
        <v>9</v>
      </c>
      <c r="AH265" s="40">
        <v>2</v>
      </c>
      <c r="AI265" s="39">
        <f t="shared" si="4"/>
        <v>2</v>
      </c>
    </row>
    <row r="266" spans="1:35" x14ac:dyDescent="0.25">
      <c r="A266" t="s">
        <v>1003</v>
      </c>
      <c r="B266" t="s">
        <v>1004</v>
      </c>
      <c r="C266" t="s">
        <v>331</v>
      </c>
      <c r="D266" t="s">
        <v>64</v>
      </c>
      <c r="E266" s="40">
        <v>162412</v>
      </c>
      <c r="F266" t="s">
        <v>3</v>
      </c>
      <c r="G266" t="s">
        <v>65</v>
      </c>
      <c r="H266" t="s">
        <v>1005</v>
      </c>
      <c r="I266" t="s">
        <v>67</v>
      </c>
      <c r="J266" t="s">
        <v>68</v>
      </c>
      <c r="K266" t="s">
        <v>69</v>
      </c>
      <c r="L266" t="s">
        <v>70</v>
      </c>
      <c r="M266" s="40">
        <v>0</v>
      </c>
      <c r="N266" s="40">
        <v>0</v>
      </c>
      <c r="O266" t="s">
        <v>71</v>
      </c>
      <c r="P266" t="s">
        <v>1005</v>
      </c>
      <c r="Q266" t="s">
        <v>71</v>
      </c>
      <c r="R266" t="s">
        <v>1005</v>
      </c>
      <c r="S266" s="40">
        <v>39</v>
      </c>
      <c r="T266" s="40">
        <v>-1</v>
      </c>
      <c r="U266" s="40">
        <v>12087470</v>
      </c>
      <c r="V266" t="s">
        <v>72</v>
      </c>
      <c r="W266" t="s">
        <v>72</v>
      </c>
      <c r="X266" s="40">
        <v>1</v>
      </c>
      <c r="Y266" s="40">
        <v>1</v>
      </c>
      <c r="Z266" s="40">
        <v>0</v>
      </c>
      <c r="AA266" s="40">
        <v>0</v>
      </c>
      <c r="AB266" s="40">
        <v>0</v>
      </c>
      <c r="AC266" t="s">
        <v>72</v>
      </c>
      <c r="AD266" t="s">
        <v>98</v>
      </c>
      <c r="AE266" t="s">
        <v>70</v>
      </c>
      <c r="AF266" t="s">
        <v>72</v>
      </c>
      <c r="AG266" s="40">
        <v>14</v>
      </c>
      <c r="AH266" s="40">
        <v>2</v>
      </c>
      <c r="AI266" s="39">
        <f t="shared" si="4"/>
        <v>1</v>
      </c>
    </row>
    <row r="267" spans="1:35" x14ac:dyDescent="0.25">
      <c r="A267" t="s">
        <v>1006</v>
      </c>
      <c r="B267" t="s">
        <v>1007</v>
      </c>
      <c r="C267" t="s">
        <v>123</v>
      </c>
      <c r="D267" t="s">
        <v>64</v>
      </c>
      <c r="E267" s="40">
        <v>162412</v>
      </c>
      <c r="F267" t="s">
        <v>3</v>
      </c>
      <c r="G267" t="s">
        <v>65</v>
      </c>
      <c r="H267" t="s">
        <v>1008</v>
      </c>
      <c r="I267" t="s">
        <v>67</v>
      </c>
      <c r="J267" t="s">
        <v>68</v>
      </c>
      <c r="K267" t="s">
        <v>69</v>
      </c>
      <c r="L267" t="s">
        <v>70</v>
      </c>
      <c r="M267" s="40">
        <v>0</v>
      </c>
      <c r="N267" s="40">
        <v>0</v>
      </c>
      <c r="O267" t="s">
        <v>71</v>
      </c>
      <c r="P267" t="s">
        <v>1008</v>
      </c>
      <c r="Q267" t="s">
        <v>71</v>
      </c>
      <c r="R267" t="s">
        <v>1008</v>
      </c>
      <c r="S267" s="40">
        <v>39</v>
      </c>
      <c r="T267" s="40">
        <v>-1</v>
      </c>
      <c r="U267" s="40">
        <v>12092680</v>
      </c>
      <c r="V267" t="s">
        <v>72</v>
      </c>
      <c r="W267" t="s">
        <v>72</v>
      </c>
      <c r="X267" s="40">
        <v>1</v>
      </c>
      <c r="Y267" s="40">
        <v>1</v>
      </c>
      <c r="Z267" s="40">
        <v>0</v>
      </c>
      <c r="AA267" s="40">
        <v>0</v>
      </c>
      <c r="AB267" s="40">
        <v>0</v>
      </c>
      <c r="AC267" t="s">
        <v>72</v>
      </c>
      <c r="AD267" t="s">
        <v>98</v>
      </c>
      <c r="AE267" t="s">
        <v>70</v>
      </c>
      <c r="AF267" t="s">
        <v>72</v>
      </c>
      <c r="AG267" s="40">
        <v>3</v>
      </c>
      <c r="AH267" s="40">
        <v>2</v>
      </c>
      <c r="AI267" s="39">
        <f t="shared" si="4"/>
        <v>1</v>
      </c>
    </row>
    <row r="268" spans="1:35" x14ac:dyDescent="0.25">
      <c r="A268" t="s">
        <v>1009</v>
      </c>
      <c r="B268" t="s">
        <v>1010</v>
      </c>
      <c r="C268" t="s">
        <v>101</v>
      </c>
      <c r="D268" t="s">
        <v>64</v>
      </c>
      <c r="E268" s="40">
        <v>240945</v>
      </c>
      <c r="F268" t="s">
        <v>2</v>
      </c>
      <c r="G268" t="s">
        <v>846</v>
      </c>
      <c r="H268" t="s">
        <v>1011</v>
      </c>
      <c r="I268" t="s">
        <v>67</v>
      </c>
      <c r="J268" t="s">
        <v>68</v>
      </c>
      <c r="K268" t="s">
        <v>72</v>
      </c>
      <c r="L268" t="s">
        <v>70</v>
      </c>
      <c r="M268" s="40">
        <v>0</v>
      </c>
      <c r="N268" s="40">
        <v>0</v>
      </c>
      <c r="O268" t="s">
        <v>358</v>
      </c>
      <c r="P268" t="s">
        <v>79</v>
      </c>
      <c r="Q268" s="40">
        <v>0</v>
      </c>
      <c r="R268" t="s">
        <v>1011</v>
      </c>
      <c r="S268" s="40">
        <v>150</v>
      </c>
      <c r="T268" s="40">
        <v>7689</v>
      </c>
      <c r="U268" s="40">
        <v>12093105</v>
      </c>
      <c r="V268" t="s">
        <v>72</v>
      </c>
      <c r="W268" t="s">
        <v>72</v>
      </c>
      <c r="X268" s="40">
        <v>1</v>
      </c>
      <c r="Y268" s="40">
        <v>1</v>
      </c>
      <c r="Z268" s="40">
        <v>0</v>
      </c>
      <c r="AA268" s="40">
        <v>0</v>
      </c>
      <c r="AB268" s="40">
        <v>0</v>
      </c>
      <c r="AC268" t="s">
        <v>72</v>
      </c>
      <c r="AD268" t="s">
        <v>72</v>
      </c>
      <c r="AE268" t="s">
        <v>70</v>
      </c>
      <c r="AF268" t="s">
        <v>72</v>
      </c>
      <c r="AG268" s="40">
        <v>2</v>
      </c>
      <c r="AH268" t="s">
        <v>72</v>
      </c>
      <c r="AI268" s="39">
        <f t="shared" si="4"/>
        <v>1</v>
      </c>
    </row>
    <row r="269" spans="1:35" x14ac:dyDescent="0.25">
      <c r="A269" t="s">
        <v>1012</v>
      </c>
      <c r="B269" t="s">
        <v>1013</v>
      </c>
      <c r="C269" t="s">
        <v>141</v>
      </c>
      <c r="D269" t="s">
        <v>64</v>
      </c>
      <c r="E269" s="40">
        <v>162412</v>
      </c>
      <c r="F269" t="s">
        <v>3</v>
      </c>
      <c r="G269" t="s">
        <v>65</v>
      </c>
      <c r="H269" t="s">
        <v>1014</v>
      </c>
      <c r="I269" t="s">
        <v>67</v>
      </c>
      <c r="J269" t="s">
        <v>68</v>
      </c>
      <c r="K269" t="s">
        <v>69</v>
      </c>
      <c r="L269" t="s">
        <v>70</v>
      </c>
      <c r="M269" s="40">
        <v>0</v>
      </c>
      <c r="N269" s="40">
        <v>0</v>
      </c>
      <c r="O269" t="s">
        <v>71</v>
      </c>
      <c r="P269" t="s">
        <v>1014</v>
      </c>
      <c r="Q269" t="s">
        <v>71</v>
      </c>
      <c r="R269" t="s">
        <v>1014</v>
      </c>
      <c r="S269" s="40">
        <v>39</v>
      </c>
      <c r="T269" s="40">
        <v>-1</v>
      </c>
      <c r="U269" s="40">
        <v>12087450</v>
      </c>
      <c r="V269" t="s">
        <v>72</v>
      </c>
      <c r="W269" t="s">
        <v>72</v>
      </c>
      <c r="X269" s="40">
        <v>1</v>
      </c>
      <c r="Y269" s="40">
        <v>1</v>
      </c>
      <c r="Z269" s="40">
        <v>0</v>
      </c>
      <c r="AA269" s="40">
        <v>0</v>
      </c>
      <c r="AB269" s="40">
        <v>0</v>
      </c>
      <c r="AC269" t="s">
        <v>72</v>
      </c>
      <c r="AD269" t="s">
        <v>98</v>
      </c>
      <c r="AE269" t="s">
        <v>70</v>
      </c>
      <c r="AF269" t="s">
        <v>72</v>
      </c>
      <c r="AG269" s="40">
        <v>17</v>
      </c>
      <c r="AH269" s="40">
        <v>2</v>
      </c>
      <c r="AI269" s="39">
        <f t="shared" si="4"/>
        <v>1</v>
      </c>
    </row>
    <row r="270" spans="1:35" x14ac:dyDescent="0.25">
      <c r="A270" t="s">
        <v>1015</v>
      </c>
      <c r="B270" t="s">
        <v>1016</v>
      </c>
      <c r="C270" t="s">
        <v>75</v>
      </c>
      <c r="D270" t="s">
        <v>64</v>
      </c>
      <c r="E270" s="40">
        <v>217939</v>
      </c>
      <c r="F270" t="s">
        <v>2</v>
      </c>
      <c r="G270" t="s">
        <v>1017</v>
      </c>
      <c r="H270" t="s">
        <v>1018</v>
      </c>
      <c r="I270" t="s">
        <v>67</v>
      </c>
      <c r="J270" t="s">
        <v>68</v>
      </c>
      <c r="K270" t="s">
        <v>72</v>
      </c>
      <c r="L270" t="s">
        <v>70</v>
      </c>
      <c r="M270" s="40">
        <v>0</v>
      </c>
      <c r="N270" s="40">
        <v>0</v>
      </c>
      <c r="O270" t="s">
        <v>358</v>
      </c>
      <c r="P270" t="s">
        <v>79</v>
      </c>
      <c r="Q270" s="40">
        <v>0</v>
      </c>
      <c r="R270" t="s">
        <v>1018</v>
      </c>
      <c r="S270" s="40">
        <v>150</v>
      </c>
      <c r="T270" s="40">
        <v>7689</v>
      </c>
      <c r="U270" s="40">
        <v>12095790</v>
      </c>
      <c r="V270" t="s">
        <v>72</v>
      </c>
      <c r="W270" t="s">
        <v>72</v>
      </c>
      <c r="X270" s="40">
        <v>1</v>
      </c>
      <c r="Y270" s="40">
        <v>1</v>
      </c>
      <c r="Z270" s="40">
        <v>0</v>
      </c>
      <c r="AA270" s="40">
        <v>0</v>
      </c>
      <c r="AB270" s="40">
        <v>0</v>
      </c>
      <c r="AC270" t="s">
        <v>72</v>
      </c>
      <c r="AD270" t="s">
        <v>72</v>
      </c>
      <c r="AE270" t="s">
        <v>70</v>
      </c>
      <c r="AF270" t="s">
        <v>72</v>
      </c>
      <c r="AG270" s="40">
        <v>2</v>
      </c>
      <c r="AH270" t="s">
        <v>72</v>
      </c>
      <c r="AI270" s="39">
        <f t="shared" si="4"/>
        <v>1</v>
      </c>
    </row>
    <row r="271" spans="1:35" x14ac:dyDescent="0.25">
      <c r="A271" t="s">
        <v>1019</v>
      </c>
      <c r="B271" t="s">
        <v>982</v>
      </c>
      <c r="C271" t="s">
        <v>295</v>
      </c>
      <c r="D271" t="s">
        <v>64</v>
      </c>
      <c r="E271" s="40">
        <v>88190</v>
      </c>
      <c r="F271" t="s">
        <v>2</v>
      </c>
      <c r="G271" t="s">
        <v>200</v>
      </c>
      <c r="H271" t="s">
        <v>1020</v>
      </c>
      <c r="I271" t="s">
        <v>67</v>
      </c>
      <c r="J271" t="s">
        <v>68</v>
      </c>
      <c r="K271" t="s">
        <v>72</v>
      </c>
      <c r="L271" t="s">
        <v>70</v>
      </c>
      <c r="M271" s="40">
        <v>0</v>
      </c>
      <c r="N271" s="40">
        <v>0</v>
      </c>
      <c r="O271" t="s">
        <v>358</v>
      </c>
      <c r="P271" t="s">
        <v>79</v>
      </c>
      <c r="Q271" s="40">
        <v>0</v>
      </c>
      <c r="R271" t="s">
        <v>1020</v>
      </c>
      <c r="S271" s="40">
        <v>150</v>
      </c>
      <c r="T271" s="40">
        <v>7689</v>
      </c>
      <c r="U271" s="40">
        <v>12089312</v>
      </c>
      <c r="V271" t="s">
        <v>72</v>
      </c>
      <c r="W271" t="s">
        <v>72</v>
      </c>
      <c r="X271" s="40">
        <v>1</v>
      </c>
      <c r="Y271" s="40">
        <v>1</v>
      </c>
      <c r="Z271" s="40">
        <v>0</v>
      </c>
      <c r="AA271" s="40">
        <v>0</v>
      </c>
      <c r="AB271" s="40">
        <v>0</v>
      </c>
      <c r="AC271" t="s">
        <v>72</v>
      </c>
      <c r="AD271" t="s">
        <v>72</v>
      </c>
      <c r="AE271" t="s">
        <v>70</v>
      </c>
      <c r="AF271" t="s">
        <v>72</v>
      </c>
      <c r="AG271" s="40">
        <v>1</v>
      </c>
      <c r="AH271" t="s">
        <v>72</v>
      </c>
      <c r="AI271" s="39">
        <f t="shared" si="4"/>
        <v>1</v>
      </c>
    </row>
    <row r="272" spans="1:35" x14ac:dyDescent="0.25">
      <c r="A272" t="s">
        <v>1021</v>
      </c>
      <c r="B272" t="s">
        <v>1022</v>
      </c>
      <c r="C272" t="s">
        <v>623</v>
      </c>
      <c r="D272" t="s">
        <v>64</v>
      </c>
      <c r="E272" s="40">
        <v>57999</v>
      </c>
      <c r="F272" t="s">
        <v>1</v>
      </c>
      <c r="G272" t="s">
        <v>228</v>
      </c>
      <c r="H272" t="s">
        <v>1023</v>
      </c>
      <c r="I272" t="s">
        <v>67</v>
      </c>
      <c r="J272" t="s">
        <v>68</v>
      </c>
      <c r="K272" t="s">
        <v>72</v>
      </c>
      <c r="L272" t="s">
        <v>70</v>
      </c>
      <c r="M272" s="40">
        <v>0</v>
      </c>
      <c r="N272" s="40">
        <v>0</v>
      </c>
      <c r="O272" t="s">
        <v>489</v>
      </c>
      <c r="P272" t="s">
        <v>1024</v>
      </c>
      <c r="Q272" t="s">
        <v>510</v>
      </c>
      <c r="R272" t="s">
        <v>1023</v>
      </c>
      <c r="S272" s="40">
        <v>60022</v>
      </c>
      <c r="T272" s="40">
        <v>6601</v>
      </c>
      <c r="U272" s="40">
        <v>12089280</v>
      </c>
      <c r="V272" t="s">
        <v>72</v>
      </c>
      <c r="W272" t="s">
        <v>72</v>
      </c>
      <c r="X272" s="40">
        <v>2</v>
      </c>
      <c r="Y272" s="40">
        <v>1</v>
      </c>
      <c r="Z272" s="40">
        <v>1</v>
      </c>
      <c r="AA272" s="40">
        <v>1</v>
      </c>
      <c r="AB272" s="40">
        <v>0</v>
      </c>
      <c r="AC272" t="s">
        <v>72</v>
      </c>
      <c r="AD272" t="s">
        <v>72</v>
      </c>
      <c r="AE272" t="s">
        <v>70</v>
      </c>
      <c r="AF272" t="s">
        <v>72</v>
      </c>
      <c r="AG272" s="40">
        <v>7</v>
      </c>
      <c r="AH272" s="40">
        <v>2</v>
      </c>
      <c r="AI272" s="39">
        <f t="shared" si="4"/>
        <v>1</v>
      </c>
    </row>
    <row r="273" spans="1:35" x14ac:dyDescent="0.25">
      <c r="A273" t="s">
        <v>1025</v>
      </c>
      <c r="B273" t="s">
        <v>1026</v>
      </c>
      <c r="C273" t="s">
        <v>114</v>
      </c>
      <c r="D273" t="s">
        <v>64</v>
      </c>
      <c r="E273" s="40">
        <v>242652</v>
      </c>
      <c r="F273" t="s">
        <v>0</v>
      </c>
      <c r="G273" t="s">
        <v>96</v>
      </c>
      <c r="H273" t="s">
        <v>1027</v>
      </c>
      <c r="I273" t="s">
        <v>67</v>
      </c>
      <c r="J273" t="s">
        <v>68</v>
      </c>
      <c r="K273" t="s">
        <v>69</v>
      </c>
      <c r="L273" t="s">
        <v>70</v>
      </c>
      <c r="M273" s="40">
        <v>0</v>
      </c>
      <c r="N273" s="40">
        <v>0</v>
      </c>
      <c r="O273" t="s">
        <v>71</v>
      </c>
      <c r="P273" t="s">
        <v>1027</v>
      </c>
      <c r="Q273" t="s">
        <v>71</v>
      </c>
      <c r="R273" t="s">
        <v>1027</v>
      </c>
      <c r="S273" s="40">
        <v>39</v>
      </c>
      <c r="T273" s="40">
        <v>-1</v>
      </c>
      <c r="U273" s="40">
        <v>12091979</v>
      </c>
      <c r="V273" t="s">
        <v>72</v>
      </c>
      <c r="W273" t="s">
        <v>72</v>
      </c>
      <c r="X273" s="40">
        <v>1</v>
      </c>
      <c r="Y273" s="40">
        <v>1</v>
      </c>
      <c r="Z273" s="40">
        <v>0</v>
      </c>
      <c r="AA273" s="40">
        <v>0</v>
      </c>
      <c r="AB273" s="40">
        <v>0</v>
      </c>
      <c r="AC273" t="s">
        <v>72</v>
      </c>
      <c r="AD273" t="s">
        <v>98</v>
      </c>
      <c r="AE273" t="s">
        <v>70</v>
      </c>
      <c r="AF273" t="s">
        <v>72</v>
      </c>
      <c r="AG273" s="40">
        <v>12</v>
      </c>
      <c r="AH273" s="40">
        <v>2</v>
      </c>
      <c r="AI273" s="39">
        <f t="shared" si="4"/>
        <v>1</v>
      </c>
    </row>
    <row r="274" spans="1:35" x14ac:dyDescent="0.25">
      <c r="A274" t="s">
        <v>1028</v>
      </c>
      <c r="B274" t="s">
        <v>1029</v>
      </c>
      <c r="C274" t="s">
        <v>367</v>
      </c>
      <c r="D274" t="s">
        <v>64</v>
      </c>
      <c r="E274" s="40">
        <v>91968</v>
      </c>
      <c r="F274" t="s">
        <v>0</v>
      </c>
      <c r="G274" t="s">
        <v>96</v>
      </c>
      <c r="H274" t="s">
        <v>1030</v>
      </c>
      <c r="I274" t="s">
        <v>67</v>
      </c>
      <c r="J274" t="s">
        <v>68</v>
      </c>
      <c r="K274" t="s">
        <v>69</v>
      </c>
      <c r="L274" t="s">
        <v>70</v>
      </c>
      <c r="M274" s="40">
        <v>0</v>
      </c>
      <c r="N274" s="40">
        <v>0</v>
      </c>
      <c r="O274" t="s">
        <v>71</v>
      </c>
      <c r="P274" t="s">
        <v>1030</v>
      </c>
      <c r="Q274" t="s">
        <v>71</v>
      </c>
      <c r="R274" t="s">
        <v>1030</v>
      </c>
      <c r="S274" s="40">
        <v>39</v>
      </c>
      <c r="T274" s="40">
        <v>-1</v>
      </c>
      <c r="U274" s="40">
        <v>12092063</v>
      </c>
      <c r="V274" t="s">
        <v>72</v>
      </c>
      <c r="W274" t="s">
        <v>72</v>
      </c>
      <c r="X274" s="40">
        <v>1</v>
      </c>
      <c r="Y274" s="40">
        <v>1</v>
      </c>
      <c r="Z274" s="40">
        <v>0</v>
      </c>
      <c r="AA274" s="40">
        <v>0</v>
      </c>
      <c r="AB274" s="40">
        <v>0</v>
      </c>
      <c r="AC274" t="s">
        <v>72</v>
      </c>
      <c r="AD274" t="s">
        <v>98</v>
      </c>
      <c r="AE274" t="s">
        <v>70</v>
      </c>
      <c r="AF274" t="s">
        <v>72</v>
      </c>
      <c r="AG274" s="40">
        <v>20</v>
      </c>
      <c r="AH274" s="40">
        <v>2</v>
      </c>
      <c r="AI274" s="39">
        <f t="shared" si="4"/>
        <v>1</v>
      </c>
    </row>
    <row r="275" spans="1:35" x14ac:dyDescent="0.25">
      <c r="A275" t="s">
        <v>1031</v>
      </c>
      <c r="B275" t="s">
        <v>1032</v>
      </c>
      <c r="C275" t="s">
        <v>465</v>
      </c>
      <c r="D275" t="s">
        <v>64</v>
      </c>
      <c r="E275" s="40">
        <v>164829</v>
      </c>
      <c r="F275" t="s">
        <v>3</v>
      </c>
      <c r="G275" t="s">
        <v>65</v>
      </c>
      <c r="H275" t="s">
        <v>1033</v>
      </c>
      <c r="I275" t="s">
        <v>67</v>
      </c>
      <c r="J275" t="s">
        <v>68</v>
      </c>
      <c r="K275" t="s">
        <v>69</v>
      </c>
      <c r="L275" t="s">
        <v>70</v>
      </c>
      <c r="M275" s="40">
        <v>0</v>
      </c>
      <c r="N275" s="40">
        <v>0</v>
      </c>
      <c r="O275" t="s">
        <v>71</v>
      </c>
      <c r="P275" t="s">
        <v>1033</v>
      </c>
      <c r="Q275" t="s">
        <v>71</v>
      </c>
      <c r="R275" t="s">
        <v>1033</v>
      </c>
      <c r="S275" s="40">
        <v>39</v>
      </c>
      <c r="T275" s="40">
        <v>-1</v>
      </c>
      <c r="U275" s="40">
        <v>12095429</v>
      </c>
      <c r="V275" t="s">
        <v>72</v>
      </c>
      <c r="W275" t="s">
        <v>72</v>
      </c>
      <c r="X275" s="40">
        <v>1</v>
      </c>
      <c r="Y275" s="40">
        <v>1</v>
      </c>
      <c r="Z275" s="40">
        <v>0</v>
      </c>
      <c r="AA275" s="40">
        <v>0</v>
      </c>
      <c r="AB275" s="40">
        <v>0</v>
      </c>
      <c r="AC275" t="s">
        <v>72</v>
      </c>
      <c r="AD275" t="s">
        <v>72</v>
      </c>
      <c r="AE275" t="s">
        <v>70</v>
      </c>
      <c r="AF275" t="s">
        <v>72</v>
      </c>
      <c r="AG275" s="40">
        <v>19</v>
      </c>
      <c r="AH275" s="40">
        <v>2</v>
      </c>
      <c r="AI275" s="39">
        <f t="shared" si="4"/>
        <v>1</v>
      </c>
    </row>
    <row r="276" spans="1:35" x14ac:dyDescent="0.25">
      <c r="A276" t="s">
        <v>1034</v>
      </c>
      <c r="B276" t="s">
        <v>1035</v>
      </c>
      <c r="C276" t="s">
        <v>524</v>
      </c>
      <c r="D276" t="s">
        <v>64</v>
      </c>
      <c r="E276" s="40">
        <v>95315</v>
      </c>
      <c r="F276" t="s">
        <v>0</v>
      </c>
      <c r="G276" t="s">
        <v>96</v>
      </c>
      <c r="H276" t="s">
        <v>1036</v>
      </c>
      <c r="I276" t="s">
        <v>67</v>
      </c>
      <c r="J276" t="s">
        <v>68</v>
      </c>
      <c r="K276" t="s">
        <v>69</v>
      </c>
      <c r="L276" t="s">
        <v>70</v>
      </c>
      <c r="M276" s="40">
        <v>0</v>
      </c>
      <c r="N276" s="40">
        <v>0</v>
      </c>
      <c r="O276" t="s">
        <v>71</v>
      </c>
      <c r="P276" t="s">
        <v>1036</v>
      </c>
      <c r="Q276" t="s">
        <v>71</v>
      </c>
      <c r="R276" t="s">
        <v>1036</v>
      </c>
      <c r="S276" s="40">
        <v>39</v>
      </c>
      <c r="T276" s="40">
        <v>-1</v>
      </c>
      <c r="U276" s="40">
        <v>12093231</v>
      </c>
      <c r="V276" t="s">
        <v>72</v>
      </c>
      <c r="W276" t="s">
        <v>72</v>
      </c>
      <c r="X276" s="40">
        <v>1</v>
      </c>
      <c r="Y276" s="40">
        <v>1</v>
      </c>
      <c r="Z276" s="40">
        <v>0</v>
      </c>
      <c r="AA276" s="40">
        <v>0</v>
      </c>
      <c r="AB276" s="40">
        <v>0</v>
      </c>
      <c r="AC276" t="s">
        <v>72</v>
      </c>
      <c r="AD276" t="s">
        <v>98</v>
      </c>
      <c r="AE276" t="s">
        <v>70</v>
      </c>
      <c r="AF276" t="s">
        <v>72</v>
      </c>
      <c r="AG276" s="40">
        <v>14</v>
      </c>
      <c r="AH276" s="40">
        <v>2</v>
      </c>
      <c r="AI276" s="39">
        <f t="shared" si="4"/>
        <v>1</v>
      </c>
    </row>
    <row r="277" spans="1:35" x14ac:dyDescent="0.25">
      <c r="A277" t="s">
        <v>1037</v>
      </c>
      <c r="B277" t="s">
        <v>1038</v>
      </c>
      <c r="C277" t="s">
        <v>869</v>
      </c>
      <c r="D277" t="s">
        <v>64</v>
      </c>
      <c r="E277" s="40">
        <v>57573</v>
      </c>
      <c r="F277" t="s">
        <v>2</v>
      </c>
      <c r="G277" t="s">
        <v>1039</v>
      </c>
      <c r="H277" t="s">
        <v>1040</v>
      </c>
      <c r="I277" t="s">
        <v>67</v>
      </c>
      <c r="J277" t="s">
        <v>68</v>
      </c>
      <c r="K277" t="s">
        <v>72</v>
      </c>
      <c r="L277" t="s">
        <v>70</v>
      </c>
      <c r="M277" s="40">
        <v>0</v>
      </c>
      <c r="N277" s="40">
        <v>0</v>
      </c>
      <c r="O277" t="s">
        <v>358</v>
      </c>
      <c r="P277" t="s">
        <v>79</v>
      </c>
      <c r="Q277" s="40">
        <v>0</v>
      </c>
      <c r="R277" t="s">
        <v>1040</v>
      </c>
      <c r="S277" s="40">
        <v>177</v>
      </c>
      <c r="T277" s="40">
        <v>7689</v>
      </c>
      <c r="U277" s="40">
        <v>12089339</v>
      </c>
      <c r="V277" t="s">
        <v>72</v>
      </c>
      <c r="W277" t="s">
        <v>72</v>
      </c>
      <c r="X277" s="40">
        <v>1</v>
      </c>
      <c r="Y277" s="40">
        <v>1</v>
      </c>
      <c r="Z277" s="40">
        <v>0</v>
      </c>
      <c r="AA277" s="40">
        <v>0</v>
      </c>
      <c r="AB277" s="40">
        <v>0</v>
      </c>
      <c r="AC277" t="s">
        <v>72</v>
      </c>
      <c r="AD277" t="s">
        <v>72</v>
      </c>
      <c r="AE277" t="s">
        <v>70</v>
      </c>
      <c r="AF277" t="s">
        <v>72</v>
      </c>
      <c r="AG277" s="40">
        <v>1</v>
      </c>
      <c r="AH277" t="s">
        <v>72</v>
      </c>
      <c r="AI277" s="39">
        <f t="shared" si="4"/>
        <v>1</v>
      </c>
    </row>
    <row r="278" spans="1:35" x14ac:dyDescent="0.25">
      <c r="A278" t="s">
        <v>1041</v>
      </c>
      <c r="B278" t="s">
        <v>1042</v>
      </c>
      <c r="C278" t="s">
        <v>185</v>
      </c>
      <c r="D278" t="s">
        <v>64</v>
      </c>
      <c r="E278" s="40">
        <v>182187</v>
      </c>
      <c r="F278" t="s">
        <v>0</v>
      </c>
      <c r="G278" t="s">
        <v>96</v>
      </c>
      <c r="H278" t="s">
        <v>1043</v>
      </c>
      <c r="I278" t="s">
        <v>67</v>
      </c>
      <c r="J278" t="s">
        <v>68</v>
      </c>
      <c r="K278" t="s">
        <v>69</v>
      </c>
      <c r="L278" t="s">
        <v>70</v>
      </c>
      <c r="M278" s="40">
        <v>0</v>
      </c>
      <c r="N278" s="40">
        <v>0</v>
      </c>
      <c r="O278" t="s">
        <v>71</v>
      </c>
      <c r="P278" t="s">
        <v>1043</v>
      </c>
      <c r="Q278" t="s">
        <v>71</v>
      </c>
      <c r="R278" t="s">
        <v>1043</v>
      </c>
      <c r="S278" s="40">
        <v>39</v>
      </c>
      <c r="T278" s="40">
        <v>-1</v>
      </c>
      <c r="U278" s="40">
        <v>12092062</v>
      </c>
      <c r="V278" t="s">
        <v>72</v>
      </c>
      <c r="W278" t="s">
        <v>72</v>
      </c>
      <c r="X278" s="40">
        <v>1</v>
      </c>
      <c r="Y278" s="40">
        <v>1</v>
      </c>
      <c r="Z278" s="40">
        <v>0</v>
      </c>
      <c r="AA278" s="40">
        <v>0</v>
      </c>
      <c r="AB278" s="40">
        <v>0</v>
      </c>
      <c r="AC278" t="s">
        <v>72</v>
      </c>
      <c r="AD278" t="s">
        <v>98</v>
      </c>
      <c r="AE278" t="s">
        <v>70</v>
      </c>
      <c r="AF278" t="s">
        <v>72</v>
      </c>
      <c r="AG278" s="40">
        <v>6</v>
      </c>
      <c r="AH278" s="40">
        <v>2</v>
      </c>
      <c r="AI278" s="39">
        <f t="shared" si="4"/>
        <v>1</v>
      </c>
    </row>
    <row r="279" spans="1:35" x14ac:dyDescent="0.25">
      <c r="A279" t="s">
        <v>1044</v>
      </c>
      <c r="B279" t="s">
        <v>1045</v>
      </c>
      <c r="C279" t="s">
        <v>503</v>
      </c>
      <c r="D279" t="s">
        <v>64</v>
      </c>
      <c r="E279" s="40">
        <v>87907</v>
      </c>
      <c r="F279" t="s">
        <v>0</v>
      </c>
      <c r="G279" t="s">
        <v>96</v>
      </c>
      <c r="H279" t="s">
        <v>1046</v>
      </c>
      <c r="I279" t="s">
        <v>67</v>
      </c>
      <c r="J279" t="s">
        <v>68</v>
      </c>
      <c r="K279" t="s">
        <v>69</v>
      </c>
      <c r="L279" t="s">
        <v>70</v>
      </c>
      <c r="M279" s="40">
        <v>0</v>
      </c>
      <c r="N279" s="40">
        <v>0</v>
      </c>
      <c r="O279" t="s">
        <v>71</v>
      </c>
      <c r="P279" t="s">
        <v>1046</v>
      </c>
      <c r="Q279" t="s">
        <v>71</v>
      </c>
      <c r="R279" t="s">
        <v>1046</v>
      </c>
      <c r="S279" s="40">
        <v>39</v>
      </c>
      <c r="T279" s="40">
        <v>-1</v>
      </c>
      <c r="U279" s="40">
        <v>12093250</v>
      </c>
      <c r="V279" t="s">
        <v>72</v>
      </c>
      <c r="W279" t="s">
        <v>72</v>
      </c>
      <c r="X279" s="40">
        <v>1</v>
      </c>
      <c r="Y279" s="40">
        <v>1</v>
      </c>
      <c r="Z279" s="40">
        <v>0</v>
      </c>
      <c r="AA279" s="40">
        <v>0</v>
      </c>
      <c r="AB279" s="40">
        <v>0</v>
      </c>
      <c r="AC279" t="s">
        <v>72</v>
      </c>
      <c r="AD279" t="s">
        <v>98</v>
      </c>
      <c r="AE279" t="s">
        <v>70</v>
      </c>
      <c r="AF279" t="s">
        <v>72</v>
      </c>
      <c r="AG279" s="40">
        <v>16</v>
      </c>
      <c r="AH279" s="40">
        <v>2</v>
      </c>
      <c r="AI279" s="39">
        <f t="shared" si="4"/>
        <v>1</v>
      </c>
    </row>
    <row r="280" spans="1:35" x14ac:dyDescent="0.25">
      <c r="A280" t="s">
        <v>1047</v>
      </c>
      <c r="B280" t="s">
        <v>1048</v>
      </c>
      <c r="C280" t="s">
        <v>287</v>
      </c>
      <c r="D280" t="s">
        <v>64</v>
      </c>
      <c r="E280" s="40">
        <v>95315</v>
      </c>
      <c r="F280" t="s">
        <v>0</v>
      </c>
      <c r="G280" t="s">
        <v>96</v>
      </c>
      <c r="H280" t="s">
        <v>1049</v>
      </c>
      <c r="I280" t="s">
        <v>67</v>
      </c>
      <c r="J280" t="s">
        <v>68</v>
      </c>
      <c r="K280" t="s">
        <v>69</v>
      </c>
      <c r="L280" t="s">
        <v>70</v>
      </c>
      <c r="M280" s="40">
        <v>0</v>
      </c>
      <c r="N280" s="40">
        <v>0</v>
      </c>
      <c r="O280" t="s">
        <v>71</v>
      </c>
      <c r="P280" t="s">
        <v>1049</v>
      </c>
      <c r="Q280" t="s">
        <v>71</v>
      </c>
      <c r="R280" t="s">
        <v>1049</v>
      </c>
      <c r="S280" s="40">
        <v>39</v>
      </c>
      <c r="T280" s="40">
        <v>-1</v>
      </c>
      <c r="U280" s="40">
        <v>12092080</v>
      </c>
      <c r="V280" t="s">
        <v>72</v>
      </c>
      <c r="W280" t="s">
        <v>72</v>
      </c>
      <c r="X280" s="40">
        <v>1</v>
      </c>
      <c r="Y280" s="40">
        <v>1</v>
      </c>
      <c r="Z280" s="40">
        <v>0</v>
      </c>
      <c r="AA280" s="40">
        <v>0</v>
      </c>
      <c r="AB280" s="40">
        <v>0</v>
      </c>
      <c r="AC280" t="s">
        <v>72</v>
      </c>
      <c r="AD280" t="s">
        <v>98</v>
      </c>
      <c r="AE280" t="s">
        <v>70</v>
      </c>
      <c r="AF280" t="s">
        <v>72</v>
      </c>
      <c r="AG280" s="40">
        <v>11</v>
      </c>
      <c r="AH280" s="40">
        <v>2</v>
      </c>
      <c r="AI280" s="39">
        <f t="shared" si="4"/>
        <v>1</v>
      </c>
    </row>
    <row r="281" spans="1:35" x14ac:dyDescent="0.25">
      <c r="A281" t="s">
        <v>1050</v>
      </c>
      <c r="B281" t="s">
        <v>1051</v>
      </c>
      <c r="C281" t="s">
        <v>123</v>
      </c>
      <c r="D281" t="s">
        <v>64</v>
      </c>
      <c r="E281" s="40">
        <v>129600</v>
      </c>
      <c r="F281" t="s">
        <v>2</v>
      </c>
      <c r="G281" t="s">
        <v>652</v>
      </c>
      <c r="H281" t="s">
        <v>1052</v>
      </c>
      <c r="I281" t="s">
        <v>67</v>
      </c>
      <c r="J281" t="s">
        <v>68</v>
      </c>
      <c r="K281" t="s">
        <v>72</v>
      </c>
      <c r="L281" t="s">
        <v>70</v>
      </c>
      <c r="M281" s="40">
        <v>0</v>
      </c>
      <c r="N281" s="40">
        <v>0</v>
      </c>
      <c r="O281" t="s">
        <v>358</v>
      </c>
      <c r="P281" t="s">
        <v>79</v>
      </c>
      <c r="Q281" s="40">
        <v>0</v>
      </c>
      <c r="R281" t="s">
        <v>1052</v>
      </c>
      <c r="S281" s="40">
        <v>150</v>
      </c>
      <c r="T281" s="40">
        <v>7689</v>
      </c>
      <c r="U281" s="40">
        <v>12096475</v>
      </c>
      <c r="V281" t="s">
        <v>72</v>
      </c>
      <c r="W281" t="s">
        <v>72</v>
      </c>
      <c r="X281" s="40">
        <v>1</v>
      </c>
      <c r="Y281" s="40">
        <v>1</v>
      </c>
      <c r="Z281" s="40">
        <v>0</v>
      </c>
      <c r="AA281" s="40">
        <v>0</v>
      </c>
      <c r="AB281" s="40">
        <v>0</v>
      </c>
      <c r="AC281" t="s">
        <v>72</v>
      </c>
      <c r="AD281" t="s">
        <v>72</v>
      </c>
      <c r="AE281" t="s">
        <v>70</v>
      </c>
      <c r="AF281" t="s">
        <v>72</v>
      </c>
      <c r="AG281" s="40">
        <v>2</v>
      </c>
      <c r="AH281" t="s">
        <v>72</v>
      </c>
      <c r="AI281" s="39">
        <f t="shared" si="4"/>
        <v>1</v>
      </c>
    </row>
    <row r="282" spans="1:35" x14ac:dyDescent="0.25">
      <c r="A282" t="s">
        <v>1053</v>
      </c>
      <c r="B282" t="s">
        <v>1054</v>
      </c>
      <c r="C282" t="s">
        <v>154</v>
      </c>
      <c r="D282" t="s">
        <v>64</v>
      </c>
      <c r="E282" s="40">
        <v>166188</v>
      </c>
      <c r="F282" t="s">
        <v>3</v>
      </c>
      <c r="G282" t="s">
        <v>65</v>
      </c>
      <c r="H282" t="s">
        <v>1055</v>
      </c>
      <c r="I282" t="s">
        <v>67</v>
      </c>
      <c r="J282" t="s">
        <v>68</v>
      </c>
      <c r="K282" t="s">
        <v>69</v>
      </c>
      <c r="L282" t="s">
        <v>70</v>
      </c>
      <c r="M282" s="40">
        <v>0</v>
      </c>
      <c r="N282" s="40">
        <v>0</v>
      </c>
      <c r="O282" t="s">
        <v>71</v>
      </c>
      <c r="P282" t="s">
        <v>1055</v>
      </c>
      <c r="Q282" t="s">
        <v>71</v>
      </c>
      <c r="R282" t="s">
        <v>1055</v>
      </c>
      <c r="S282" s="40">
        <v>39</v>
      </c>
      <c r="T282" s="40">
        <v>-1</v>
      </c>
      <c r="U282" s="40">
        <v>12100773</v>
      </c>
      <c r="V282" t="s">
        <v>72</v>
      </c>
      <c r="W282" t="s">
        <v>72</v>
      </c>
      <c r="X282" s="40">
        <v>1</v>
      </c>
      <c r="Y282" s="40">
        <v>1</v>
      </c>
      <c r="Z282" s="40">
        <v>0</v>
      </c>
      <c r="AA282" s="40">
        <v>0</v>
      </c>
      <c r="AB282" s="40">
        <v>0</v>
      </c>
      <c r="AC282" t="s">
        <v>72</v>
      </c>
      <c r="AD282" t="s">
        <v>72</v>
      </c>
      <c r="AE282" t="s">
        <v>70</v>
      </c>
      <c r="AF282" t="s">
        <v>72</v>
      </c>
      <c r="AG282" s="40">
        <v>7</v>
      </c>
      <c r="AH282" s="40">
        <v>2</v>
      </c>
      <c r="AI282" s="39">
        <f t="shared" si="4"/>
        <v>1</v>
      </c>
    </row>
    <row r="283" spans="1:35" x14ac:dyDescent="0.25">
      <c r="A283" t="s">
        <v>1056</v>
      </c>
      <c r="B283" t="s">
        <v>1057</v>
      </c>
      <c r="C283" t="s">
        <v>192</v>
      </c>
      <c r="D283" t="s">
        <v>64</v>
      </c>
      <c r="E283" s="40">
        <v>3601</v>
      </c>
      <c r="F283" t="s">
        <v>11</v>
      </c>
      <c r="G283" t="s">
        <v>1058</v>
      </c>
      <c r="H283" t="s">
        <v>1059</v>
      </c>
      <c r="I283" t="s">
        <v>67</v>
      </c>
      <c r="J283" t="s">
        <v>68</v>
      </c>
      <c r="K283" t="s">
        <v>162</v>
      </c>
      <c r="L283" t="s">
        <v>70</v>
      </c>
      <c r="M283" s="40">
        <v>0</v>
      </c>
      <c r="N283" s="40">
        <v>0</v>
      </c>
      <c r="O283" t="s">
        <v>620</v>
      </c>
      <c r="P283" t="s">
        <v>79</v>
      </c>
      <c r="Q283" s="40">
        <v>0</v>
      </c>
      <c r="R283" t="s">
        <v>1059</v>
      </c>
      <c r="S283" s="40">
        <v>98</v>
      </c>
      <c r="T283" s="40">
        <v>8146</v>
      </c>
      <c r="U283" s="40">
        <v>12093320</v>
      </c>
      <c r="V283" t="s">
        <v>72</v>
      </c>
      <c r="W283" t="s">
        <v>72</v>
      </c>
      <c r="X283" s="40">
        <v>1</v>
      </c>
      <c r="Y283" s="40">
        <v>1</v>
      </c>
      <c r="Z283" s="40">
        <v>0</v>
      </c>
      <c r="AA283" s="40">
        <v>0</v>
      </c>
      <c r="AB283" s="40">
        <v>0</v>
      </c>
      <c r="AC283" t="s">
        <v>72</v>
      </c>
      <c r="AD283" t="s">
        <v>98</v>
      </c>
      <c r="AE283" t="s">
        <v>70</v>
      </c>
      <c r="AF283" t="s">
        <v>72</v>
      </c>
      <c r="AG283" s="40">
        <v>1</v>
      </c>
      <c r="AH283" s="40">
        <v>2</v>
      </c>
      <c r="AI283" s="39">
        <f t="shared" si="4"/>
        <v>1</v>
      </c>
    </row>
    <row r="284" spans="1:35" x14ac:dyDescent="0.25">
      <c r="A284" t="s">
        <v>1060</v>
      </c>
      <c r="B284" t="s">
        <v>1061</v>
      </c>
      <c r="C284" t="s">
        <v>623</v>
      </c>
      <c r="D284" t="s">
        <v>64</v>
      </c>
      <c r="E284" s="40">
        <v>3601</v>
      </c>
      <c r="F284" t="s">
        <v>11</v>
      </c>
      <c r="G284" t="s">
        <v>1058</v>
      </c>
      <c r="H284" t="s">
        <v>1062</v>
      </c>
      <c r="I284" t="s">
        <v>67</v>
      </c>
      <c r="J284" t="s">
        <v>68</v>
      </c>
      <c r="K284" t="s">
        <v>162</v>
      </c>
      <c r="L284" t="s">
        <v>70</v>
      </c>
      <c r="M284" s="40">
        <v>0</v>
      </c>
      <c r="N284" s="40">
        <v>0</v>
      </c>
      <c r="O284" t="s">
        <v>620</v>
      </c>
      <c r="P284" t="s">
        <v>79</v>
      </c>
      <c r="Q284" s="40">
        <v>0</v>
      </c>
      <c r="R284" t="s">
        <v>1063</v>
      </c>
      <c r="S284" s="40">
        <v>98</v>
      </c>
      <c r="T284" s="40">
        <v>8146</v>
      </c>
      <c r="U284" s="40">
        <v>12098757</v>
      </c>
      <c r="V284" t="s">
        <v>72</v>
      </c>
      <c r="W284" t="s">
        <v>72</v>
      </c>
      <c r="X284" s="40">
        <v>1</v>
      </c>
      <c r="Y284" s="40">
        <v>1</v>
      </c>
      <c r="Z284" s="40">
        <v>0</v>
      </c>
      <c r="AA284" s="40">
        <v>0</v>
      </c>
      <c r="AB284" s="40">
        <v>0</v>
      </c>
      <c r="AC284" t="s">
        <v>72</v>
      </c>
      <c r="AD284" t="s">
        <v>98</v>
      </c>
      <c r="AE284" t="s">
        <v>163</v>
      </c>
      <c r="AF284" t="s">
        <v>72</v>
      </c>
      <c r="AG284" s="40">
        <v>2</v>
      </c>
      <c r="AH284" s="40">
        <v>2</v>
      </c>
      <c r="AI284" s="39">
        <f t="shared" si="4"/>
        <v>1</v>
      </c>
    </row>
    <row r="285" spans="1:35" x14ac:dyDescent="0.25">
      <c r="A285" t="s">
        <v>1064</v>
      </c>
      <c r="B285" t="s">
        <v>1065</v>
      </c>
      <c r="C285" t="s">
        <v>314</v>
      </c>
      <c r="D285" t="s">
        <v>64</v>
      </c>
      <c r="E285" s="40">
        <v>3601</v>
      </c>
      <c r="F285" t="s">
        <v>11</v>
      </c>
      <c r="G285" t="s">
        <v>1058</v>
      </c>
      <c r="H285" t="s">
        <v>1066</v>
      </c>
      <c r="I285" t="s">
        <v>67</v>
      </c>
      <c r="J285" t="s">
        <v>68</v>
      </c>
      <c r="K285" t="s">
        <v>162</v>
      </c>
      <c r="L285" t="s">
        <v>70</v>
      </c>
      <c r="M285" s="40">
        <v>0</v>
      </c>
      <c r="N285" s="40">
        <v>0</v>
      </c>
      <c r="O285" t="s">
        <v>620</v>
      </c>
      <c r="P285" t="s">
        <v>79</v>
      </c>
      <c r="Q285" s="40">
        <v>0</v>
      </c>
      <c r="R285" t="s">
        <v>1066</v>
      </c>
      <c r="S285" s="40">
        <v>98</v>
      </c>
      <c r="T285" s="40">
        <v>8146</v>
      </c>
      <c r="U285" s="40">
        <v>12094804</v>
      </c>
      <c r="V285" t="s">
        <v>72</v>
      </c>
      <c r="W285" t="s">
        <v>72</v>
      </c>
      <c r="X285" s="40">
        <v>1</v>
      </c>
      <c r="Y285" s="40">
        <v>1</v>
      </c>
      <c r="Z285" s="40">
        <v>0</v>
      </c>
      <c r="AA285" s="40">
        <v>0</v>
      </c>
      <c r="AB285" s="40">
        <v>0</v>
      </c>
      <c r="AC285" t="s">
        <v>72</v>
      </c>
      <c r="AD285" t="s">
        <v>98</v>
      </c>
      <c r="AE285" t="s">
        <v>70</v>
      </c>
      <c r="AF285" t="s">
        <v>72</v>
      </c>
      <c r="AG285" s="40">
        <v>1</v>
      </c>
      <c r="AH285" s="40">
        <v>2</v>
      </c>
      <c r="AI285" s="39">
        <f t="shared" si="4"/>
        <v>1</v>
      </c>
    </row>
    <row r="286" spans="1:35" x14ac:dyDescent="0.25">
      <c r="A286" t="s">
        <v>1067</v>
      </c>
      <c r="B286" t="s">
        <v>1068</v>
      </c>
      <c r="C286" t="s">
        <v>95</v>
      </c>
      <c r="D286" t="s">
        <v>64</v>
      </c>
      <c r="E286" s="40">
        <v>3601</v>
      </c>
      <c r="F286" t="s">
        <v>11</v>
      </c>
      <c r="G286" t="s">
        <v>1058</v>
      </c>
      <c r="H286" t="s">
        <v>1069</v>
      </c>
      <c r="I286" t="s">
        <v>67</v>
      </c>
      <c r="J286" t="s">
        <v>68</v>
      </c>
      <c r="K286" t="s">
        <v>162</v>
      </c>
      <c r="L286" t="s">
        <v>70</v>
      </c>
      <c r="M286" s="40">
        <v>0</v>
      </c>
      <c r="N286" s="40">
        <v>0</v>
      </c>
      <c r="O286" t="s">
        <v>620</v>
      </c>
      <c r="P286" t="s">
        <v>79</v>
      </c>
      <c r="Q286" s="40">
        <v>0</v>
      </c>
      <c r="R286" t="s">
        <v>1069</v>
      </c>
      <c r="S286" s="40">
        <v>98</v>
      </c>
      <c r="T286" s="40">
        <v>8146</v>
      </c>
      <c r="U286" s="40">
        <v>12092367</v>
      </c>
      <c r="V286" t="s">
        <v>72</v>
      </c>
      <c r="W286" t="s">
        <v>72</v>
      </c>
      <c r="X286" s="40">
        <v>2</v>
      </c>
      <c r="Y286" s="40">
        <v>1</v>
      </c>
      <c r="Z286" s="40">
        <v>0</v>
      </c>
      <c r="AA286" s="40">
        <v>0</v>
      </c>
      <c r="AB286" s="40">
        <v>0</v>
      </c>
      <c r="AC286" t="s">
        <v>72</v>
      </c>
      <c r="AD286" t="s">
        <v>98</v>
      </c>
      <c r="AE286" t="s">
        <v>70</v>
      </c>
      <c r="AF286" t="s">
        <v>72</v>
      </c>
      <c r="AG286" s="40">
        <v>1</v>
      </c>
      <c r="AH286" s="40">
        <v>2</v>
      </c>
      <c r="AI286" s="39">
        <f t="shared" si="4"/>
        <v>2</v>
      </c>
    </row>
    <row r="287" spans="1:35" x14ac:dyDescent="0.25">
      <c r="A287" t="s">
        <v>1070</v>
      </c>
      <c r="B287" t="s">
        <v>1071</v>
      </c>
      <c r="C287" t="s">
        <v>465</v>
      </c>
      <c r="D287" t="s">
        <v>64</v>
      </c>
      <c r="E287" s="40">
        <v>24731</v>
      </c>
      <c r="F287" t="s">
        <v>13</v>
      </c>
      <c r="G287" t="s">
        <v>219</v>
      </c>
      <c r="H287" t="s">
        <v>1072</v>
      </c>
      <c r="I287" t="s">
        <v>67</v>
      </c>
      <c r="J287" t="s">
        <v>68</v>
      </c>
      <c r="K287" t="s">
        <v>162</v>
      </c>
      <c r="L287" t="s">
        <v>70</v>
      </c>
      <c r="M287" s="40">
        <v>0</v>
      </c>
      <c r="N287" s="40">
        <v>0</v>
      </c>
      <c r="O287" t="s">
        <v>620</v>
      </c>
      <c r="P287" t="s">
        <v>79</v>
      </c>
      <c r="Q287" s="40">
        <v>0</v>
      </c>
      <c r="R287" t="s">
        <v>1072</v>
      </c>
      <c r="S287" s="40">
        <v>98</v>
      </c>
      <c r="T287" s="40">
        <v>8146</v>
      </c>
      <c r="U287" s="40">
        <v>12091994</v>
      </c>
      <c r="V287" t="s">
        <v>72</v>
      </c>
      <c r="W287" t="s">
        <v>72</v>
      </c>
      <c r="X287" s="40">
        <v>1</v>
      </c>
      <c r="Y287" s="40">
        <v>1</v>
      </c>
      <c r="Z287" s="40">
        <v>0</v>
      </c>
      <c r="AA287" s="40">
        <v>0</v>
      </c>
      <c r="AB287" s="40">
        <v>0</v>
      </c>
      <c r="AC287" t="s">
        <v>72</v>
      </c>
      <c r="AD287" t="s">
        <v>98</v>
      </c>
      <c r="AE287" t="s">
        <v>70</v>
      </c>
      <c r="AF287" t="s">
        <v>72</v>
      </c>
      <c r="AG287" s="40">
        <v>1</v>
      </c>
      <c r="AH287" s="40">
        <v>2</v>
      </c>
      <c r="AI287" s="39">
        <f t="shared" si="4"/>
        <v>1</v>
      </c>
    </row>
    <row r="288" spans="1:35" x14ac:dyDescent="0.25">
      <c r="A288" t="s">
        <v>1073</v>
      </c>
      <c r="B288" t="s">
        <v>1074</v>
      </c>
      <c r="C288" t="s">
        <v>545</v>
      </c>
      <c r="D288" t="s">
        <v>64</v>
      </c>
      <c r="E288" s="40">
        <v>24731</v>
      </c>
      <c r="F288" t="s">
        <v>13</v>
      </c>
      <c r="G288" t="s">
        <v>219</v>
      </c>
      <c r="H288" t="s">
        <v>995</v>
      </c>
      <c r="I288" t="s">
        <v>67</v>
      </c>
      <c r="J288" t="s">
        <v>68</v>
      </c>
      <c r="K288" t="s">
        <v>162</v>
      </c>
      <c r="L288" t="s">
        <v>70</v>
      </c>
      <c r="M288" s="40">
        <v>0</v>
      </c>
      <c r="N288" s="40">
        <v>0</v>
      </c>
      <c r="O288" t="s">
        <v>620</v>
      </c>
      <c r="P288" t="s">
        <v>79</v>
      </c>
      <c r="Q288" s="40">
        <v>0</v>
      </c>
      <c r="R288" t="s">
        <v>995</v>
      </c>
      <c r="S288" s="40">
        <v>98</v>
      </c>
      <c r="T288" s="40">
        <v>8146</v>
      </c>
      <c r="U288" s="40">
        <v>12087486</v>
      </c>
      <c r="V288" t="s">
        <v>72</v>
      </c>
      <c r="W288" t="s">
        <v>72</v>
      </c>
      <c r="X288" s="40">
        <v>1</v>
      </c>
      <c r="Y288" s="40">
        <v>1</v>
      </c>
      <c r="Z288" s="40">
        <v>0</v>
      </c>
      <c r="AA288" s="40">
        <v>0</v>
      </c>
      <c r="AB288" s="40">
        <v>0</v>
      </c>
      <c r="AC288" t="s">
        <v>72</v>
      </c>
      <c r="AD288" t="s">
        <v>98</v>
      </c>
      <c r="AE288" t="s">
        <v>70</v>
      </c>
      <c r="AF288" t="s">
        <v>72</v>
      </c>
      <c r="AG288" s="40">
        <v>1</v>
      </c>
      <c r="AH288" s="40">
        <v>2</v>
      </c>
      <c r="AI288" s="39">
        <f t="shared" si="4"/>
        <v>1</v>
      </c>
    </row>
    <row r="289" spans="1:35" x14ac:dyDescent="0.25">
      <c r="A289" t="s">
        <v>859</v>
      </c>
      <c r="B289" t="s">
        <v>860</v>
      </c>
      <c r="C289" t="s">
        <v>106</v>
      </c>
      <c r="D289" t="s">
        <v>64</v>
      </c>
      <c r="E289" s="40">
        <v>89715</v>
      </c>
      <c r="F289" t="s">
        <v>0</v>
      </c>
      <c r="G289" t="s">
        <v>96</v>
      </c>
      <c r="H289" t="s">
        <v>1075</v>
      </c>
      <c r="I289" t="s">
        <v>67</v>
      </c>
      <c r="J289" t="s">
        <v>68</v>
      </c>
      <c r="K289" t="s">
        <v>69</v>
      </c>
      <c r="L289" t="s">
        <v>70</v>
      </c>
      <c r="M289" s="40">
        <v>0</v>
      </c>
      <c r="N289" s="40">
        <v>0</v>
      </c>
      <c r="O289" t="s">
        <v>71</v>
      </c>
      <c r="P289" t="s">
        <v>1075</v>
      </c>
      <c r="Q289" t="s">
        <v>71</v>
      </c>
      <c r="R289" t="s">
        <v>1075</v>
      </c>
      <c r="S289" s="40">
        <v>39</v>
      </c>
      <c r="T289" s="40">
        <v>-1</v>
      </c>
      <c r="U289" s="40">
        <v>12092262</v>
      </c>
      <c r="V289" t="s">
        <v>72</v>
      </c>
      <c r="W289" t="s">
        <v>72</v>
      </c>
      <c r="X289" s="40">
        <v>3</v>
      </c>
      <c r="Y289" s="40">
        <v>1</v>
      </c>
      <c r="Z289" s="40">
        <v>0</v>
      </c>
      <c r="AA289" s="40">
        <v>0</v>
      </c>
      <c r="AB289" s="40">
        <v>0</v>
      </c>
      <c r="AC289" t="s">
        <v>72</v>
      </c>
      <c r="AD289" t="s">
        <v>98</v>
      </c>
      <c r="AE289" t="s">
        <v>70</v>
      </c>
      <c r="AF289" t="s">
        <v>72</v>
      </c>
      <c r="AG289" s="40">
        <v>10</v>
      </c>
      <c r="AH289" s="40">
        <v>2</v>
      </c>
      <c r="AI289" s="39">
        <f t="shared" si="4"/>
        <v>3</v>
      </c>
    </row>
    <row r="290" spans="1:35" x14ac:dyDescent="0.25">
      <c r="A290" t="s">
        <v>1076</v>
      </c>
      <c r="B290" t="s">
        <v>1077</v>
      </c>
      <c r="C290" t="s">
        <v>123</v>
      </c>
      <c r="D290" t="s">
        <v>64</v>
      </c>
      <c r="E290" s="40">
        <v>162412</v>
      </c>
      <c r="F290" t="s">
        <v>3</v>
      </c>
      <c r="G290" t="s">
        <v>65</v>
      </c>
      <c r="H290" t="s">
        <v>1078</v>
      </c>
      <c r="I290" t="s">
        <v>67</v>
      </c>
      <c r="J290" t="s">
        <v>68</v>
      </c>
      <c r="K290" t="s">
        <v>69</v>
      </c>
      <c r="L290" t="s">
        <v>70</v>
      </c>
      <c r="M290" s="40">
        <v>0</v>
      </c>
      <c r="N290" s="40">
        <v>0</v>
      </c>
      <c r="O290" t="s">
        <v>71</v>
      </c>
      <c r="P290" t="s">
        <v>1078</v>
      </c>
      <c r="Q290" t="s">
        <v>71</v>
      </c>
      <c r="R290" t="s">
        <v>1078</v>
      </c>
      <c r="S290" s="40">
        <v>39</v>
      </c>
      <c r="T290" s="40">
        <v>-1</v>
      </c>
      <c r="U290" s="40">
        <v>12091650</v>
      </c>
      <c r="V290" t="s">
        <v>72</v>
      </c>
      <c r="W290" t="s">
        <v>72</v>
      </c>
      <c r="X290" s="40">
        <v>1</v>
      </c>
      <c r="Y290" s="40">
        <v>1</v>
      </c>
      <c r="Z290" s="40">
        <v>0</v>
      </c>
      <c r="AA290" s="40">
        <v>0</v>
      </c>
      <c r="AB290" s="40">
        <v>0</v>
      </c>
      <c r="AC290" t="s">
        <v>72</v>
      </c>
      <c r="AD290" t="s">
        <v>98</v>
      </c>
      <c r="AE290" t="s">
        <v>70</v>
      </c>
      <c r="AF290" t="s">
        <v>72</v>
      </c>
      <c r="AG290" s="40">
        <v>5</v>
      </c>
      <c r="AH290" s="40">
        <v>2</v>
      </c>
      <c r="AI290" s="39">
        <f t="shared" si="4"/>
        <v>1</v>
      </c>
    </row>
    <row r="291" spans="1:35" x14ac:dyDescent="0.25">
      <c r="A291" t="s">
        <v>1076</v>
      </c>
      <c r="B291" t="s">
        <v>1077</v>
      </c>
      <c r="C291" t="s">
        <v>349</v>
      </c>
      <c r="D291" t="s">
        <v>64</v>
      </c>
      <c r="E291" s="40">
        <v>73791</v>
      </c>
      <c r="F291" t="s">
        <v>3</v>
      </c>
      <c r="G291" t="s">
        <v>65</v>
      </c>
      <c r="H291" t="s">
        <v>1078</v>
      </c>
      <c r="I291" t="s">
        <v>67</v>
      </c>
      <c r="J291" t="s">
        <v>68</v>
      </c>
      <c r="K291" t="s">
        <v>69</v>
      </c>
      <c r="L291" t="s">
        <v>70</v>
      </c>
      <c r="M291" s="40">
        <v>0</v>
      </c>
      <c r="N291" s="40">
        <v>0</v>
      </c>
      <c r="O291" t="s">
        <v>71</v>
      </c>
      <c r="P291" t="s">
        <v>1078</v>
      </c>
      <c r="Q291" t="s">
        <v>71</v>
      </c>
      <c r="R291" t="s">
        <v>1078</v>
      </c>
      <c r="S291" s="40">
        <v>39</v>
      </c>
      <c r="T291" s="40">
        <v>-1</v>
      </c>
      <c r="U291" s="40">
        <v>12091650</v>
      </c>
      <c r="V291" t="s">
        <v>72</v>
      </c>
      <c r="W291" t="s">
        <v>72</v>
      </c>
      <c r="X291" s="40">
        <v>1</v>
      </c>
      <c r="Y291" s="40">
        <v>1</v>
      </c>
      <c r="Z291" s="40">
        <v>0</v>
      </c>
      <c r="AA291" s="40">
        <v>0</v>
      </c>
      <c r="AB291" s="40">
        <v>0</v>
      </c>
      <c r="AC291" t="s">
        <v>72</v>
      </c>
      <c r="AD291" t="s">
        <v>72</v>
      </c>
      <c r="AE291" t="s">
        <v>70</v>
      </c>
      <c r="AF291" t="s">
        <v>72</v>
      </c>
      <c r="AG291" s="40">
        <v>19</v>
      </c>
      <c r="AH291" s="40">
        <v>2</v>
      </c>
      <c r="AI291" s="39">
        <f t="shared" si="4"/>
        <v>1</v>
      </c>
    </row>
    <row r="292" spans="1:35" x14ac:dyDescent="0.25">
      <c r="A292" t="s">
        <v>1079</v>
      </c>
      <c r="B292" t="s">
        <v>1051</v>
      </c>
      <c r="C292" t="s">
        <v>319</v>
      </c>
      <c r="D292" t="s">
        <v>64</v>
      </c>
      <c r="E292" s="40">
        <v>59388</v>
      </c>
      <c r="F292" t="s">
        <v>3</v>
      </c>
      <c r="G292" t="s">
        <v>65</v>
      </c>
      <c r="H292" t="s">
        <v>1080</v>
      </c>
      <c r="I292" t="s">
        <v>67</v>
      </c>
      <c r="J292" t="s">
        <v>68</v>
      </c>
      <c r="K292" t="s">
        <v>69</v>
      </c>
      <c r="L292" t="s">
        <v>70</v>
      </c>
      <c r="M292" s="40">
        <v>0</v>
      </c>
      <c r="N292" s="40">
        <v>0</v>
      </c>
      <c r="O292" t="s">
        <v>71</v>
      </c>
      <c r="P292" t="s">
        <v>1080</v>
      </c>
      <c r="Q292" t="s">
        <v>71</v>
      </c>
      <c r="R292" t="s">
        <v>1080</v>
      </c>
      <c r="S292" s="40">
        <v>39</v>
      </c>
      <c r="T292" s="40">
        <v>-1</v>
      </c>
      <c r="U292" s="40">
        <v>12096478</v>
      </c>
      <c r="V292" t="s">
        <v>72</v>
      </c>
      <c r="W292" t="s">
        <v>72</v>
      </c>
      <c r="X292" s="40">
        <v>1</v>
      </c>
      <c r="Y292" s="40">
        <v>1</v>
      </c>
      <c r="Z292" s="40">
        <v>0</v>
      </c>
      <c r="AA292" s="40">
        <v>0</v>
      </c>
      <c r="AB292" s="40">
        <v>0</v>
      </c>
      <c r="AC292" t="s">
        <v>72</v>
      </c>
      <c r="AD292" t="s">
        <v>72</v>
      </c>
      <c r="AE292" t="s">
        <v>70</v>
      </c>
      <c r="AF292" t="s">
        <v>72</v>
      </c>
      <c r="AG292" s="40">
        <v>21</v>
      </c>
      <c r="AH292" s="40">
        <v>2</v>
      </c>
      <c r="AI292" s="39">
        <f t="shared" si="4"/>
        <v>1</v>
      </c>
    </row>
    <row r="293" spans="1:35" x14ac:dyDescent="0.25">
      <c r="A293" t="s">
        <v>1081</v>
      </c>
      <c r="B293" t="s">
        <v>1082</v>
      </c>
      <c r="C293" t="s">
        <v>342</v>
      </c>
      <c r="D293" t="s">
        <v>64</v>
      </c>
      <c r="E293" s="40">
        <v>188114</v>
      </c>
      <c r="F293" t="s">
        <v>0</v>
      </c>
      <c r="G293" t="s">
        <v>96</v>
      </c>
      <c r="H293" t="s">
        <v>1083</v>
      </c>
      <c r="I293" t="s">
        <v>67</v>
      </c>
      <c r="J293" t="s">
        <v>68</v>
      </c>
      <c r="K293" t="s">
        <v>69</v>
      </c>
      <c r="L293" t="s">
        <v>70</v>
      </c>
      <c r="M293" s="40">
        <v>0</v>
      </c>
      <c r="N293" s="40">
        <v>0</v>
      </c>
      <c r="O293" t="s">
        <v>71</v>
      </c>
      <c r="P293" t="s">
        <v>1083</v>
      </c>
      <c r="Q293" t="s">
        <v>71</v>
      </c>
      <c r="R293" t="s">
        <v>1083</v>
      </c>
      <c r="S293" s="40">
        <v>39</v>
      </c>
      <c r="T293" s="40">
        <v>-1</v>
      </c>
      <c r="U293" s="40">
        <v>12092085</v>
      </c>
      <c r="V293" t="s">
        <v>72</v>
      </c>
      <c r="W293" t="s">
        <v>72</v>
      </c>
      <c r="X293" s="40">
        <v>1</v>
      </c>
      <c r="Y293" s="40">
        <v>1</v>
      </c>
      <c r="Z293" s="40">
        <v>0</v>
      </c>
      <c r="AA293" s="40">
        <v>0</v>
      </c>
      <c r="AB293" s="40">
        <v>0</v>
      </c>
      <c r="AC293" t="s">
        <v>72</v>
      </c>
      <c r="AD293" t="s">
        <v>98</v>
      </c>
      <c r="AE293" t="s">
        <v>70</v>
      </c>
      <c r="AF293" t="s">
        <v>72</v>
      </c>
      <c r="AG293" s="40">
        <v>8</v>
      </c>
      <c r="AH293" s="40">
        <v>2</v>
      </c>
      <c r="AI293" s="39">
        <f t="shared" si="4"/>
        <v>1</v>
      </c>
    </row>
    <row r="294" spans="1:35" x14ac:dyDescent="0.25">
      <c r="A294" t="s">
        <v>1084</v>
      </c>
      <c r="B294" t="s">
        <v>1085</v>
      </c>
      <c r="C294" t="s">
        <v>306</v>
      </c>
      <c r="D294" t="s">
        <v>64</v>
      </c>
      <c r="E294" s="40">
        <v>235008</v>
      </c>
      <c r="F294" t="s">
        <v>3</v>
      </c>
      <c r="G294" t="s">
        <v>65</v>
      </c>
      <c r="H294" t="s">
        <v>1086</v>
      </c>
      <c r="I294" t="s">
        <v>67</v>
      </c>
      <c r="J294" t="s">
        <v>68</v>
      </c>
      <c r="K294" t="s">
        <v>69</v>
      </c>
      <c r="L294" t="s">
        <v>70</v>
      </c>
      <c r="M294" s="40">
        <v>0</v>
      </c>
      <c r="N294" s="40">
        <v>0</v>
      </c>
      <c r="O294" t="s">
        <v>71</v>
      </c>
      <c r="P294" t="s">
        <v>1086</v>
      </c>
      <c r="Q294" t="s">
        <v>71</v>
      </c>
      <c r="R294" t="s">
        <v>1086</v>
      </c>
      <c r="S294" s="40">
        <v>39</v>
      </c>
      <c r="T294" s="40">
        <v>-1</v>
      </c>
      <c r="U294" s="40">
        <v>12097847</v>
      </c>
      <c r="V294" t="s">
        <v>72</v>
      </c>
      <c r="W294" t="s">
        <v>72</v>
      </c>
      <c r="X294" s="40">
        <v>1</v>
      </c>
      <c r="Y294" s="40">
        <v>1</v>
      </c>
      <c r="Z294" s="40">
        <v>0</v>
      </c>
      <c r="AA294" s="40">
        <v>0</v>
      </c>
      <c r="AB294" s="40">
        <v>0</v>
      </c>
      <c r="AC294" t="s">
        <v>72</v>
      </c>
      <c r="AD294" t="s">
        <v>72</v>
      </c>
      <c r="AE294" t="s">
        <v>70</v>
      </c>
      <c r="AF294" t="s">
        <v>72</v>
      </c>
      <c r="AG294" s="40">
        <v>13</v>
      </c>
      <c r="AH294" s="40">
        <v>2</v>
      </c>
      <c r="AI294" s="39">
        <f t="shared" si="4"/>
        <v>1</v>
      </c>
    </row>
    <row r="295" spans="1:35" x14ac:dyDescent="0.25">
      <c r="A295" t="s">
        <v>1087</v>
      </c>
      <c r="B295" t="s">
        <v>1077</v>
      </c>
      <c r="C295" t="s">
        <v>75</v>
      </c>
      <c r="D295" t="s">
        <v>64</v>
      </c>
      <c r="E295" s="40">
        <v>229497</v>
      </c>
      <c r="F295" t="s">
        <v>0</v>
      </c>
      <c r="G295" t="s">
        <v>96</v>
      </c>
      <c r="H295" t="s">
        <v>1088</v>
      </c>
      <c r="I295" t="s">
        <v>67</v>
      </c>
      <c r="J295" t="s">
        <v>68</v>
      </c>
      <c r="K295" t="s">
        <v>69</v>
      </c>
      <c r="L295" t="s">
        <v>70</v>
      </c>
      <c r="M295" s="40">
        <v>0</v>
      </c>
      <c r="N295" s="40">
        <v>0</v>
      </c>
      <c r="O295" t="s">
        <v>71</v>
      </c>
      <c r="P295" t="s">
        <v>1088</v>
      </c>
      <c r="Q295" t="s">
        <v>71</v>
      </c>
      <c r="R295" t="s">
        <v>1088</v>
      </c>
      <c r="S295" s="40">
        <v>39</v>
      </c>
      <c r="T295" s="40">
        <v>-1</v>
      </c>
      <c r="U295" s="40">
        <v>12092095</v>
      </c>
      <c r="V295" t="s">
        <v>72</v>
      </c>
      <c r="W295" t="s">
        <v>72</v>
      </c>
      <c r="X295" s="40">
        <v>1</v>
      </c>
      <c r="Y295" s="40">
        <v>1</v>
      </c>
      <c r="Z295" s="40">
        <v>0</v>
      </c>
      <c r="AA295" s="40">
        <v>0</v>
      </c>
      <c r="AB295" s="40">
        <v>0</v>
      </c>
      <c r="AC295" t="s">
        <v>72</v>
      </c>
      <c r="AD295" t="s">
        <v>98</v>
      </c>
      <c r="AE295" t="s">
        <v>70</v>
      </c>
      <c r="AF295" t="s">
        <v>72</v>
      </c>
      <c r="AG295" s="40">
        <v>5</v>
      </c>
      <c r="AH295" s="40">
        <v>2</v>
      </c>
      <c r="AI295" s="39">
        <f t="shared" si="4"/>
        <v>1</v>
      </c>
    </row>
    <row r="296" spans="1:35" x14ac:dyDescent="0.25">
      <c r="A296" t="s">
        <v>1089</v>
      </c>
      <c r="B296" t="s">
        <v>1090</v>
      </c>
      <c r="C296" t="s">
        <v>171</v>
      </c>
      <c r="D296" t="s">
        <v>64</v>
      </c>
      <c r="E296" s="40">
        <v>70639</v>
      </c>
      <c r="F296" t="s">
        <v>3</v>
      </c>
      <c r="G296" t="s">
        <v>65</v>
      </c>
      <c r="H296" t="s">
        <v>1091</v>
      </c>
      <c r="I296" t="s">
        <v>67</v>
      </c>
      <c r="J296" t="s">
        <v>68</v>
      </c>
      <c r="K296" t="s">
        <v>69</v>
      </c>
      <c r="L296" t="s">
        <v>70</v>
      </c>
      <c r="M296" s="40">
        <v>0</v>
      </c>
      <c r="N296" s="40">
        <v>0</v>
      </c>
      <c r="O296" t="s">
        <v>71</v>
      </c>
      <c r="P296" t="s">
        <v>1091</v>
      </c>
      <c r="Q296" t="s">
        <v>71</v>
      </c>
      <c r="R296" t="s">
        <v>1091</v>
      </c>
      <c r="S296" s="40">
        <v>39</v>
      </c>
      <c r="T296" s="40">
        <v>-1</v>
      </c>
      <c r="U296" s="40">
        <v>12096294</v>
      </c>
      <c r="V296" t="s">
        <v>72</v>
      </c>
      <c r="W296" t="s">
        <v>72</v>
      </c>
      <c r="X296" s="40">
        <v>1</v>
      </c>
      <c r="Y296" s="40">
        <v>1</v>
      </c>
      <c r="Z296" s="40">
        <v>0</v>
      </c>
      <c r="AA296" s="40">
        <v>0</v>
      </c>
      <c r="AB296" s="40">
        <v>0</v>
      </c>
      <c r="AC296" t="s">
        <v>72</v>
      </c>
      <c r="AD296" t="s">
        <v>72</v>
      </c>
      <c r="AE296" t="s">
        <v>70</v>
      </c>
      <c r="AF296" t="s">
        <v>72</v>
      </c>
      <c r="AG296" s="40">
        <v>5</v>
      </c>
      <c r="AH296" s="40">
        <v>2</v>
      </c>
      <c r="AI296" s="39">
        <f t="shared" si="4"/>
        <v>1</v>
      </c>
    </row>
    <row r="297" spans="1:35" x14ac:dyDescent="0.25">
      <c r="A297" t="s">
        <v>1092</v>
      </c>
      <c r="B297" t="s">
        <v>1093</v>
      </c>
      <c r="C297" t="s">
        <v>306</v>
      </c>
      <c r="D297" t="s">
        <v>64</v>
      </c>
      <c r="E297" s="40">
        <v>177665</v>
      </c>
      <c r="F297" t="s">
        <v>3</v>
      </c>
      <c r="G297" t="s">
        <v>65</v>
      </c>
      <c r="H297" t="s">
        <v>1094</v>
      </c>
      <c r="I297" t="s">
        <v>67</v>
      </c>
      <c r="J297" t="s">
        <v>68</v>
      </c>
      <c r="K297" t="s">
        <v>69</v>
      </c>
      <c r="L297" t="s">
        <v>70</v>
      </c>
      <c r="M297" s="40">
        <v>0</v>
      </c>
      <c r="N297" s="40">
        <v>0</v>
      </c>
      <c r="O297" t="s">
        <v>71</v>
      </c>
      <c r="P297" t="s">
        <v>1094</v>
      </c>
      <c r="Q297" t="s">
        <v>71</v>
      </c>
      <c r="R297" t="s">
        <v>1094</v>
      </c>
      <c r="S297" s="40">
        <v>39</v>
      </c>
      <c r="T297" s="40">
        <v>-1</v>
      </c>
      <c r="U297" s="40">
        <v>12099846</v>
      </c>
      <c r="V297" t="s">
        <v>72</v>
      </c>
      <c r="W297" t="s">
        <v>72</v>
      </c>
      <c r="X297" s="40">
        <v>1</v>
      </c>
      <c r="Y297" s="40">
        <v>1</v>
      </c>
      <c r="Z297" s="40">
        <v>0</v>
      </c>
      <c r="AA297" s="40">
        <v>0</v>
      </c>
      <c r="AB297" s="40">
        <v>0</v>
      </c>
      <c r="AC297" t="s">
        <v>72</v>
      </c>
      <c r="AD297" t="s">
        <v>72</v>
      </c>
      <c r="AE297" t="s">
        <v>70</v>
      </c>
      <c r="AF297" t="s">
        <v>72</v>
      </c>
      <c r="AG297" s="40">
        <v>14</v>
      </c>
      <c r="AH297" s="40">
        <v>2</v>
      </c>
      <c r="AI297" s="39">
        <f t="shared" si="4"/>
        <v>1</v>
      </c>
    </row>
    <row r="298" spans="1:35" x14ac:dyDescent="0.25">
      <c r="A298" t="s">
        <v>1095</v>
      </c>
      <c r="B298" t="s">
        <v>1038</v>
      </c>
      <c r="C298" t="s">
        <v>349</v>
      </c>
      <c r="D298" t="s">
        <v>64</v>
      </c>
      <c r="E298" s="40">
        <v>77173</v>
      </c>
      <c r="F298" t="s">
        <v>3</v>
      </c>
      <c r="G298" t="s">
        <v>65</v>
      </c>
      <c r="H298" t="s">
        <v>1096</v>
      </c>
      <c r="I298" t="s">
        <v>67</v>
      </c>
      <c r="J298" t="s">
        <v>68</v>
      </c>
      <c r="K298" t="s">
        <v>69</v>
      </c>
      <c r="L298" t="s">
        <v>70</v>
      </c>
      <c r="M298" s="40">
        <v>0</v>
      </c>
      <c r="N298" s="40">
        <v>0</v>
      </c>
      <c r="O298" t="s">
        <v>71</v>
      </c>
      <c r="P298" t="s">
        <v>1096</v>
      </c>
      <c r="Q298" t="s">
        <v>71</v>
      </c>
      <c r="R298" t="s">
        <v>1096</v>
      </c>
      <c r="S298" s="40">
        <v>39</v>
      </c>
      <c r="T298" s="40">
        <v>-1</v>
      </c>
      <c r="U298" s="40">
        <v>12089343</v>
      </c>
      <c r="V298" t="s">
        <v>72</v>
      </c>
      <c r="W298" t="s">
        <v>72</v>
      </c>
      <c r="X298" s="40">
        <v>1</v>
      </c>
      <c r="Y298" s="40">
        <v>1</v>
      </c>
      <c r="Z298" s="40">
        <v>0</v>
      </c>
      <c r="AA298" s="40">
        <v>0</v>
      </c>
      <c r="AB298" s="40">
        <v>0</v>
      </c>
      <c r="AC298" t="s">
        <v>72</v>
      </c>
      <c r="AD298" t="s">
        <v>72</v>
      </c>
      <c r="AE298" t="s">
        <v>70</v>
      </c>
      <c r="AF298" t="s">
        <v>72</v>
      </c>
      <c r="AG298" s="40">
        <v>13</v>
      </c>
      <c r="AH298" s="40">
        <v>2</v>
      </c>
      <c r="AI298" s="39">
        <f t="shared" si="4"/>
        <v>1</v>
      </c>
    </row>
    <row r="299" spans="1:35" x14ac:dyDescent="0.25">
      <c r="A299" t="s">
        <v>1097</v>
      </c>
      <c r="B299" t="s">
        <v>782</v>
      </c>
      <c r="C299" t="s">
        <v>171</v>
      </c>
      <c r="D299" t="s">
        <v>64</v>
      </c>
      <c r="E299" s="40">
        <v>166942</v>
      </c>
      <c r="F299" t="s">
        <v>3</v>
      </c>
      <c r="G299" t="s">
        <v>65</v>
      </c>
      <c r="H299" t="s">
        <v>1098</v>
      </c>
      <c r="I299" t="s">
        <v>67</v>
      </c>
      <c r="J299" t="s">
        <v>68</v>
      </c>
      <c r="K299" t="s">
        <v>69</v>
      </c>
      <c r="L299" t="s">
        <v>70</v>
      </c>
      <c r="M299" s="40">
        <v>0</v>
      </c>
      <c r="N299" s="40">
        <v>0</v>
      </c>
      <c r="O299" t="s">
        <v>71</v>
      </c>
      <c r="P299" t="s">
        <v>1098</v>
      </c>
      <c r="Q299" t="s">
        <v>71</v>
      </c>
      <c r="R299" t="s">
        <v>1098</v>
      </c>
      <c r="S299" s="40">
        <v>39</v>
      </c>
      <c r="T299" s="40">
        <v>-1</v>
      </c>
      <c r="U299" s="40">
        <v>12092887</v>
      </c>
      <c r="V299" t="s">
        <v>72</v>
      </c>
      <c r="W299" t="s">
        <v>72</v>
      </c>
      <c r="X299" s="40">
        <v>1</v>
      </c>
      <c r="Y299" s="40">
        <v>1</v>
      </c>
      <c r="Z299" s="40">
        <v>0</v>
      </c>
      <c r="AA299" s="40">
        <v>0</v>
      </c>
      <c r="AB299" s="40">
        <v>0</v>
      </c>
      <c r="AC299" t="s">
        <v>72</v>
      </c>
      <c r="AD299" t="s">
        <v>72</v>
      </c>
      <c r="AE299" t="s">
        <v>70</v>
      </c>
      <c r="AF299" t="s">
        <v>72</v>
      </c>
      <c r="AG299" s="40">
        <v>6</v>
      </c>
      <c r="AH299" s="40">
        <v>2</v>
      </c>
      <c r="AI299" s="39">
        <f t="shared" si="4"/>
        <v>1</v>
      </c>
    </row>
    <row r="300" spans="1:35" x14ac:dyDescent="0.25">
      <c r="AI300" s="39">
        <f t="shared" si="4"/>
        <v>0</v>
      </c>
    </row>
    <row r="301" spans="1:35" x14ac:dyDescent="0.25">
      <c r="AI301" s="39">
        <f t="shared" si="4"/>
        <v>0</v>
      </c>
    </row>
    <row r="302" spans="1:35" x14ac:dyDescent="0.25">
      <c r="AI302" s="39">
        <f t="shared" si="4"/>
        <v>0</v>
      </c>
    </row>
    <row r="303" spans="1:35" x14ac:dyDescent="0.25">
      <c r="AI303" s="39">
        <f t="shared" si="4"/>
        <v>0</v>
      </c>
    </row>
    <row r="304" spans="1:35" x14ac:dyDescent="0.25">
      <c r="AI304" s="39">
        <f t="shared" si="4"/>
        <v>0</v>
      </c>
    </row>
    <row r="305" spans="35:35" x14ac:dyDescent="0.25">
      <c r="AI305" s="39">
        <f t="shared" si="4"/>
        <v>0</v>
      </c>
    </row>
    <row r="306" spans="35:35" x14ac:dyDescent="0.25">
      <c r="AI306" s="39">
        <f t="shared" si="4"/>
        <v>0</v>
      </c>
    </row>
    <row r="307" spans="35:35" x14ac:dyDescent="0.25">
      <c r="AI307" s="39">
        <f t="shared" si="4"/>
        <v>0</v>
      </c>
    </row>
    <row r="308" spans="35:35" x14ac:dyDescent="0.25">
      <c r="AI308" s="39">
        <f t="shared" si="4"/>
        <v>0</v>
      </c>
    </row>
    <row r="309" spans="35:35" x14ac:dyDescent="0.25">
      <c r="AI309" s="39">
        <f t="shared" si="4"/>
        <v>0</v>
      </c>
    </row>
    <row r="310" spans="35:35" x14ac:dyDescent="0.25">
      <c r="AI310" s="39">
        <f t="shared" si="4"/>
        <v>0</v>
      </c>
    </row>
    <row r="311" spans="35:35" x14ac:dyDescent="0.25">
      <c r="AI311" s="39">
        <f t="shared" si="4"/>
        <v>0</v>
      </c>
    </row>
    <row r="312" spans="35:35" x14ac:dyDescent="0.25">
      <c r="AI312" s="39">
        <f t="shared" si="4"/>
        <v>0</v>
      </c>
    </row>
    <row r="313" spans="35:35" x14ac:dyDescent="0.25">
      <c r="AI313" s="39">
        <f t="shared" si="4"/>
        <v>0</v>
      </c>
    </row>
    <row r="314" spans="35:35" x14ac:dyDescent="0.25">
      <c r="AI314" s="39">
        <f t="shared" si="4"/>
        <v>0</v>
      </c>
    </row>
    <row r="315" spans="35:35" x14ac:dyDescent="0.25">
      <c r="AI315" s="39">
        <f t="shared" si="4"/>
        <v>0</v>
      </c>
    </row>
    <row r="316" spans="35:35" x14ac:dyDescent="0.25">
      <c r="AI316" s="39">
        <f t="shared" si="4"/>
        <v>0</v>
      </c>
    </row>
    <row r="317" spans="35:35" x14ac:dyDescent="0.25">
      <c r="AI317" s="39">
        <f t="shared" si="4"/>
        <v>0</v>
      </c>
    </row>
    <row r="318" spans="35:35" x14ac:dyDescent="0.25">
      <c r="AI318" s="39">
        <f t="shared" si="4"/>
        <v>0</v>
      </c>
    </row>
    <row r="319" spans="35:35" x14ac:dyDescent="0.25">
      <c r="AI319" s="39">
        <f t="shared" si="4"/>
        <v>0</v>
      </c>
    </row>
    <row r="320" spans="35:35" x14ac:dyDescent="0.25">
      <c r="AI320" s="39">
        <f t="shared" si="4"/>
        <v>0</v>
      </c>
    </row>
    <row r="321" spans="35:35" x14ac:dyDescent="0.25">
      <c r="AI321" s="39">
        <f t="shared" si="4"/>
        <v>0</v>
      </c>
    </row>
    <row r="322" spans="35:35" x14ac:dyDescent="0.25">
      <c r="AI322" s="39">
        <f t="shared" si="4"/>
        <v>0</v>
      </c>
    </row>
    <row r="323" spans="35:35" x14ac:dyDescent="0.25">
      <c r="AI323" s="39">
        <f t="shared" ref="AI323:AI386" si="5">SUM(X:X-Z:Z)</f>
        <v>0</v>
      </c>
    </row>
    <row r="324" spans="35:35" x14ac:dyDescent="0.25">
      <c r="AI324" s="39">
        <f t="shared" si="5"/>
        <v>0</v>
      </c>
    </row>
    <row r="325" spans="35:35" x14ac:dyDescent="0.25">
      <c r="AI325" s="39">
        <f t="shared" si="5"/>
        <v>0</v>
      </c>
    </row>
    <row r="326" spans="35:35" x14ac:dyDescent="0.25">
      <c r="AI326" s="39">
        <f t="shared" si="5"/>
        <v>0</v>
      </c>
    </row>
    <row r="327" spans="35:35" x14ac:dyDescent="0.25">
      <c r="AI327" s="39">
        <f t="shared" si="5"/>
        <v>0</v>
      </c>
    </row>
    <row r="328" spans="35:35" x14ac:dyDescent="0.25">
      <c r="AI328" s="39">
        <f t="shared" si="5"/>
        <v>0</v>
      </c>
    </row>
    <row r="329" spans="35:35" x14ac:dyDescent="0.25">
      <c r="AI329" s="39">
        <f t="shared" si="5"/>
        <v>0</v>
      </c>
    </row>
    <row r="330" spans="35:35" x14ac:dyDescent="0.25">
      <c r="AI330" s="39">
        <f t="shared" si="5"/>
        <v>0</v>
      </c>
    </row>
    <row r="331" spans="35:35" x14ac:dyDescent="0.25">
      <c r="AI331" s="39">
        <f t="shared" si="5"/>
        <v>0</v>
      </c>
    </row>
    <row r="332" spans="35:35" x14ac:dyDescent="0.25">
      <c r="AI332" s="39">
        <f t="shared" si="5"/>
        <v>0</v>
      </c>
    </row>
    <row r="333" spans="35:35" x14ac:dyDescent="0.25">
      <c r="AI333" s="39">
        <f t="shared" si="5"/>
        <v>0</v>
      </c>
    </row>
    <row r="334" spans="35:35" x14ac:dyDescent="0.25">
      <c r="AI334" s="39">
        <f t="shared" si="5"/>
        <v>0</v>
      </c>
    </row>
    <row r="335" spans="35:35" x14ac:dyDescent="0.25">
      <c r="AI335" s="39">
        <f t="shared" si="5"/>
        <v>0</v>
      </c>
    </row>
    <row r="336" spans="35:35" x14ac:dyDescent="0.25">
      <c r="AI336" s="39">
        <f t="shared" si="5"/>
        <v>0</v>
      </c>
    </row>
    <row r="337" spans="35:35" x14ac:dyDescent="0.25">
      <c r="AI337" s="39">
        <f t="shared" si="5"/>
        <v>0</v>
      </c>
    </row>
    <row r="338" spans="35:35" x14ac:dyDescent="0.25">
      <c r="AI338" s="39">
        <f t="shared" si="5"/>
        <v>0</v>
      </c>
    </row>
    <row r="339" spans="35:35" x14ac:dyDescent="0.25">
      <c r="AI339" s="39">
        <f t="shared" si="5"/>
        <v>0</v>
      </c>
    </row>
    <row r="340" spans="35:35" x14ac:dyDescent="0.25">
      <c r="AI340" s="39">
        <f t="shared" si="5"/>
        <v>0</v>
      </c>
    </row>
    <row r="341" spans="35:35" x14ac:dyDescent="0.25">
      <c r="AI341" s="39">
        <f t="shared" si="5"/>
        <v>0</v>
      </c>
    </row>
    <row r="342" spans="35:35" x14ac:dyDescent="0.25">
      <c r="AI342" s="39">
        <f t="shared" si="5"/>
        <v>0</v>
      </c>
    </row>
    <row r="343" spans="35:35" x14ac:dyDescent="0.25">
      <c r="AI343" s="39">
        <f t="shared" si="5"/>
        <v>0</v>
      </c>
    </row>
    <row r="344" spans="35:35" x14ac:dyDescent="0.25">
      <c r="AI344" s="39">
        <f t="shared" si="5"/>
        <v>0</v>
      </c>
    </row>
    <row r="345" spans="35:35" x14ac:dyDescent="0.25">
      <c r="AI345" s="39">
        <f t="shared" si="5"/>
        <v>0</v>
      </c>
    </row>
    <row r="346" spans="35:35" x14ac:dyDescent="0.25">
      <c r="AI346" s="39">
        <f t="shared" si="5"/>
        <v>0</v>
      </c>
    </row>
    <row r="347" spans="35:35" x14ac:dyDescent="0.25">
      <c r="AI347" s="39">
        <f t="shared" si="5"/>
        <v>0</v>
      </c>
    </row>
    <row r="348" spans="35:35" x14ac:dyDescent="0.25">
      <c r="AI348" s="39">
        <f t="shared" si="5"/>
        <v>0</v>
      </c>
    </row>
    <row r="349" spans="35:35" x14ac:dyDescent="0.25">
      <c r="AI349" s="39">
        <f t="shared" si="5"/>
        <v>0</v>
      </c>
    </row>
    <row r="350" spans="35:35" x14ac:dyDescent="0.25">
      <c r="AI350" s="39">
        <f t="shared" si="5"/>
        <v>0</v>
      </c>
    </row>
    <row r="351" spans="35:35" x14ac:dyDescent="0.25">
      <c r="AI351" s="39">
        <f t="shared" si="5"/>
        <v>0</v>
      </c>
    </row>
    <row r="352" spans="35:35" x14ac:dyDescent="0.25">
      <c r="AI352" s="39">
        <f t="shared" si="5"/>
        <v>0</v>
      </c>
    </row>
    <row r="353" spans="35:35" x14ac:dyDescent="0.25">
      <c r="AI353" s="39">
        <f t="shared" si="5"/>
        <v>0</v>
      </c>
    </row>
    <row r="354" spans="35:35" x14ac:dyDescent="0.25">
      <c r="AI354" s="39">
        <f t="shared" si="5"/>
        <v>0</v>
      </c>
    </row>
    <row r="355" spans="35:35" x14ac:dyDescent="0.25">
      <c r="AI355" s="39">
        <f t="shared" si="5"/>
        <v>0</v>
      </c>
    </row>
    <row r="356" spans="35:35" x14ac:dyDescent="0.25">
      <c r="AI356" s="39">
        <f t="shared" si="5"/>
        <v>0</v>
      </c>
    </row>
    <row r="357" spans="35:35" x14ac:dyDescent="0.25">
      <c r="AI357" s="39">
        <f t="shared" si="5"/>
        <v>0</v>
      </c>
    </row>
    <row r="358" spans="35:35" x14ac:dyDescent="0.25">
      <c r="AI358" s="39">
        <f t="shared" si="5"/>
        <v>0</v>
      </c>
    </row>
    <row r="359" spans="35:35" x14ac:dyDescent="0.25">
      <c r="AI359" s="39">
        <f t="shared" si="5"/>
        <v>0</v>
      </c>
    </row>
    <row r="360" spans="35:35" x14ac:dyDescent="0.25">
      <c r="AI360" s="39">
        <f t="shared" si="5"/>
        <v>0</v>
      </c>
    </row>
    <row r="361" spans="35:35" x14ac:dyDescent="0.25">
      <c r="AI361" s="39">
        <f t="shared" si="5"/>
        <v>0</v>
      </c>
    </row>
    <row r="362" spans="35:35" x14ac:dyDescent="0.25">
      <c r="AI362" s="39">
        <f t="shared" si="5"/>
        <v>0</v>
      </c>
    </row>
    <row r="363" spans="35:35" x14ac:dyDescent="0.25">
      <c r="AI363" s="39">
        <f t="shared" si="5"/>
        <v>0</v>
      </c>
    </row>
    <row r="364" spans="35:35" x14ac:dyDescent="0.25">
      <c r="AI364" s="39">
        <f t="shared" si="5"/>
        <v>0</v>
      </c>
    </row>
    <row r="365" spans="35:35" x14ac:dyDescent="0.25">
      <c r="AI365" s="39">
        <f t="shared" si="5"/>
        <v>0</v>
      </c>
    </row>
    <row r="366" spans="35:35" x14ac:dyDescent="0.25">
      <c r="AI366" s="39">
        <f t="shared" si="5"/>
        <v>0</v>
      </c>
    </row>
    <row r="367" spans="35:35" x14ac:dyDescent="0.25">
      <c r="AI367" s="39">
        <f t="shared" si="5"/>
        <v>0</v>
      </c>
    </row>
    <row r="368" spans="35:35" x14ac:dyDescent="0.25">
      <c r="AI368" s="39">
        <f t="shared" si="5"/>
        <v>0</v>
      </c>
    </row>
    <row r="369" spans="35:35" x14ac:dyDescent="0.25">
      <c r="AI369" s="39">
        <f t="shared" si="5"/>
        <v>0</v>
      </c>
    </row>
    <row r="370" spans="35:35" x14ac:dyDescent="0.25">
      <c r="AI370" s="39">
        <f t="shared" si="5"/>
        <v>0</v>
      </c>
    </row>
    <row r="371" spans="35:35" x14ac:dyDescent="0.25">
      <c r="AI371" s="39">
        <f t="shared" si="5"/>
        <v>0</v>
      </c>
    </row>
    <row r="372" spans="35:35" x14ac:dyDescent="0.25">
      <c r="AI372" s="39">
        <f t="shared" si="5"/>
        <v>0</v>
      </c>
    </row>
    <row r="373" spans="35:35" x14ac:dyDescent="0.25">
      <c r="AI373" s="39">
        <f t="shared" si="5"/>
        <v>0</v>
      </c>
    </row>
    <row r="374" spans="35:35" x14ac:dyDescent="0.25">
      <c r="AI374" s="39">
        <f t="shared" si="5"/>
        <v>0</v>
      </c>
    </row>
    <row r="375" spans="35:35" x14ac:dyDescent="0.25">
      <c r="AI375" s="39">
        <f t="shared" si="5"/>
        <v>0</v>
      </c>
    </row>
    <row r="376" spans="35:35" x14ac:dyDescent="0.25">
      <c r="AI376" s="39">
        <f t="shared" si="5"/>
        <v>0</v>
      </c>
    </row>
    <row r="377" spans="35:35" x14ac:dyDescent="0.25">
      <c r="AI377" s="39">
        <f t="shared" si="5"/>
        <v>0</v>
      </c>
    </row>
    <row r="378" spans="35:35" x14ac:dyDescent="0.25">
      <c r="AI378" s="39">
        <f t="shared" si="5"/>
        <v>0</v>
      </c>
    </row>
    <row r="379" spans="35:35" x14ac:dyDescent="0.25">
      <c r="AI379" s="39">
        <f t="shared" si="5"/>
        <v>0</v>
      </c>
    </row>
    <row r="380" spans="35:35" x14ac:dyDescent="0.25">
      <c r="AI380" s="39">
        <f t="shared" si="5"/>
        <v>0</v>
      </c>
    </row>
    <row r="381" spans="35:35" x14ac:dyDescent="0.25">
      <c r="AI381" s="39">
        <f t="shared" si="5"/>
        <v>0</v>
      </c>
    </row>
    <row r="382" spans="35:35" x14ac:dyDescent="0.25">
      <c r="AI382" s="39">
        <f t="shared" si="5"/>
        <v>0</v>
      </c>
    </row>
    <row r="383" spans="35:35" x14ac:dyDescent="0.25">
      <c r="AI383" s="39">
        <f t="shared" si="5"/>
        <v>0</v>
      </c>
    </row>
    <row r="384" spans="35:35" x14ac:dyDescent="0.25">
      <c r="AI384" s="39">
        <f t="shared" si="5"/>
        <v>0</v>
      </c>
    </row>
    <row r="385" spans="35:35" x14ac:dyDescent="0.25">
      <c r="AI385" s="39">
        <f t="shared" si="5"/>
        <v>0</v>
      </c>
    </row>
    <row r="386" spans="35:35" x14ac:dyDescent="0.25">
      <c r="AI386" s="39">
        <f t="shared" si="5"/>
        <v>0</v>
      </c>
    </row>
    <row r="387" spans="35:35" x14ac:dyDescent="0.25">
      <c r="AI387" s="39">
        <f t="shared" ref="AI387:AI450" si="6">SUM(X:X-Z:Z)</f>
        <v>0</v>
      </c>
    </row>
    <row r="388" spans="35:35" x14ac:dyDescent="0.25">
      <c r="AI388" s="39">
        <f t="shared" si="6"/>
        <v>0</v>
      </c>
    </row>
    <row r="389" spans="35:35" x14ac:dyDescent="0.25">
      <c r="AI389" s="39">
        <f t="shared" si="6"/>
        <v>0</v>
      </c>
    </row>
    <row r="390" spans="35:35" x14ac:dyDescent="0.25">
      <c r="AI390" s="39">
        <f t="shared" si="6"/>
        <v>0</v>
      </c>
    </row>
    <row r="391" spans="35:35" x14ac:dyDescent="0.25">
      <c r="AI391" s="39">
        <f t="shared" si="6"/>
        <v>0</v>
      </c>
    </row>
    <row r="392" spans="35:35" x14ac:dyDescent="0.25">
      <c r="AI392" s="39">
        <f t="shared" si="6"/>
        <v>0</v>
      </c>
    </row>
    <row r="393" spans="35:35" x14ac:dyDescent="0.25">
      <c r="AI393" s="39">
        <f t="shared" si="6"/>
        <v>0</v>
      </c>
    </row>
    <row r="394" spans="35:35" x14ac:dyDescent="0.25">
      <c r="AI394" s="39">
        <f t="shared" si="6"/>
        <v>0</v>
      </c>
    </row>
    <row r="395" spans="35:35" x14ac:dyDescent="0.25">
      <c r="AI395" s="39">
        <f t="shared" si="6"/>
        <v>0</v>
      </c>
    </row>
    <row r="396" spans="35:35" x14ac:dyDescent="0.25">
      <c r="AI396" s="39">
        <f t="shared" si="6"/>
        <v>0</v>
      </c>
    </row>
    <row r="397" spans="35:35" x14ac:dyDescent="0.25">
      <c r="AI397" s="39">
        <f t="shared" si="6"/>
        <v>0</v>
      </c>
    </row>
    <row r="398" spans="35:35" x14ac:dyDescent="0.25">
      <c r="AI398" s="39">
        <f t="shared" si="6"/>
        <v>0</v>
      </c>
    </row>
    <row r="399" spans="35:35" x14ac:dyDescent="0.25">
      <c r="AI399" s="39">
        <f t="shared" si="6"/>
        <v>0</v>
      </c>
    </row>
    <row r="400" spans="35:35" x14ac:dyDescent="0.25">
      <c r="AI400" s="39">
        <f t="shared" si="6"/>
        <v>0</v>
      </c>
    </row>
    <row r="401" spans="35:35" x14ac:dyDescent="0.25">
      <c r="AI401" s="39">
        <f t="shared" si="6"/>
        <v>0</v>
      </c>
    </row>
    <row r="402" spans="35:35" x14ac:dyDescent="0.25">
      <c r="AI402" s="39">
        <f t="shared" si="6"/>
        <v>0</v>
      </c>
    </row>
    <row r="403" spans="35:35" x14ac:dyDescent="0.25">
      <c r="AI403" s="39">
        <f t="shared" si="6"/>
        <v>0</v>
      </c>
    </row>
    <row r="404" spans="35:35" x14ac:dyDescent="0.25">
      <c r="AI404" s="39">
        <f t="shared" si="6"/>
        <v>0</v>
      </c>
    </row>
    <row r="405" spans="35:35" x14ac:dyDescent="0.25">
      <c r="AI405" s="39">
        <f t="shared" si="6"/>
        <v>0</v>
      </c>
    </row>
    <row r="406" spans="35:35" x14ac:dyDescent="0.25">
      <c r="AI406" s="39">
        <f t="shared" si="6"/>
        <v>0</v>
      </c>
    </row>
    <row r="407" spans="35:35" x14ac:dyDescent="0.25">
      <c r="AI407" s="39">
        <f t="shared" si="6"/>
        <v>0</v>
      </c>
    </row>
    <row r="408" spans="35:35" x14ac:dyDescent="0.25">
      <c r="AI408" s="39">
        <f t="shared" si="6"/>
        <v>0</v>
      </c>
    </row>
    <row r="409" spans="35:35" x14ac:dyDescent="0.25">
      <c r="AI409" s="39">
        <f t="shared" si="6"/>
        <v>0</v>
      </c>
    </row>
    <row r="410" spans="35:35" x14ac:dyDescent="0.25">
      <c r="AI410" s="39">
        <f t="shared" si="6"/>
        <v>0</v>
      </c>
    </row>
    <row r="411" spans="35:35" x14ac:dyDescent="0.25">
      <c r="AI411" s="39">
        <f t="shared" si="6"/>
        <v>0</v>
      </c>
    </row>
    <row r="412" spans="35:35" x14ac:dyDescent="0.25">
      <c r="AI412" s="39">
        <f t="shared" si="6"/>
        <v>0</v>
      </c>
    </row>
    <row r="413" spans="35:35" x14ac:dyDescent="0.25">
      <c r="AI413" s="39">
        <f t="shared" si="6"/>
        <v>0</v>
      </c>
    </row>
    <row r="414" spans="35:35" x14ac:dyDescent="0.25">
      <c r="AI414" s="39">
        <f t="shared" si="6"/>
        <v>0</v>
      </c>
    </row>
    <row r="415" spans="35:35" x14ac:dyDescent="0.25">
      <c r="AI415" s="39">
        <f t="shared" si="6"/>
        <v>0</v>
      </c>
    </row>
    <row r="416" spans="35:35" x14ac:dyDescent="0.25">
      <c r="AI416" s="39">
        <f t="shared" si="6"/>
        <v>0</v>
      </c>
    </row>
    <row r="417" spans="35:35" x14ac:dyDescent="0.25">
      <c r="AI417" s="39">
        <f t="shared" si="6"/>
        <v>0</v>
      </c>
    </row>
    <row r="418" spans="35:35" x14ac:dyDescent="0.25">
      <c r="AI418" s="39">
        <f t="shared" si="6"/>
        <v>0</v>
      </c>
    </row>
    <row r="419" spans="35:35" x14ac:dyDescent="0.25">
      <c r="AI419" s="39">
        <f t="shared" si="6"/>
        <v>0</v>
      </c>
    </row>
    <row r="420" spans="35:35" x14ac:dyDescent="0.25">
      <c r="AI420" s="39">
        <f t="shared" si="6"/>
        <v>0</v>
      </c>
    </row>
    <row r="421" spans="35:35" x14ac:dyDescent="0.25">
      <c r="AI421" s="39">
        <f t="shared" si="6"/>
        <v>0</v>
      </c>
    </row>
    <row r="422" spans="35:35" x14ac:dyDescent="0.25">
      <c r="AI422" s="39">
        <f t="shared" si="6"/>
        <v>0</v>
      </c>
    </row>
    <row r="423" spans="35:35" x14ac:dyDescent="0.25">
      <c r="AI423" s="39">
        <f t="shared" si="6"/>
        <v>0</v>
      </c>
    </row>
    <row r="424" spans="35:35" x14ac:dyDescent="0.25">
      <c r="AI424" s="39">
        <f t="shared" si="6"/>
        <v>0</v>
      </c>
    </row>
    <row r="425" spans="35:35" x14ac:dyDescent="0.25">
      <c r="AI425" s="39">
        <f t="shared" si="6"/>
        <v>0</v>
      </c>
    </row>
    <row r="426" spans="35:35" x14ac:dyDescent="0.25">
      <c r="AI426" s="39">
        <f t="shared" si="6"/>
        <v>0</v>
      </c>
    </row>
    <row r="427" spans="35:35" x14ac:dyDescent="0.25">
      <c r="AI427" s="39">
        <f t="shared" si="6"/>
        <v>0</v>
      </c>
    </row>
    <row r="428" spans="35:35" x14ac:dyDescent="0.25">
      <c r="AI428" s="39">
        <f t="shared" si="6"/>
        <v>0</v>
      </c>
    </row>
    <row r="429" spans="35:35" x14ac:dyDescent="0.25">
      <c r="AI429" s="39">
        <f t="shared" si="6"/>
        <v>0</v>
      </c>
    </row>
    <row r="430" spans="35:35" x14ac:dyDescent="0.25">
      <c r="AI430" s="39">
        <f t="shared" si="6"/>
        <v>0</v>
      </c>
    </row>
    <row r="431" spans="35:35" x14ac:dyDescent="0.25">
      <c r="AI431" s="39">
        <f t="shared" si="6"/>
        <v>0</v>
      </c>
    </row>
    <row r="432" spans="35:35" x14ac:dyDescent="0.25">
      <c r="AI432" s="39">
        <f t="shared" si="6"/>
        <v>0</v>
      </c>
    </row>
    <row r="433" spans="35:35" x14ac:dyDescent="0.25">
      <c r="AI433" s="39">
        <f t="shared" si="6"/>
        <v>0</v>
      </c>
    </row>
    <row r="434" spans="35:35" x14ac:dyDescent="0.25">
      <c r="AI434" s="39">
        <f t="shared" si="6"/>
        <v>0</v>
      </c>
    </row>
    <row r="435" spans="35:35" x14ac:dyDescent="0.25">
      <c r="AI435" s="39">
        <f t="shared" si="6"/>
        <v>0</v>
      </c>
    </row>
    <row r="436" spans="35:35" x14ac:dyDescent="0.25">
      <c r="AI436" s="39">
        <f t="shared" si="6"/>
        <v>0</v>
      </c>
    </row>
    <row r="437" spans="35:35" x14ac:dyDescent="0.25">
      <c r="AI437" s="39">
        <f t="shared" si="6"/>
        <v>0</v>
      </c>
    </row>
    <row r="438" spans="35:35" x14ac:dyDescent="0.25">
      <c r="AI438" s="39">
        <f t="shared" si="6"/>
        <v>0</v>
      </c>
    </row>
    <row r="439" spans="35:35" x14ac:dyDescent="0.25">
      <c r="AI439" s="39">
        <f t="shared" si="6"/>
        <v>0</v>
      </c>
    </row>
    <row r="440" spans="35:35" x14ac:dyDescent="0.25">
      <c r="AI440" s="39">
        <f t="shared" si="6"/>
        <v>0</v>
      </c>
    </row>
    <row r="441" spans="35:35" x14ac:dyDescent="0.25">
      <c r="AI441" s="39">
        <f t="shared" si="6"/>
        <v>0</v>
      </c>
    </row>
    <row r="442" spans="35:35" x14ac:dyDescent="0.25">
      <c r="AI442" s="39">
        <f t="shared" si="6"/>
        <v>0</v>
      </c>
    </row>
    <row r="443" spans="35:35" x14ac:dyDescent="0.25">
      <c r="AI443" s="39">
        <f t="shared" si="6"/>
        <v>0</v>
      </c>
    </row>
    <row r="444" spans="35:35" x14ac:dyDescent="0.25">
      <c r="AI444" s="39">
        <f t="shared" si="6"/>
        <v>0</v>
      </c>
    </row>
    <row r="445" spans="35:35" x14ac:dyDescent="0.25">
      <c r="AI445" s="39">
        <f t="shared" si="6"/>
        <v>0</v>
      </c>
    </row>
    <row r="446" spans="35:35" x14ac:dyDescent="0.25">
      <c r="AI446" s="39">
        <f t="shared" si="6"/>
        <v>0</v>
      </c>
    </row>
    <row r="447" spans="35:35" x14ac:dyDescent="0.25">
      <c r="AI447" s="39">
        <f t="shared" si="6"/>
        <v>0</v>
      </c>
    </row>
    <row r="448" spans="35:35" x14ac:dyDescent="0.25">
      <c r="AI448" s="39">
        <f t="shared" si="6"/>
        <v>0</v>
      </c>
    </row>
    <row r="449" spans="35:35" x14ac:dyDescent="0.25">
      <c r="AI449" s="39">
        <f t="shared" si="6"/>
        <v>0</v>
      </c>
    </row>
    <row r="450" spans="35:35" x14ac:dyDescent="0.25">
      <c r="AI450" s="39">
        <f t="shared" si="6"/>
        <v>0</v>
      </c>
    </row>
    <row r="451" spans="35:35" x14ac:dyDescent="0.25">
      <c r="AI451" s="39">
        <f t="shared" ref="AI451:AI514" si="7">SUM(X:X-Z:Z)</f>
        <v>0</v>
      </c>
    </row>
    <row r="452" spans="35:35" x14ac:dyDescent="0.25">
      <c r="AI452" s="39">
        <f t="shared" si="7"/>
        <v>0</v>
      </c>
    </row>
    <row r="453" spans="35:35" x14ac:dyDescent="0.25">
      <c r="AI453" s="39">
        <f t="shared" si="7"/>
        <v>0</v>
      </c>
    </row>
    <row r="454" spans="35:35" x14ac:dyDescent="0.25">
      <c r="AI454" s="39">
        <f t="shared" si="7"/>
        <v>0</v>
      </c>
    </row>
    <row r="455" spans="35:35" x14ac:dyDescent="0.25">
      <c r="AI455" s="39">
        <f t="shared" si="7"/>
        <v>0</v>
      </c>
    </row>
    <row r="456" spans="35:35" x14ac:dyDescent="0.25">
      <c r="AI456" s="39">
        <f t="shared" si="7"/>
        <v>0</v>
      </c>
    </row>
    <row r="457" spans="35:35" x14ac:dyDescent="0.25">
      <c r="AI457" s="39">
        <f t="shared" si="7"/>
        <v>0</v>
      </c>
    </row>
    <row r="458" spans="35:35" x14ac:dyDescent="0.25">
      <c r="AI458" s="39">
        <f t="shared" si="7"/>
        <v>0</v>
      </c>
    </row>
    <row r="459" spans="35:35" x14ac:dyDescent="0.25">
      <c r="AI459" s="39">
        <f t="shared" si="7"/>
        <v>0</v>
      </c>
    </row>
    <row r="460" spans="35:35" x14ac:dyDescent="0.25">
      <c r="AI460" s="39">
        <f t="shared" si="7"/>
        <v>0</v>
      </c>
    </row>
    <row r="461" spans="35:35" x14ac:dyDescent="0.25">
      <c r="AI461" s="39">
        <f t="shared" si="7"/>
        <v>0</v>
      </c>
    </row>
    <row r="462" spans="35:35" x14ac:dyDescent="0.25">
      <c r="AI462" s="39">
        <f t="shared" si="7"/>
        <v>0</v>
      </c>
    </row>
    <row r="463" spans="35:35" x14ac:dyDescent="0.25">
      <c r="AI463" s="39">
        <f t="shared" si="7"/>
        <v>0</v>
      </c>
    </row>
    <row r="464" spans="35:35" x14ac:dyDescent="0.25">
      <c r="AI464" s="39">
        <f t="shared" si="7"/>
        <v>0</v>
      </c>
    </row>
    <row r="465" spans="35:35" x14ac:dyDescent="0.25">
      <c r="AI465" s="39">
        <f t="shared" si="7"/>
        <v>0</v>
      </c>
    </row>
    <row r="466" spans="35:35" x14ac:dyDescent="0.25">
      <c r="AI466" s="39">
        <f t="shared" si="7"/>
        <v>0</v>
      </c>
    </row>
    <row r="467" spans="35:35" x14ac:dyDescent="0.25">
      <c r="AI467" s="39">
        <f t="shared" si="7"/>
        <v>0</v>
      </c>
    </row>
    <row r="468" spans="35:35" x14ac:dyDescent="0.25">
      <c r="AI468" s="39">
        <f t="shared" si="7"/>
        <v>0</v>
      </c>
    </row>
    <row r="469" spans="35:35" x14ac:dyDescent="0.25">
      <c r="AI469" s="39">
        <f t="shared" si="7"/>
        <v>0</v>
      </c>
    </row>
    <row r="470" spans="35:35" x14ac:dyDescent="0.25">
      <c r="AI470" s="39">
        <f t="shared" si="7"/>
        <v>0</v>
      </c>
    </row>
    <row r="471" spans="35:35" x14ac:dyDescent="0.25">
      <c r="AI471" s="39">
        <f t="shared" si="7"/>
        <v>0</v>
      </c>
    </row>
    <row r="472" spans="35:35" x14ac:dyDescent="0.25">
      <c r="AI472" s="39">
        <f t="shared" si="7"/>
        <v>0</v>
      </c>
    </row>
    <row r="473" spans="35:35" x14ac:dyDescent="0.25">
      <c r="AI473" s="39">
        <f t="shared" si="7"/>
        <v>0</v>
      </c>
    </row>
    <row r="474" spans="35:35" x14ac:dyDescent="0.25">
      <c r="AI474" s="39">
        <f t="shared" si="7"/>
        <v>0</v>
      </c>
    </row>
    <row r="475" spans="35:35" x14ac:dyDescent="0.25">
      <c r="AI475" s="39">
        <f t="shared" si="7"/>
        <v>0</v>
      </c>
    </row>
    <row r="476" spans="35:35" x14ac:dyDescent="0.25">
      <c r="AI476" s="39">
        <f t="shared" si="7"/>
        <v>0</v>
      </c>
    </row>
    <row r="477" spans="35:35" x14ac:dyDescent="0.25">
      <c r="AI477" s="39">
        <f t="shared" si="7"/>
        <v>0</v>
      </c>
    </row>
    <row r="478" spans="35:35" x14ac:dyDescent="0.25">
      <c r="AI478" s="39">
        <f t="shared" si="7"/>
        <v>0</v>
      </c>
    </row>
    <row r="479" spans="35:35" x14ac:dyDescent="0.25">
      <c r="AI479" s="39">
        <f t="shared" si="7"/>
        <v>0</v>
      </c>
    </row>
    <row r="480" spans="35:35" x14ac:dyDescent="0.25">
      <c r="AI480" s="39">
        <f t="shared" si="7"/>
        <v>0</v>
      </c>
    </row>
    <row r="481" spans="35:35" x14ac:dyDescent="0.25">
      <c r="AI481" s="39">
        <f t="shared" si="7"/>
        <v>0</v>
      </c>
    </row>
    <row r="482" spans="35:35" x14ac:dyDescent="0.25">
      <c r="AI482" s="39">
        <f t="shared" si="7"/>
        <v>0</v>
      </c>
    </row>
    <row r="483" spans="35:35" x14ac:dyDescent="0.25">
      <c r="AI483" s="39">
        <f t="shared" si="7"/>
        <v>0</v>
      </c>
    </row>
    <row r="484" spans="35:35" x14ac:dyDescent="0.25">
      <c r="AI484" s="39">
        <f t="shared" si="7"/>
        <v>0</v>
      </c>
    </row>
    <row r="485" spans="35:35" x14ac:dyDescent="0.25">
      <c r="AI485" s="39">
        <f t="shared" si="7"/>
        <v>0</v>
      </c>
    </row>
    <row r="486" spans="35:35" x14ac:dyDescent="0.25">
      <c r="AI486" s="39">
        <f t="shared" si="7"/>
        <v>0</v>
      </c>
    </row>
    <row r="487" spans="35:35" x14ac:dyDescent="0.25">
      <c r="AI487" s="39">
        <f t="shared" si="7"/>
        <v>0</v>
      </c>
    </row>
    <row r="488" spans="35:35" x14ac:dyDescent="0.25">
      <c r="AI488" s="39">
        <f t="shared" si="7"/>
        <v>0</v>
      </c>
    </row>
    <row r="489" spans="35:35" x14ac:dyDescent="0.25">
      <c r="AI489" s="39">
        <f t="shared" si="7"/>
        <v>0</v>
      </c>
    </row>
    <row r="490" spans="35:35" x14ac:dyDescent="0.25">
      <c r="AI490" s="39">
        <f t="shared" si="7"/>
        <v>0</v>
      </c>
    </row>
    <row r="491" spans="35:35" x14ac:dyDescent="0.25">
      <c r="AI491" s="39">
        <f t="shared" si="7"/>
        <v>0</v>
      </c>
    </row>
    <row r="492" spans="35:35" x14ac:dyDescent="0.25">
      <c r="AI492" s="39">
        <f t="shared" si="7"/>
        <v>0</v>
      </c>
    </row>
    <row r="493" spans="35:35" x14ac:dyDescent="0.25">
      <c r="AI493" s="39">
        <f t="shared" si="7"/>
        <v>0</v>
      </c>
    </row>
    <row r="494" spans="35:35" x14ac:dyDescent="0.25">
      <c r="AI494" s="39">
        <f t="shared" si="7"/>
        <v>0</v>
      </c>
    </row>
    <row r="495" spans="35:35" x14ac:dyDescent="0.25">
      <c r="AI495" s="39">
        <f t="shared" si="7"/>
        <v>0</v>
      </c>
    </row>
    <row r="496" spans="35:35" x14ac:dyDescent="0.25">
      <c r="AI496" s="39">
        <f t="shared" si="7"/>
        <v>0</v>
      </c>
    </row>
    <row r="497" spans="35:35" x14ac:dyDescent="0.25">
      <c r="AI497" s="39">
        <f t="shared" si="7"/>
        <v>0</v>
      </c>
    </row>
    <row r="498" spans="35:35" x14ac:dyDescent="0.25">
      <c r="AI498" s="39">
        <f t="shared" si="7"/>
        <v>0</v>
      </c>
    </row>
    <row r="499" spans="35:35" x14ac:dyDescent="0.25">
      <c r="AI499" s="39">
        <f t="shared" si="7"/>
        <v>0</v>
      </c>
    </row>
    <row r="500" spans="35:35" x14ac:dyDescent="0.25">
      <c r="AI500" s="39">
        <f t="shared" si="7"/>
        <v>0</v>
      </c>
    </row>
    <row r="501" spans="35:35" x14ac:dyDescent="0.25">
      <c r="AI501" s="39">
        <f t="shared" si="7"/>
        <v>0</v>
      </c>
    </row>
    <row r="502" spans="35:35" x14ac:dyDescent="0.25">
      <c r="AI502" s="39">
        <f t="shared" si="7"/>
        <v>0</v>
      </c>
    </row>
    <row r="503" spans="35:35" x14ac:dyDescent="0.25">
      <c r="AI503" s="39">
        <f t="shared" si="7"/>
        <v>0</v>
      </c>
    </row>
    <row r="504" spans="35:35" x14ac:dyDescent="0.25">
      <c r="AI504" s="39">
        <f t="shared" si="7"/>
        <v>0</v>
      </c>
    </row>
    <row r="505" spans="35:35" x14ac:dyDescent="0.25">
      <c r="AI505" s="39">
        <f t="shared" si="7"/>
        <v>0</v>
      </c>
    </row>
    <row r="506" spans="35:35" x14ac:dyDescent="0.25">
      <c r="AI506" s="39">
        <f t="shared" si="7"/>
        <v>0</v>
      </c>
    </row>
    <row r="507" spans="35:35" x14ac:dyDescent="0.25">
      <c r="AI507" s="39">
        <f t="shared" si="7"/>
        <v>0</v>
      </c>
    </row>
    <row r="508" spans="35:35" x14ac:dyDescent="0.25">
      <c r="AI508" s="39">
        <f t="shared" si="7"/>
        <v>0</v>
      </c>
    </row>
    <row r="509" spans="35:35" x14ac:dyDescent="0.25">
      <c r="AI509" s="39">
        <f t="shared" si="7"/>
        <v>0</v>
      </c>
    </row>
    <row r="510" spans="35:35" x14ac:dyDescent="0.25">
      <c r="AI510" s="39">
        <f t="shared" si="7"/>
        <v>0</v>
      </c>
    </row>
    <row r="511" spans="35:35" x14ac:dyDescent="0.25">
      <c r="AI511" s="39">
        <f t="shared" si="7"/>
        <v>0</v>
      </c>
    </row>
    <row r="512" spans="35:35" x14ac:dyDescent="0.25">
      <c r="AI512" s="39">
        <f t="shared" si="7"/>
        <v>0</v>
      </c>
    </row>
    <row r="513" spans="35:35" x14ac:dyDescent="0.25">
      <c r="AI513" s="39">
        <f t="shared" si="7"/>
        <v>0</v>
      </c>
    </row>
    <row r="514" spans="35:35" x14ac:dyDescent="0.25">
      <c r="AI514" s="39">
        <f t="shared" si="7"/>
        <v>0</v>
      </c>
    </row>
    <row r="515" spans="35:35" x14ac:dyDescent="0.25">
      <c r="AI515" s="39">
        <f t="shared" ref="AI515:AI578" si="8">SUM(X:X-Z:Z)</f>
        <v>0</v>
      </c>
    </row>
    <row r="516" spans="35:35" x14ac:dyDescent="0.25">
      <c r="AI516" s="39">
        <f t="shared" si="8"/>
        <v>0</v>
      </c>
    </row>
    <row r="517" spans="35:35" x14ac:dyDescent="0.25">
      <c r="AI517" s="39">
        <f t="shared" si="8"/>
        <v>0</v>
      </c>
    </row>
    <row r="518" spans="35:35" x14ac:dyDescent="0.25">
      <c r="AI518" s="39">
        <f t="shared" si="8"/>
        <v>0</v>
      </c>
    </row>
    <row r="519" spans="35:35" x14ac:dyDescent="0.25">
      <c r="AI519" s="39">
        <f t="shared" si="8"/>
        <v>0</v>
      </c>
    </row>
    <row r="520" spans="35:35" x14ac:dyDescent="0.25">
      <c r="AI520" s="39">
        <f t="shared" si="8"/>
        <v>0</v>
      </c>
    </row>
    <row r="521" spans="35:35" x14ac:dyDescent="0.25">
      <c r="AI521" s="39">
        <f t="shared" si="8"/>
        <v>0</v>
      </c>
    </row>
    <row r="522" spans="35:35" x14ac:dyDescent="0.25">
      <c r="AI522" s="39">
        <f t="shared" si="8"/>
        <v>0</v>
      </c>
    </row>
    <row r="523" spans="35:35" x14ac:dyDescent="0.25">
      <c r="AI523" s="39">
        <f t="shared" si="8"/>
        <v>0</v>
      </c>
    </row>
    <row r="524" spans="35:35" x14ac:dyDescent="0.25">
      <c r="AI524" s="39">
        <f t="shared" si="8"/>
        <v>0</v>
      </c>
    </row>
    <row r="525" spans="35:35" x14ac:dyDescent="0.25">
      <c r="AI525" s="39">
        <f t="shared" si="8"/>
        <v>0</v>
      </c>
    </row>
    <row r="526" spans="35:35" x14ac:dyDescent="0.25">
      <c r="AI526" s="39">
        <f t="shared" si="8"/>
        <v>0</v>
      </c>
    </row>
    <row r="527" spans="35:35" x14ac:dyDescent="0.25">
      <c r="AI527" s="39">
        <f t="shared" si="8"/>
        <v>0</v>
      </c>
    </row>
    <row r="528" spans="35:35" x14ac:dyDescent="0.25">
      <c r="AI528" s="39">
        <f t="shared" si="8"/>
        <v>0</v>
      </c>
    </row>
    <row r="529" spans="35:35" x14ac:dyDescent="0.25">
      <c r="AI529" s="39">
        <f t="shared" si="8"/>
        <v>0</v>
      </c>
    </row>
    <row r="530" spans="35:35" x14ac:dyDescent="0.25">
      <c r="AI530" s="39">
        <f t="shared" si="8"/>
        <v>0</v>
      </c>
    </row>
    <row r="531" spans="35:35" x14ac:dyDescent="0.25">
      <c r="AI531" s="39">
        <f t="shared" si="8"/>
        <v>0</v>
      </c>
    </row>
    <row r="532" spans="35:35" x14ac:dyDescent="0.25">
      <c r="AI532" s="39">
        <f t="shared" si="8"/>
        <v>0</v>
      </c>
    </row>
    <row r="533" spans="35:35" x14ac:dyDescent="0.25">
      <c r="AI533" s="39">
        <f t="shared" si="8"/>
        <v>0</v>
      </c>
    </row>
    <row r="534" spans="35:35" x14ac:dyDescent="0.25">
      <c r="AI534" s="39">
        <f t="shared" si="8"/>
        <v>0</v>
      </c>
    </row>
    <row r="535" spans="35:35" x14ac:dyDescent="0.25">
      <c r="AI535" s="39">
        <f t="shared" si="8"/>
        <v>0</v>
      </c>
    </row>
    <row r="536" spans="35:35" x14ac:dyDescent="0.25">
      <c r="AI536" s="39">
        <f t="shared" si="8"/>
        <v>0</v>
      </c>
    </row>
    <row r="537" spans="35:35" x14ac:dyDescent="0.25">
      <c r="AI537" s="39">
        <f t="shared" si="8"/>
        <v>0</v>
      </c>
    </row>
    <row r="538" spans="35:35" x14ac:dyDescent="0.25">
      <c r="AI538" s="39">
        <f t="shared" si="8"/>
        <v>0</v>
      </c>
    </row>
    <row r="539" spans="35:35" x14ac:dyDescent="0.25">
      <c r="AI539" s="39">
        <f t="shared" si="8"/>
        <v>0</v>
      </c>
    </row>
    <row r="540" spans="35:35" x14ac:dyDescent="0.25">
      <c r="AI540" s="39">
        <f t="shared" si="8"/>
        <v>0</v>
      </c>
    </row>
    <row r="541" spans="35:35" x14ac:dyDescent="0.25">
      <c r="AI541" s="39">
        <f t="shared" si="8"/>
        <v>0</v>
      </c>
    </row>
    <row r="542" spans="35:35" x14ac:dyDescent="0.25">
      <c r="AI542" s="39">
        <f t="shared" si="8"/>
        <v>0</v>
      </c>
    </row>
    <row r="543" spans="35:35" x14ac:dyDescent="0.25">
      <c r="AI543" s="39">
        <f t="shared" si="8"/>
        <v>0</v>
      </c>
    </row>
    <row r="544" spans="35:35" x14ac:dyDescent="0.25">
      <c r="AI544" s="39">
        <f t="shared" si="8"/>
        <v>0</v>
      </c>
    </row>
    <row r="545" spans="35:35" x14ac:dyDescent="0.25">
      <c r="AI545" s="39">
        <f t="shared" si="8"/>
        <v>0</v>
      </c>
    </row>
    <row r="546" spans="35:35" x14ac:dyDescent="0.25">
      <c r="AI546" s="39">
        <f t="shared" si="8"/>
        <v>0</v>
      </c>
    </row>
    <row r="547" spans="35:35" x14ac:dyDescent="0.25">
      <c r="AI547" s="39">
        <f t="shared" si="8"/>
        <v>0</v>
      </c>
    </row>
    <row r="548" spans="35:35" x14ac:dyDescent="0.25">
      <c r="AI548" s="39">
        <f t="shared" si="8"/>
        <v>0</v>
      </c>
    </row>
    <row r="549" spans="35:35" x14ac:dyDescent="0.25">
      <c r="AI549" s="39">
        <f t="shared" si="8"/>
        <v>0</v>
      </c>
    </row>
    <row r="550" spans="35:35" x14ac:dyDescent="0.25">
      <c r="AI550" s="39">
        <f t="shared" si="8"/>
        <v>0</v>
      </c>
    </row>
    <row r="551" spans="35:35" x14ac:dyDescent="0.25">
      <c r="AI551" s="39">
        <f t="shared" si="8"/>
        <v>0</v>
      </c>
    </row>
    <row r="552" spans="35:35" x14ac:dyDescent="0.25">
      <c r="AI552" s="39">
        <f t="shared" si="8"/>
        <v>0</v>
      </c>
    </row>
    <row r="553" spans="35:35" x14ac:dyDescent="0.25">
      <c r="AI553" s="39">
        <f t="shared" si="8"/>
        <v>0</v>
      </c>
    </row>
    <row r="554" spans="35:35" x14ac:dyDescent="0.25">
      <c r="AI554" s="39">
        <f t="shared" si="8"/>
        <v>0</v>
      </c>
    </row>
    <row r="555" spans="35:35" x14ac:dyDescent="0.25">
      <c r="AI555" s="39">
        <f t="shared" si="8"/>
        <v>0</v>
      </c>
    </row>
    <row r="556" spans="35:35" x14ac:dyDescent="0.25">
      <c r="AI556" s="39">
        <f t="shared" si="8"/>
        <v>0</v>
      </c>
    </row>
    <row r="557" spans="35:35" x14ac:dyDescent="0.25">
      <c r="AI557" s="39">
        <f t="shared" si="8"/>
        <v>0</v>
      </c>
    </row>
    <row r="558" spans="35:35" x14ac:dyDescent="0.25">
      <c r="AI558" s="39">
        <f t="shared" si="8"/>
        <v>0</v>
      </c>
    </row>
    <row r="559" spans="35:35" x14ac:dyDescent="0.25">
      <c r="AI559" s="39">
        <f t="shared" si="8"/>
        <v>0</v>
      </c>
    </row>
    <row r="560" spans="35:35" x14ac:dyDescent="0.25">
      <c r="AI560" s="39">
        <f t="shared" si="8"/>
        <v>0</v>
      </c>
    </row>
    <row r="561" spans="35:35" x14ac:dyDescent="0.25">
      <c r="AI561" s="39">
        <f t="shared" si="8"/>
        <v>0</v>
      </c>
    </row>
    <row r="562" spans="35:35" x14ac:dyDescent="0.25">
      <c r="AI562" s="39">
        <f t="shared" si="8"/>
        <v>0</v>
      </c>
    </row>
    <row r="563" spans="35:35" x14ac:dyDescent="0.25">
      <c r="AI563" s="39">
        <f t="shared" si="8"/>
        <v>0</v>
      </c>
    </row>
    <row r="564" spans="35:35" x14ac:dyDescent="0.25">
      <c r="AI564" s="39">
        <f t="shared" si="8"/>
        <v>0</v>
      </c>
    </row>
    <row r="565" spans="35:35" x14ac:dyDescent="0.25">
      <c r="AI565" s="39">
        <f t="shared" si="8"/>
        <v>0</v>
      </c>
    </row>
    <row r="566" spans="35:35" x14ac:dyDescent="0.25">
      <c r="AI566" s="39">
        <f t="shared" si="8"/>
        <v>0</v>
      </c>
    </row>
    <row r="567" spans="35:35" x14ac:dyDescent="0.25">
      <c r="AI567" s="39">
        <f t="shared" si="8"/>
        <v>0</v>
      </c>
    </row>
    <row r="568" spans="35:35" x14ac:dyDescent="0.25">
      <c r="AI568" s="39">
        <f t="shared" si="8"/>
        <v>0</v>
      </c>
    </row>
    <row r="569" spans="35:35" x14ac:dyDescent="0.25">
      <c r="AI569" s="39">
        <f t="shared" si="8"/>
        <v>0</v>
      </c>
    </row>
    <row r="570" spans="35:35" x14ac:dyDescent="0.25">
      <c r="AI570" s="39">
        <f t="shared" si="8"/>
        <v>0</v>
      </c>
    </row>
    <row r="571" spans="35:35" x14ac:dyDescent="0.25">
      <c r="AI571" s="39">
        <f t="shared" si="8"/>
        <v>0</v>
      </c>
    </row>
    <row r="572" spans="35:35" x14ac:dyDescent="0.25">
      <c r="AI572" s="39">
        <f t="shared" si="8"/>
        <v>0</v>
      </c>
    </row>
    <row r="573" spans="35:35" x14ac:dyDescent="0.25">
      <c r="AI573" s="39">
        <f t="shared" si="8"/>
        <v>0</v>
      </c>
    </row>
    <row r="574" spans="35:35" x14ac:dyDescent="0.25">
      <c r="AI574" s="39">
        <f t="shared" si="8"/>
        <v>0</v>
      </c>
    </row>
    <row r="575" spans="35:35" x14ac:dyDescent="0.25">
      <c r="AI575" s="39">
        <f t="shared" si="8"/>
        <v>0</v>
      </c>
    </row>
    <row r="576" spans="35:35" x14ac:dyDescent="0.25">
      <c r="AI576" s="39">
        <f t="shared" si="8"/>
        <v>0</v>
      </c>
    </row>
    <row r="577" spans="35:35" x14ac:dyDescent="0.25">
      <c r="AI577" s="39">
        <f t="shared" si="8"/>
        <v>0</v>
      </c>
    </row>
    <row r="578" spans="35:35" x14ac:dyDescent="0.25">
      <c r="AI578" s="39">
        <f t="shared" si="8"/>
        <v>0</v>
      </c>
    </row>
    <row r="579" spans="35:35" x14ac:dyDescent="0.25">
      <c r="AI579" s="39">
        <f t="shared" ref="AI579:AI642" si="9">SUM(X:X-Z:Z)</f>
        <v>0</v>
      </c>
    </row>
    <row r="580" spans="35:35" x14ac:dyDescent="0.25">
      <c r="AI580" s="39">
        <f t="shared" si="9"/>
        <v>0</v>
      </c>
    </row>
    <row r="581" spans="35:35" x14ac:dyDescent="0.25">
      <c r="AI581" s="39">
        <f t="shared" si="9"/>
        <v>0</v>
      </c>
    </row>
    <row r="582" spans="35:35" x14ac:dyDescent="0.25">
      <c r="AI582" s="39">
        <f t="shared" si="9"/>
        <v>0</v>
      </c>
    </row>
    <row r="583" spans="35:35" x14ac:dyDescent="0.25">
      <c r="AI583" s="39">
        <f t="shared" si="9"/>
        <v>0</v>
      </c>
    </row>
    <row r="584" spans="35:35" x14ac:dyDescent="0.25">
      <c r="AI584" s="39">
        <f t="shared" si="9"/>
        <v>0</v>
      </c>
    </row>
    <row r="585" spans="35:35" x14ac:dyDescent="0.25">
      <c r="AI585" s="39">
        <f t="shared" si="9"/>
        <v>0</v>
      </c>
    </row>
    <row r="586" spans="35:35" x14ac:dyDescent="0.25">
      <c r="AI586" s="39">
        <f t="shared" si="9"/>
        <v>0</v>
      </c>
    </row>
    <row r="587" spans="35:35" x14ac:dyDescent="0.25">
      <c r="AI587" s="39">
        <f t="shared" si="9"/>
        <v>0</v>
      </c>
    </row>
    <row r="588" spans="35:35" x14ac:dyDescent="0.25">
      <c r="AI588" s="39">
        <f t="shared" si="9"/>
        <v>0</v>
      </c>
    </row>
    <row r="589" spans="35:35" x14ac:dyDescent="0.25">
      <c r="AI589" s="39">
        <f t="shared" si="9"/>
        <v>0</v>
      </c>
    </row>
    <row r="590" spans="35:35" x14ac:dyDescent="0.25">
      <c r="AI590" s="39">
        <f t="shared" si="9"/>
        <v>0</v>
      </c>
    </row>
    <row r="591" spans="35:35" x14ac:dyDescent="0.25">
      <c r="AI591" s="39">
        <f t="shared" si="9"/>
        <v>0</v>
      </c>
    </row>
    <row r="592" spans="35:35" x14ac:dyDescent="0.25">
      <c r="AI592" s="39">
        <f t="shared" si="9"/>
        <v>0</v>
      </c>
    </row>
    <row r="593" spans="35:35" x14ac:dyDescent="0.25">
      <c r="AI593" s="39">
        <f t="shared" si="9"/>
        <v>0</v>
      </c>
    </row>
    <row r="594" spans="35:35" x14ac:dyDescent="0.25">
      <c r="AI594" s="39">
        <f t="shared" si="9"/>
        <v>0</v>
      </c>
    </row>
    <row r="595" spans="35:35" x14ac:dyDescent="0.25">
      <c r="AI595" s="39">
        <f t="shared" si="9"/>
        <v>0</v>
      </c>
    </row>
    <row r="596" spans="35:35" x14ac:dyDescent="0.25">
      <c r="AI596" s="39">
        <f t="shared" si="9"/>
        <v>0</v>
      </c>
    </row>
    <row r="597" spans="35:35" x14ac:dyDescent="0.25">
      <c r="AI597" s="39">
        <f t="shared" si="9"/>
        <v>0</v>
      </c>
    </row>
    <row r="598" spans="35:35" x14ac:dyDescent="0.25">
      <c r="AI598" s="39">
        <f t="shared" si="9"/>
        <v>0</v>
      </c>
    </row>
    <row r="599" spans="35:35" x14ac:dyDescent="0.25">
      <c r="AI599" s="39">
        <f t="shared" si="9"/>
        <v>0</v>
      </c>
    </row>
    <row r="600" spans="35:35" x14ac:dyDescent="0.25">
      <c r="AI600" s="39">
        <f t="shared" si="9"/>
        <v>0</v>
      </c>
    </row>
    <row r="601" spans="35:35" x14ac:dyDescent="0.25">
      <c r="AI601" s="39">
        <f t="shared" si="9"/>
        <v>0</v>
      </c>
    </row>
    <row r="602" spans="35:35" x14ac:dyDescent="0.25">
      <c r="AI602" s="39">
        <f t="shared" si="9"/>
        <v>0</v>
      </c>
    </row>
    <row r="603" spans="35:35" x14ac:dyDescent="0.25">
      <c r="AI603" s="39">
        <f t="shared" si="9"/>
        <v>0</v>
      </c>
    </row>
    <row r="604" spans="35:35" x14ac:dyDescent="0.25">
      <c r="AI604" s="39">
        <f t="shared" si="9"/>
        <v>0</v>
      </c>
    </row>
    <row r="605" spans="35:35" x14ac:dyDescent="0.25">
      <c r="AI605" s="39">
        <f t="shared" si="9"/>
        <v>0</v>
      </c>
    </row>
    <row r="606" spans="35:35" x14ac:dyDescent="0.25">
      <c r="AI606" s="39">
        <f t="shared" si="9"/>
        <v>0</v>
      </c>
    </row>
    <row r="607" spans="35:35" x14ac:dyDescent="0.25">
      <c r="AI607" s="39">
        <f t="shared" si="9"/>
        <v>0</v>
      </c>
    </row>
    <row r="608" spans="35:35" x14ac:dyDescent="0.25">
      <c r="AI608" s="39">
        <f t="shared" si="9"/>
        <v>0</v>
      </c>
    </row>
    <row r="609" spans="35:35" x14ac:dyDescent="0.25">
      <c r="AI609" s="39">
        <f t="shared" si="9"/>
        <v>0</v>
      </c>
    </row>
    <row r="610" spans="35:35" x14ac:dyDescent="0.25">
      <c r="AI610" s="39">
        <f t="shared" si="9"/>
        <v>0</v>
      </c>
    </row>
    <row r="611" spans="35:35" x14ac:dyDescent="0.25">
      <c r="AI611" s="39">
        <f t="shared" si="9"/>
        <v>0</v>
      </c>
    </row>
    <row r="612" spans="35:35" x14ac:dyDescent="0.25">
      <c r="AI612" s="39">
        <f t="shared" si="9"/>
        <v>0</v>
      </c>
    </row>
    <row r="613" spans="35:35" x14ac:dyDescent="0.25">
      <c r="AI613" s="39">
        <f t="shared" si="9"/>
        <v>0</v>
      </c>
    </row>
    <row r="614" spans="35:35" x14ac:dyDescent="0.25">
      <c r="AI614" s="39">
        <f t="shared" si="9"/>
        <v>0</v>
      </c>
    </row>
    <row r="615" spans="35:35" x14ac:dyDescent="0.25">
      <c r="AI615" s="39">
        <f t="shared" si="9"/>
        <v>0</v>
      </c>
    </row>
    <row r="616" spans="35:35" x14ac:dyDescent="0.25">
      <c r="AI616" s="39">
        <f t="shared" si="9"/>
        <v>0</v>
      </c>
    </row>
    <row r="617" spans="35:35" x14ac:dyDescent="0.25">
      <c r="AI617" s="39">
        <f t="shared" si="9"/>
        <v>0</v>
      </c>
    </row>
    <row r="618" spans="35:35" x14ac:dyDescent="0.25">
      <c r="AI618" s="39">
        <f t="shared" si="9"/>
        <v>0</v>
      </c>
    </row>
    <row r="619" spans="35:35" x14ac:dyDescent="0.25">
      <c r="AI619" s="39">
        <f t="shared" si="9"/>
        <v>0</v>
      </c>
    </row>
    <row r="620" spans="35:35" x14ac:dyDescent="0.25">
      <c r="AI620" s="39">
        <f t="shared" si="9"/>
        <v>0</v>
      </c>
    </row>
    <row r="621" spans="35:35" x14ac:dyDescent="0.25">
      <c r="AI621" s="39">
        <f t="shared" si="9"/>
        <v>0</v>
      </c>
    </row>
    <row r="622" spans="35:35" x14ac:dyDescent="0.25">
      <c r="AI622" s="39">
        <f t="shared" si="9"/>
        <v>0</v>
      </c>
    </row>
    <row r="623" spans="35:35" x14ac:dyDescent="0.25">
      <c r="AI623" s="39">
        <f t="shared" si="9"/>
        <v>0</v>
      </c>
    </row>
    <row r="624" spans="35:35" x14ac:dyDescent="0.25">
      <c r="AI624" s="39">
        <f t="shared" si="9"/>
        <v>0</v>
      </c>
    </row>
    <row r="625" spans="35:35" x14ac:dyDescent="0.25">
      <c r="AI625" s="39">
        <f t="shared" si="9"/>
        <v>0</v>
      </c>
    </row>
    <row r="626" spans="35:35" x14ac:dyDescent="0.25">
      <c r="AI626" s="39">
        <f t="shared" si="9"/>
        <v>0</v>
      </c>
    </row>
    <row r="627" spans="35:35" x14ac:dyDescent="0.25">
      <c r="AI627" s="39">
        <f t="shared" si="9"/>
        <v>0</v>
      </c>
    </row>
    <row r="628" spans="35:35" x14ac:dyDescent="0.25">
      <c r="AI628" s="39">
        <f t="shared" si="9"/>
        <v>0</v>
      </c>
    </row>
    <row r="629" spans="35:35" x14ac:dyDescent="0.25">
      <c r="AI629" s="39">
        <f t="shared" si="9"/>
        <v>0</v>
      </c>
    </row>
    <row r="630" spans="35:35" x14ac:dyDescent="0.25">
      <c r="AI630" s="39">
        <f t="shared" si="9"/>
        <v>0</v>
      </c>
    </row>
    <row r="631" spans="35:35" x14ac:dyDescent="0.25">
      <c r="AI631" s="39">
        <f t="shared" si="9"/>
        <v>0</v>
      </c>
    </row>
    <row r="632" spans="35:35" x14ac:dyDescent="0.25">
      <c r="AI632" s="39">
        <f t="shared" si="9"/>
        <v>0</v>
      </c>
    </row>
    <row r="633" spans="35:35" x14ac:dyDescent="0.25">
      <c r="AI633" s="39">
        <f t="shared" si="9"/>
        <v>0</v>
      </c>
    </row>
    <row r="634" spans="35:35" x14ac:dyDescent="0.25">
      <c r="AI634" s="39">
        <f t="shared" si="9"/>
        <v>0</v>
      </c>
    </row>
    <row r="635" spans="35:35" x14ac:dyDescent="0.25">
      <c r="AI635" s="39">
        <f t="shared" si="9"/>
        <v>0</v>
      </c>
    </row>
    <row r="636" spans="35:35" x14ac:dyDescent="0.25">
      <c r="AI636" s="39">
        <f t="shared" si="9"/>
        <v>0</v>
      </c>
    </row>
    <row r="637" spans="35:35" x14ac:dyDescent="0.25">
      <c r="AI637" s="39">
        <f t="shared" si="9"/>
        <v>0</v>
      </c>
    </row>
    <row r="638" spans="35:35" x14ac:dyDescent="0.25">
      <c r="AI638" s="39">
        <f t="shared" si="9"/>
        <v>0</v>
      </c>
    </row>
    <row r="639" spans="35:35" x14ac:dyDescent="0.25">
      <c r="AI639" s="39">
        <f t="shared" si="9"/>
        <v>0</v>
      </c>
    </row>
    <row r="640" spans="35:35" x14ac:dyDescent="0.25">
      <c r="AI640" s="39">
        <f t="shared" si="9"/>
        <v>0</v>
      </c>
    </row>
    <row r="641" spans="35:35" x14ac:dyDescent="0.25">
      <c r="AI641" s="39">
        <f t="shared" si="9"/>
        <v>0</v>
      </c>
    </row>
    <row r="642" spans="35:35" x14ac:dyDescent="0.25">
      <c r="AI642" s="39">
        <f t="shared" si="9"/>
        <v>0</v>
      </c>
    </row>
    <row r="643" spans="35:35" x14ac:dyDescent="0.25">
      <c r="AI643" s="39">
        <f t="shared" ref="AI643:AI706" si="10">SUM(X:X-Z:Z)</f>
        <v>0</v>
      </c>
    </row>
    <row r="644" spans="35:35" x14ac:dyDescent="0.25">
      <c r="AI644" s="39">
        <f t="shared" si="10"/>
        <v>0</v>
      </c>
    </row>
    <row r="645" spans="35:35" x14ac:dyDescent="0.25">
      <c r="AI645" s="39">
        <f t="shared" si="10"/>
        <v>0</v>
      </c>
    </row>
    <row r="646" spans="35:35" x14ac:dyDescent="0.25">
      <c r="AI646" s="39">
        <f t="shared" si="10"/>
        <v>0</v>
      </c>
    </row>
    <row r="647" spans="35:35" x14ac:dyDescent="0.25">
      <c r="AI647" s="39">
        <f t="shared" si="10"/>
        <v>0</v>
      </c>
    </row>
    <row r="648" spans="35:35" x14ac:dyDescent="0.25">
      <c r="AI648" s="39">
        <f t="shared" si="10"/>
        <v>0</v>
      </c>
    </row>
    <row r="649" spans="35:35" x14ac:dyDescent="0.25">
      <c r="AI649" s="39">
        <f t="shared" si="10"/>
        <v>0</v>
      </c>
    </row>
    <row r="650" spans="35:35" x14ac:dyDescent="0.25">
      <c r="AI650" s="39">
        <f t="shared" si="10"/>
        <v>0</v>
      </c>
    </row>
    <row r="651" spans="35:35" x14ac:dyDescent="0.25">
      <c r="AI651" s="39">
        <f t="shared" si="10"/>
        <v>0</v>
      </c>
    </row>
    <row r="652" spans="35:35" x14ac:dyDescent="0.25">
      <c r="AI652" s="39">
        <f t="shared" si="10"/>
        <v>0</v>
      </c>
    </row>
    <row r="653" spans="35:35" x14ac:dyDescent="0.25">
      <c r="AI653" s="39">
        <f t="shared" si="10"/>
        <v>0</v>
      </c>
    </row>
    <row r="654" spans="35:35" x14ac:dyDescent="0.25">
      <c r="AI654" s="39">
        <f t="shared" si="10"/>
        <v>0</v>
      </c>
    </row>
    <row r="655" spans="35:35" x14ac:dyDescent="0.25">
      <c r="AI655" s="39">
        <f t="shared" si="10"/>
        <v>0</v>
      </c>
    </row>
    <row r="656" spans="35:35" x14ac:dyDescent="0.25">
      <c r="AI656" s="39">
        <f t="shared" si="10"/>
        <v>0</v>
      </c>
    </row>
    <row r="657" spans="35:35" x14ac:dyDescent="0.25">
      <c r="AI657" s="39">
        <f t="shared" si="10"/>
        <v>0</v>
      </c>
    </row>
    <row r="658" spans="35:35" x14ac:dyDescent="0.25">
      <c r="AI658" s="39">
        <f t="shared" si="10"/>
        <v>0</v>
      </c>
    </row>
    <row r="659" spans="35:35" x14ac:dyDescent="0.25">
      <c r="AI659" s="39">
        <f t="shared" si="10"/>
        <v>0</v>
      </c>
    </row>
    <row r="660" spans="35:35" x14ac:dyDescent="0.25">
      <c r="AI660" s="39">
        <f t="shared" si="10"/>
        <v>0</v>
      </c>
    </row>
    <row r="661" spans="35:35" x14ac:dyDescent="0.25">
      <c r="AI661" s="39">
        <f t="shared" si="10"/>
        <v>0</v>
      </c>
    </row>
    <row r="662" spans="35:35" x14ac:dyDescent="0.25">
      <c r="AI662" s="39">
        <f t="shared" si="10"/>
        <v>0</v>
      </c>
    </row>
    <row r="663" spans="35:35" x14ac:dyDescent="0.25">
      <c r="AI663" s="39">
        <f t="shared" si="10"/>
        <v>0</v>
      </c>
    </row>
    <row r="664" spans="35:35" x14ac:dyDescent="0.25">
      <c r="AI664" s="39">
        <f t="shared" si="10"/>
        <v>0</v>
      </c>
    </row>
    <row r="665" spans="35:35" x14ac:dyDescent="0.25">
      <c r="AI665" s="39">
        <f t="shared" si="10"/>
        <v>0</v>
      </c>
    </row>
    <row r="666" spans="35:35" x14ac:dyDescent="0.25">
      <c r="AI666" s="39">
        <f t="shared" si="10"/>
        <v>0</v>
      </c>
    </row>
    <row r="667" spans="35:35" x14ac:dyDescent="0.25">
      <c r="AI667" s="39">
        <f t="shared" si="10"/>
        <v>0</v>
      </c>
    </row>
    <row r="668" spans="35:35" x14ac:dyDescent="0.25">
      <c r="AI668" s="39">
        <f t="shared" si="10"/>
        <v>0</v>
      </c>
    </row>
    <row r="669" spans="35:35" x14ac:dyDescent="0.25">
      <c r="AI669" s="39">
        <f t="shared" si="10"/>
        <v>0</v>
      </c>
    </row>
    <row r="670" spans="35:35" x14ac:dyDescent="0.25">
      <c r="AI670" s="39">
        <f t="shared" si="10"/>
        <v>0</v>
      </c>
    </row>
    <row r="671" spans="35:35" x14ac:dyDescent="0.25">
      <c r="AI671" s="39">
        <f t="shared" si="10"/>
        <v>0</v>
      </c>
    </row>
    <row r="672" spans="35:35" x14ac:dyDescent="0.25">
      <c r="AI672" s="39">
        <f t="shared" si="10"/>
        <v>0</v>
      </c>
    </row>
    <row r="673" spans="35:35" x14ac:dyDescent="0.25">
      <c r="AI673" s="39">
        <f t="shared" si="10"/>
        <v>0</v>
      </c>
    </row>
    <row r="674" spans="35:35" x14ac:dyDescent="0.25">
      <c r="AI674" s="39">
        <f t="shared" si="10"/>
        <v>0</v>
      </c>
    </row>
    <row r="675" spans="35:35" x14ac:dyDescent="0.25">
      <c r="AI675" s="39">
        <f t="shared" si="10"/>
        <v>0</v>
      </c>
    </row>
    <row r="676" spans="35:35" x14ac:dyDescent="0.25">
      <c r="AI676" s="39">
        <f t="shared" si="10"/>
        <v>0</v>
      </c>
    </row>
    <row r="677" spans="35:35" x14ac:dyDescent="0.25">
      <c r="AI677" s="39">
        <f t="shared" si="10"/>
        <v>0</v>
      </c>
    </row>
    <row r="678" spans="35:35" x14ac:dyDescent="0.25">
      <c r="AI678" s="39">
        <f t="shared" si="10"/>
        <v>0</v>
      </c>
    </row>
    <row r="679" spans="35:35" x14ac:dyDescent="0.25">
      <c r="AI679" s="39">
        <f t="shared" si="10"/>
        <v>0</v>
      </c>
    </row>
    <row r="680" spans="35:35" x14ac:dyDescent="0.25">
      <c r="AI680" s="39">
        <f t="shared" si="10"/>
        <v>0</v>
      </c>
    </row>
    <row r="681" spans="35:35" x14ac:dyDescent="0.25">
      <c r="AI681" s="39">
        <f t="shared" si="10"/>
        <v>0</v>
      </c>
    </row>
    <row r="682" spans="35:35" x14ac:dyDescent="0.25">
      <c r="AI682" s="39">
        <f t="shared" si="10"/>
        <v>0</v>
      </c>
    </row>
    <row r="683" spans="35:35" x14ac:dyDescent="0.25">
      <c r="AI683" s="39">
        <f t="shared" si="10"/>
        <v>0</v>
      </c>
    </row>
    <row r="684" spans="35:35" x14ac:dyDescent="0.25">
      <c r="AI684" s="39">
        <f t="shared" si="10"/>
        <v>0</v>
      </c>
    </row>
    <row r="685" spans="35:35" x14ac:dyDescent="0.25">
      <c r="AI685" s="39">
        <f t="shared" si="10"/>
        <v>0</v>
      </c>
    </row>
    <row r="686" spans="35:35" x14ac:dyDescent="0.25">
      <c r="AI686" s="39">
        <f t="shared" si="10"/>
        <v>0</v>
      </c>
    </row>
    <row r="687" spans="35:35" x14ac:dyDescent="0.25">
      <c r="AI687" s="39">
        <f t="shared" si="10"/>
        <v>0</v>
      </c>
    </row>
    <row r="688" spans="35:35" x14ac:dyDescent="0.25">
      <c r="AI688" s="39">
        <f t="shared" si="10"/>
        <v>0</v>
      </c>
    </row>
    <row r="689" spans="35:35" x14ac:dyDescent="0.25">
      <c r="AI689" s="39">
        <f t="shared" si="10"/>
        <v>0</v>
      </c>
    </row>
    <row r="690" spans="35:35" x14ac:dyDescent="0.25">
      <c r="AI690" s="39">
        <f t="shared" si="10"/>
        <v>0</v>
      </c>
    </row>
    <row r="691" spans="35:35" x14ac:dyDescent="0.25">
      <c r="AI691" s="39">
        <f t="shared" si="10"/>
        <v>0</v>
      </c>
    </row>
    <row r="692" spans="35:35" x14ac:dyDescent="0.25">
      <c r="AI692" s="39">
        <f t="shared" si="10"/>
        <v>0</v>
      </c>
    </row>
    <row r="693" spans="35:35" x14ac:dyDescent="0.25">
      <c r="AI693" s="39">
        <f t="shared" si="10"/>
        <v>0</v>
      </c>
    </row>
    <row r="694" spans="35:35" x14ac:dyDescent="0.25">
      <c r="AI694" s="39">
        <f t="shared" si="10"/>
        <v>0</v>
      </c>
    </row>
    <row r="695" spans="35:35" x14ac:dyDescent="0.25">
      <c r="AI695" s="39">
        <f t="shared" si="10"/>
        <v>0</v>
      </c>
    </row>
    <row r="696" spans="35:35" x14ac:dyDescent="0.25">
      <c r="AI696" s="39">
        <f t="shared" si="10"/>
        <v>0</v>
      </c>
    </row>
    <row r="697" spans="35:35" x14ac:dyDescent="0.25">
      <c r="AI697" s="39">
        <f t="shared" si="10"/>
        <v>0</v>
      </c>
    </row>
    <row r="698" spans="35:35" x14ac:dyDescent="0.25">
      <c r="AI698" s="39">
        <f t="shared" si="10"/>
        <v>0</v>
      </c>
    </row>
    <row r="699" spans="35:35" x14ac:dyDescent="0.25">
      <c r="AI699" s="39">
        <f t="shared" si="10"/>
        <v>0</v>
      </c>
    </row>
    <row r="700" spans="35:35" x14ac:dyDescent="0.25">
      <c r="AI700" s="39">
        <f t="shared" si="10"/>
        <v>0</v>
      </c>
    </row>
    <row r="701" spans="35:35" x14ac:dyDescent="0.25">
      <c r="AI701" s="39">
        <f t="shared" si="10"/>
        <v>0</v>
      </c>
    </row>
    <row r="702" spans="35:35" x14ac:dyDescent="0.25">
      <c r="AI702" s="39">
        <f t="shared" si="10"/>
        <v>0</v>
      </c>
    </row>
    <row r="703" spans="35:35" x14ac:dyDescent="0.25">
      <c r="AI703" s="39">
        <f t="shared" si="10"/>
        <v>0</v>
      </c>
    </row>
    <row r="704" spans="35:35" x14ac:dyDescent="0.25">
      <c r="AI704" s="39">
        <f t="shared" si="10"/>
        <v>0</v>
      </c>
    </row>
    <row r="705" spans="35:35" x14ac:dyDescent="0.25">
      <c r="AI705" s="39">
        <f t="shared" si="10"/>
        <v>0</v>
      </c>
    </row>
    <row r="706" spans="35:35" x14ac:dyDescent="0.25">
      <c r="AI706" s="39">
        <f t="shared" si="10"/>
        <v>0</v>
      </c>
    </row>
    <row r="707" spans="35:35" x14ac:dyDescent="0.25">
      <c r="AI707" s="39">
        <f t="shared" ref="AI707:AI770" si="11">SUM(X:X-Z:Z)</f>
        <v>0</v>
      </c>
    </row>
    <row r="708" spans="35:35" x14ac:dyDescent="0.25">
      <c r="AI708" s="39">
        <f t="shared" si="11"/>
        <v>0</v>
      </c>
    </row>
    <row r="709" spans="35:35" x14ac:dyDescent="0.25">
      <c r="AI709" s="39">
        <f t="shared" si="11"/>
        <v>0</v>
      </c>
    </row>
    <row r="710" spans="35:35" x14ac:dyDescent="0.25">
      <c r="AI710" s="39">
        <f t="shared" si="11"/>
        <v>0</v>
      </c>
    </row>
    <row r="711" spans="35:35" x14ac:dyDescent="0.25">
      <c r="AI711" s="39">
        <f t="shared" si="11"/>
        <v>0</v>
      </c>
    </row>
    <row r="712" spans="35:35" x14ac:dyDescent="0.25">
      <c r="AI712" s="39">
        <f t="shared" si="11"/>
        <v>0</v>
      </c>
    </row>
    <row r="713" spans="35:35" x14ac:dyDescent="0.25">
      <c r="AI713" s="39">
        <f t="shared" si="11"/>
        <v>0</v>
      </c>
    </row>
    <row r="714" spans="35:35" x14ac:dyDescent="0.25">
      <c r="AI714" s="39">
        <f t="shared" si="11"/>
        <v>0</v>
      </c>
    </row>
    <row r="715" spans="35:35" x14ac:dyDescent="0.25">
      <c r="AI715" s="39">
        <f t="shared" si="11"/>
        <v>0</v>
      </c>
    </row>
    <row r="716" spans="35:35" x14ac:dyDescent="0.25">
      <c r="AI716" s="39">
        <f t="shared" si="11"/>
        <v>0</v>
      </c>
    </row>
    <row r="717" spans="35:35" x14ac:dyDescent="0.25">
      <c r="AI717" s="39">
        <f t="shared" si="11"/>
        <v>0</v>
      </c>
    </row>
    <row r="718" spans="35:35" x14ac:dyDescent="0.25">
      <c r="AI718" s="39">
        <f t="shared" si="11"/>
        <v>0</v>
      </c>
    </row>
    <row r="719" spans="35:35" x14ac:dyDescent="0.25">
      <c r="AI719" s="39">
        <f t="shared" si="11"/>
        <v>0</v>
      </c>
    </row>
    <row r="720" spans="35:35" x14ac:dyDescent="0.25">
      <c r="AI720" s="39">
        <f t="shared" si="11"/>
        <v>0</v>
      </c>
    </row>
    <row r="721" spans="35:35" x14ac:dyDescent="0.25">
      <c r="AI721" s="39">
        <f t="shared" si="11"/>
        <v>0</v>
      </c>
    </row>
    <row r="722" spans="35:35" x14ac:dyDescent="0.25">
      <c r="AI722" s="39">
        <f t="shared" si="11"/>
        <v>0</v>
      </c>
    </row>
    <row r="723" spans="35:35" x14ac:dyDescent="0.25">
      <c r="AI723" s="39">
        <f t="shared" si="11"/>
        <v>0</v>
      </c>
    </row>
    <row r="724" spans="35:35" x14ac:dyDescent="0.25">
      <c r="AI724" s="39">
        <f t="shared" si="11"/>
        <v>0</v>
      </c>
    </row>
    <row r="725" spans="35:35" x14ac:dyDescent="0.25">
      <c r="AI725" s="39">
        <f t="shared" si="11"/>
        <v>0</v>
      </c>
    </row>
    <row r="726" spans="35:35" x14ac:dyDescent="0.25">
      <c r="AI726" s="39">
        <f t="shared" si="11"/>
        <v>0</v>
      </c>
    </row>
    <row r="727" spans="35:35" x14ac:dyDescent="0.25">
      <c r="AI727" s="39">
        <f t="shared" si="11"/>
        <v>0</v>
      </c>
    </row>
    <row r="728" spans="35:35" x14ac:dyDescent="0.25">
      <c r="AI728" s="39">
        <f t="shared" si="11"/>
        <v>0</v>
      </c>
    </row>
    <row r="729" spans="35:35" x14ac:dyDescent="0.25">
      <c r="AI729" s="39">
        <f t="shared" si="11"/>
        <v>0</v>
      </c>
    </row>
    <row r="730" spans="35:35" x14ac:dyDescent="0.25">
      <c r="AI730" s="39">
        <f t="shared" si="11"/>
        <v>0</v>
      </c>
    </row>
    <row r="731" spans="35:35" x14ac:dyDescent="0.25">
      <c r="AI731" s="39">
        <f t="shared" si="11"/>
        <v>0</v>
      </c>
    </row>
    <row r="732" spans="35:35" x14ac:dyDescent="0.25">
      <c r="AI732" s="39">
        <f t="shared" si="11"/>
        <v>0</v>
      </c>
    </row>
    <row r="733" spans="35:35" x14ac:dyDescent="0.25">
      <c r="AI733" s="39">
        <f t="shared" si="11"/>
        <v>0</v>
      </c>
    </row>
    <row r="734" spans="35:35" x14ac:dyDescent="0.25">
      <c r="AI734" s="39">
        <f t="shared" si="11"/>
        <v>0</v>
      </c>
    </row>
    <row r="735" spans="35:35" x14ac:dyDescent="0.25">
      <c r="AI735" s="39">
        <f t="shared" si="11"/>
        <v>0</v>
      </c>
    </row>
    <row r="736" spans="35:35" x14ac:dyDescent="0.25">
      <c r="AI736" s="39">
        <f t="shared" si="11"/>
        <v>0</v>
      </c>
    </row>
    <row r="737" spans="35:35" x14ac:dyDescent="0.25">
      <c r="AI737" s="39">
        <f t="shared" si="11"/>
        <v>0</v>
      </c>
    </row>
    <row r="738" spans="35:35" x14ac:dyDescent="0.25">
      <c r="AI738" s="39">
        <f t="shared" si="11"/>
        <v>0</v>
      </c>
    </row>
    <row r="739" spans="35:35" x14ac:dyDescent="0.25">
      <c r="AI739" s="39">
        <f t="shared" si="11"/>
        <v>0</v>
      </c>
    </row>
    <row r="740" spans="35:35" x14ac:dyDescent="0.25">
      <c r="AI740" s="39">
        <f t="shared" si="11"/>
        <v>0</v>
      </c>
    </row>
    <row r="741" spans="35:35" x14ac:dyDescent="0.25">
      <c r="AI741" s="39">
        <f t="shared" si="11"/>
        <v>0</v>
      </c>
    </row>
    <row r="742" spans="35:35" x14ac:dyDescent="0.25">
      <c r="AI742" s="39">
        <f t="shared" si="11"/>
        <v>0</v>
      </c>
    </row>
    <row r="743" spans="35:35" x14ac:dyDescent="0.25">
      <c r="AI743" s="39">
        <f t="shared" si="11"/>
        <v>0</v>
      </c>
    </row>
    <row r="744" spans="35:35" x14ac:dyDescent="0.25">
      <c r="AI744" s="39">
        <f t="shared" si="11"/>
        <v>0</v>
      </c>
    </row>
    <row r="745" spans="35:35" x14ac:dyDescent="0.25">
      <c r="AI745" s="39">
        <f t="shared" si="11"/>
        <v>0</v>
      </c>
    </row>
    <row r="746" spans="35:35" x14ac:dyDescent="0.25">
      <c r="AI746" s="39">
        <f t="shared" si="11"/>
        <v>0</v>
      </c>
    </row>
    <row r="747" spans="35:35" x14ac:dyDescent="0.25">
      <c r="AI747" s="39">
        <f t="shared" si="11"/>
        <v>0</v>
      </c>
    </row>
    <row r="748" spans="35:35" x14ac:dyDescent="0.25">
      <c r="AI748" s="39">
        <f t="shared" si="11"/>
        <v>0</v>
      </c>
    </row>
    <row r="749" spans="35:35" x14ac:dyDescent="0.25">
      <c r="AI749" s="39">
        <f t="shared" si="11"/>
        <v>0</v>
      </c>
    </row>
    <row r="750" spans="35:35" x14ac:dyDescent="0.25">
      <c r="AI750" s="39">
        <f t="shared" si="11"/>
        <v>0</v>
      </c>
    </row>
    <row r="751" spans="35:35" x14ac:dyDescent="0.25">
      <c r="AI751" s="39">
        <f t="shared" si="11"/>
        <v>0</v>
      </c>
    </row>
    <row r="752" spans="35:35" x14ac:dyDescent="0.25">
      <c r="AI752" s="39">
        <f t="shared" si="11"/>
        <v>0</v>
      </c>
    </row>
    <row r="753" spans="35:35" x14ac:dyDescent="0.25">
      <c r="AI753" s="39">
        <f t="shared" si="11"/>
        <v>0</v>
      </c>
    </row>
    <row r="754" spans="35:35" x14ac:dyDescent="0.25">
      <c r="AI754" s="39">
        <f t="shared" si="11"/>
        <v>0</v>
      </c>
    </row>
    <row r="755" spans="35:35" x14ac:dyDescent="0.25">
      <c r="AI755" s="39">
        <f t="shared" si="11"/>
        <v>0</v>
      </c>
    </row>
    <row r="756" spans="35:35" x14ac:dyDescent="0.25">
      <c r="AI756" s="39">
        <f t="shared" si="11"/>
        <v>0</v>
      </c>
    </row>
    <row r="757" spans="35:35" x14ac:dyDescent="0.25">
      <c r="AI757" s="39">
        <f t="shared" si="11"/>
        <v>0</v>
      </c>
    </row>
    <row r="758" spans="35:35" x14ac:dyDescent="0.25">
      <c r="AI758" s="39">
        <f t="shared" si="11"/>
        <v>0</v>
      </c>
    </row>
    <row r="759" spans="35:35" x14ac:dyDescent="0.25">
      <c r="AI759" s="39">
        <f t="shared" si="11"/>
        <v>0</v>
      </c>
    </row>
    <row r="760" spans="35:35" x14ac:dyDescent="0.25">
      <c r="AI760" s="39">
        <f t="shared" si="11"/>
        <v>0</v>
      </c>
    </row>
    <row r="761" spans="35:35" x14ac:dyDescent="0.25">
      <c r="AI761" s="39">
        <f t="shared" si="11"/>
        <v>0</v>
      </c>
    </row>
    <row r="762" spans="35:35" x14ac:dyDescent="0.25">
      <c r="AI762" s="39">
        <f t="shared" si="11"/>
        <v>0</v>
      </c>
    </row>
    <row r="763" spans="35:35" x14ac:dyDescent="0.25">
      <c r="AI763" s="39">
        <f t="shared" si="11"/>
        <v>0</v>
      </c>
    </row>
    <row r="764" spans="35:35" x14ac:dyDescent="0.25">
      <c r="AI764" s="39">
        <f t="shared" si="11"/>
        <v>0</v>
      </c>
    </row>
    <row r="765" spans="35:35" x14ac:dyDescent="0.25">
      <c r="AI765" s="39">
        <f t="shared" si="11"/>
        <v>0</v>
      </c>
    </row>
    <row r="766" spans="35:35" x14ac:dyDescent="0.25">
      <c r="AI766" s="39">
        <f t="shared" si="11"/>
        <v>0</v>
      </c>
    </row>
    <row r="767" spans="35:35" x14ac:dyDescent="0.25">
      <c r="AI767" s="39">
        <f t="shared" si="11"/>
        <v>0</v>
      </c>
    </row>
    <row r="768" spans="35:35" x14ac:dyDescent="0.25">
      <c r="AI768" s="39">
        <f t="shared" si="11"/>
        <v>0</v>
      </c>
    </row>
    <row r="769" spans="35:35" x14ac:dyDescent="0.25">
      <c r="AI769" s="39">
        <f t="shared" si="11"/>
        <v>0</v>
      </c>
    </row>
    <row r="770" spans="35:35" x14ac:dyDescent="0.25">
      <c r="AI770" s="39">
        <f t="shared" si="11"/>
        <v>0</v>
      </c>
    </row>
    <row r="771" spans="35:35" x14ac:dyDescent="0.25">
      <c r="AI771" s="39">
        <f t="shared" ref="AI771:AI829" si="12">SUM(X:X-Z:Z)</f>
        <v>0</v>
      </c>
    </row>
    <row r="772" spans="35:35" x14ac:dyDescent="0.25">
      <c r="AI772" s="39">
        <f t="shared" si="12"/>
        <v>0</v>
      </c>
    </row>
    <row r="773" spans="35:35" x14ac:dyDescent="0.25">
      <c r="AI773" s="39">
        <f t="shared" si="12"/>
        <v>0</v>
      </c>
    </row>
    <row r="774" spans="35:35" x14ac:dyDescent="0.25">
      <c r="AI774" s="39">
        <f t="shared" si="12"/>
        <v>0</v>
      </c>
    </row>
    <row r="775" spans="35:35" x14ac:dyDescent="0.25">
      <c r="AI775" s="39">
        <f t="shared" si="12"/>
        <v>0</v>
      </c>
    </row>
    <row r="776" spans="35:35" x14ac:dyDescent="0.25">
      <c r="AI776" s="39">
        <f t="shared" si="12"/>
        <v>0</v>
      </c>
    </row>
    <row r="777" spans="35:35" x14ac:dyDescent="0.25">
      <c r="AI777" s="39">
        <f t="shared" si="12"/>
        <v>0</v>
      </c>
    </row>
    <row r="778" spans="35:35" x14ac:dyDescent="0.25">
      <c r="AI778" s="39">
        <f t="shared" si="12"/>
        <v>0</v>
      </c>
    </row>
    <row r="779" spans="35:35" x14ac:dyDescent="0.25">
      <c r="AI779" s="39">
        <f t="shared" si="12"/>
        <v>0</v>
      </c>
    </row>
    <row r="780" spans="35:35" x14ac:dyDescent="0.25">
      <c r="AI780" s="39">
        <f t="shared" si="12"/>
        <v>0</v>
      </c>
    </row>
    <row r="781" spans="35:35" x14ac:dyDescent="0.25">
      <c r="AI781" s="39">
        <f t="shared" si="12"/>
        <v>0</v>
      </c>
    </row>
    <row r="782" spans="35:35" x14ac:dyDescent="0.25">
      <c r="AI782" s="39">
        <f t="shared" si="12"/>
        <v>0</v>
      </c>
    </row>
    <row r="783" spans="35:35" x14ac:dyDescent="0.25">
      <c r="AI783" s="39">
        <f t="shared" si="12"/>
        <v>0</v>
      </c>
    </row>
    <row r="784" spans="35:35" x14ac:dyDescent="0.25">
      <c r="AI784" s="39">
        <f t="shared" si="12"/>
        <v>0</v>
      </c>
    </row>
    <row r="785" spans="35:35" x14ac:dyDescent="0.25">
      <c r="AI785" s="39">
        <f t="shared" si="12"/>
        <v>0</v>
      </c>
    </row>
    <row r="786" spans="35:35" x14ac:dyDescent="0.25">
      <c r="AI786" s="39">
        <f t="shared" si="12"/>
        <v>0</v>
      </c>
    </row>
    <row r="787" spans="35:35" x14ac:dyDescent="0.25">
      <c r="AI787" s="39">
        <f t="shared" si="12"/>
        <v>0</v>
      </c>
    </row>
    <row r="788" spans="35:35" x14ac:dyDescent="0.25">
      <c r="AI788" s="39">
        <f t="shared" si="12"/>
        <v>0</v>
      </c>
    </row>
    <row r="789" spans="35:35" x14ac:dyDescent="0.25">
      <c r="AI789" s="39">
        <f t="shared" si="12"/>
        <v>0</v>
      </c>
    </row>
    <row r="790" spans="35:35" x14ac:dyDescent="0.25">
      <c r="AI790" s="39">
        <f t="shared" si="12"/>
        <v>0</v>
      </c>
    </row>
    <row r="791" spans="35:35" x14ac:dyDescent="0.25">
      <c r="AI791" s="39">
        <f t="shared" si="12"/>
        <v>0</v>
      </c>
    </row>
    <row r="792" spans="35:35" x14ac:dyDescent="0.25">
      <c r="AI792" s="39">
        <f t="shared" si="12"/>
        <v>0</v>
      </c>
    </row>
    <row r="793" spans="35:35" x14ac:dyDescent="0.25">
      <c r="AI793" s="39">
        <f t="shared" si="12"/>
        <v>0</v>
      </c>
    </row>
    <row r="794" spans="35:35" x14ac:dyDescent="0.25">
      <c r="AI794" s="39">
        <f t="shared" si="12"/>
        <v>0</v>
      </c>
    </row>
    <row r="795" spans="35:35" x14ac:dyDescent="0.25">
      <c r="AI795" s="39">
        <f t="shared" si="12"/>
        <v>0</v>
      </c>
    </row>
    <row r="796" spans="35:35" x14ac:dyDescent="0.25">
      <c r="AI796" s="39">
        <f t="shared" si="12"/>
        <v>0</v>
      </c>
    </row>
    <row r="797" spans="35:35" x14ac:dyDescent="0.25">
      <c r="AI797" s="39">
        <f t="shared" si="12"/>
        <v>0</v>
      </c>
    </row>
    <row r="798" spans="35:35" x14ac:dyDescent="0.25">
      <c r="AI798" s="39">
        <f t="shared" si="12"/>
        <v>0</v>
      </c>
    </row>
    <row r="799" spans="35:35" x14ac:dyDescent="0.25">
      <c r="AI799" s="39">
        <f t="shared" si="12"/>
        <v>0</v>
      </c>
    </row>
    <row r="800" spans="35:35" x14ac:dyDescent="0.25">
      <c r="AI800" s="39">
        <f t="shared" si="12"/>
        <v>0</v>
      </c>
    </row>
    <row r="801" spans="35:35" x14ac:dyDescent="0.25">
      <c r="AI801" s="39">
        <f t="shared" si="12"/>
        <v>0</v>
      </c>
    </row>
    <row r="802" spans="35:35" x14ac:dyDescent="0.25">
      <c r="AI802" s="39">
        <f t="shared" si="12"/>
        <v>0</v>
      </c>
    </row>
    <row r="803" spans="35:35" x14ac:dyDescent="0.25">
      <c r="AI803" s="39">
        <f t="shared" si="12"/>
        <v>0</v>
      </c>
    </row>
    <row r="804" spans="35:35" x14ac:dyDescent="0.25">
      <c r="AI804" s="39">
        <f t="shared" si="12"/>
        <v>0</v>
      </c>
    </row>
    <row r="805" spans="35:35" x14ac:dyDescent="0.25">
      <c r="AI805" s="39">
        <f t="shared" si="12"/>
        <v>0</v>
      </c>
    </row>
    <row r="806" spans="35:35" x14ac:dyDescent="0.25">
      <c r="AI806" s="39">
        <f t="shared" si="12"/>
        <v>0</v>
      </c>
    </row>
    <row r="807" spans="35:35" x14ac:dyDescent="0.25">
      <c r="AI807" s="39">
        <f t="shared" si="12"/>
        <v>0</v>
      </c>
    </row>
    <row r="808" spans="35:35" x14ac:dyDescent="0.25">
      <c r="AI808" s="39">
        <f t="shared" si="12"/>
        <v>0</v>
      </c>
    </row>
    <row r="809" spans="35:35" x14ac:dyDescent="0.25">
      <c r="AI809" s="39">
        <f t="shared" si="12"/>
        <v>0</v>
      </c>
    </row>
    <row r="810" spans="35:35" x14ac:dyDescent="0.25">
      <c r="AI810" s="39">
        <f t="shared" si="12"/>
        <v>0</v>
      </c>
    </row>
    <row r="811" spans="35:35" x14ac:dyDescent="0.25">
      <c r="AI811" s="39">
        <f t="shared" si="12"/>
        <v>0</v>
      </c>
    </row>
    <row r="812" spans="35:35" x14ac:dyDescent="0.25">
      <c r="AI812" s="39">
        <f t="shared" si="12"/>
        <v>0</v>
      </c>
    </row>
    <row r="813" spans="35:35" x14ac:dyDescent="0.25">
      <c r="AI813" s="39">
        <f t="shared" si="12"/>
        <v>0</v>
      </c>
    </row>
    <row r="814" spans="35:35" x14ac:dyDescent="0.25">
      <c r="AI814" s="39">
        <f t="shared" si="12"/>
        <v>0</v>
      </c>
    </row>
    <row r="815" spans="35:35" x14ac:dyDescent="0.25">
      <c r="AI815" s="39">
        <f t="shared" si="12"/>
        <v>0</v>
      </c>
    </row>
    <row r="816" spans="35:35" x14ac:dyDescent="0.25">
      <c r="AI816" s="39">
        <f t="shared" si="12"/>
        <v>0</v>
      </c>
    </row>
    <row r="817" spans="35:35" x14ac:dyDescent="0.25">
      <c r="AI817" s="39">
        <f t="shared" si="12"/>
        <v>0</v>
      </c>
    </row>
    <row r="818" spans="35:35" x14ac:dyDescent="0.25">
      <c r="AI818" s="39">
        <f t="shared" si="12"/>
        <v>0</v>
      </c>
    </row>
    <row r="819" spans="35:35" x14ac:dyDescent="0.25">
      <c r="AI819" s="39">
        <f t="shared" si="12"/>
        <v>0</v>
      </c>
    </row>
    <row r="820" spans="35:35" x14ac:dyDescent="0.25">
      <c r="AI820" s="39">
        <f t="shared" si="12"/>
        <v>0</v>
      </c>
    </row>
    <row r="821" spans="35:35" x14ac:dyDescent="0.25">
      <c r="AI821" s="39">
        <f t="shared" si="12"/>
        <v>0</v>
      </c>
    </row>
    <row r="822" spans="35:35" x14ac:dyDescent="0.25">
      <c r="AI822" s="39">
        <f t="shared" si="12"/>
        <v>0</v>
      </c>
    </row>
    <row r="823" spans="35:35" x14ac:dyDescent="0.25">
      <c r="AI823" s="39">
        <f t="shared" si="12"/>
        <v>0</v>
      </c>
    </row>
    <row r="824" spans="35:35" x14ac:dyDescent="0.25">
      <c r="AI824" s="39">
        <f t="shared" si="12"/>
        <v>0</v>
      </c>
    </row>
    <row r="825" spans="35:35" x14ac:dyDescent="0.25">
      <c r="AI825" s="39">
        <f t="shared" si="12"/>
        <v>0</v>
      </c>
    </row>
    <row r="826" spans="35:35" x14ac:dyDescent="0.25">
      <c r="AI826" s="39">
        <f t="shared" si="12"/>
        <v>0</v>
      </c>
    </row>
    <row r="827" spans="35:35" x14ac:dyDescent="0.25">
      <c r="AI827" s="39">
        <f t="shared" si="12"/>
        <v>0</v>
      </c>
    </row>
    <row r="828" spans="35:35" x14ac:dyDescent="0.25">
      <c r="AI828" s="39">
        <f t="shared" si="12"/>
        <v>0</v>
      </c>
    </row>
    <row r="829" spans="35:35" x14ac:dyDescent="0.25">
      <c r="AI829" s="39">
        <f t="shared" si="12"/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E37"/>
  <sheetViews>
    <sheetView tabSelected="1" zoomScale="40" zoomScaleNormal="40" workbookViewId="0">
      <selection activeCell="G21" sqref="G21"/>
    </sheetView>
  </sheetViews>
  <sheetFormatPr baseColWidth="10" defaultRowHeight="13.2" x14ac:dyDescent="0.25"/>
  <cols>
    <col min="1" max="1" width="15.77734375" customWidth="1"/>
    <col min="3" max="3" width="21.5546875" customWidth="1"/>
    <col min="4" max="4" width="25.109375" customWidth="1"/>
    <col min="5" max="5" width="21.5546875" customWidth="1"/>
    <col min="6" max="6" width="25.109375" customWidth="1"/>
    <col min="7" max="7" width="21.5546875" customWidth="1"/>
    <col min="8" max="8" width="27.6640625" customWidth="1"/>
    <col min="9" max="9" width="21.5546875" customWidth="1"/>
    <col min="10" max="10" width="25.109375" customWidth="1"/>
    <col min="11" max="11" width="21.5546875" customWidth="1"/>
    <col min="12" max="12" width="25.109375" customWidth="1"/>
    <col min="13" max="13" width="21.5546875" customWidth="1"/>
    <col min="14" max="14" width="25.109375" customWidth="1"/>
    <col min="16" max="16" width="17.33203125" customWidth="1"/>
    <col min="18" max="18" width="17.33203125" customWidth="1"/>
    <col min="20" max="20" width="17.33203125" customWidth="1"/>
    <col min="22" max="22" width="17.33203125" customWidth="1"/>
    <col min="24" max="24" width="17.33203125" customWidth="1"/>
    <col min="26" max="26" width="17.33203125" customWidth="1"/>
    <col min="28" max="28" width="17.33203125" customWidth="1"/>
    <col min="30" max="30" width="17.33203125" customWidth="1"/>
  </cols>
  <sheetData>
    <row r="3" spans="1:31" ht="9.6" customHeight="1" thickBot="1" x14ac:dyDescent="0.3"/>
    <row r="4" spans="1:31" ht="13.8" hidden="1" thickBot="1" x14ac:dyDescent="0.3"/>
    <row r="5" spans="1:31" ht="67.2" customHeight="1" x14ac:dyDescent="0.25">
      <c r="A5" s="31" t="s">
        <v>14</v>
      </c>
      <c r="B5" s="32"/>
      <c r="C5" s="32"/>
      <c r="D5" s="32"/>
      <c r="E5" s="32"/>
      <c r="F5" s="32"/>
      <c r="G5" s="32"/>
      <c r="H5" s="32"/>
      <c r="I5" s="32"/>
      <c r="J5" s="32"/>
      <c r="K5" s="32"/>
      <c r="L5" s="32"/>
      <c r="M5" s="32"/>
      <c r="N5" s="32"/>
      <c r="O5" s="6"/>
      <c r="P5" s="6"/>
      <c r="Q5" s="6"/>
      <c r="R5" s="6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7"/>
    </row>
    <row r="6" spans="1:31" ht="13.8" customHeight="1" x14ac:dyDescent="0.25">
      <c r="A6" s="8"/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10"/>
    </row>
    <row r="7" spans="1:31" ht="13.2" customHeight="1" x14ac:dyDescent="0.25">
      <c r="A7" s="1"/>
      <c r="B7" s="9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3"/>
    </row>
    <row r="8" spans="1:31" ht="33" customHeight="1" x14ac:dyDescent="0.25">
      <c r="A8" s="4"/>
      <c r="B8" s="9"/>
      <c r="C8" s="29" t="s">
        <v>6</v>
      </c>
      <c r="D8" s="29"/>
      <c r="E8" s="29" t="s">
        <v>7</v>
      </c>
      <c r="F8" s="29"/>
      <c r="G8" s="29" t="s">
        <v>5</v>
      </c>
      <c r="H8" s="29"/>
      <c r="I8" s="29" t="s">
        <v>8</v>
      </c>
      <c r="J8" s="29"/>
      <c r="K8" s="29" t="s">
        <v>9</v>
      </c>
      <c r="L8" s="29"/>
      <c r="M8" s="29" t="s">
        <v>10</v>
      </c>
      <c r="N8" s="29"/>
      <c r="O8" s="19"/>
      <c r="P8" s="5"/>
      <c r="Q8" s="5"/>
      <c r="R8" s="5"/>
      <c r="S8" s="5"/>
      <c r="T8" s="5"/>
      <c r="U8" s="5"/>
      <c r="V8" s="5"/>
      <c r="W8" s="18"/>
      <c r="X8" s="18"/>
      <c r="Y8" s="18"/>
      <c r="Z8" s="18"/>
      <c r="AA8" s="18"/>
      <c r="AB8" s="18"/>
      <c r="AC8" s="18"/>
      <c r="AD8" s="18"/>
      <c r="AE8" s="11"/>
    </row>
    <row r="9" spans="1:31" ht="15.6" customHeight="1" x14ac:dyDescent="0.25">
      <c r="A9" s="4"/>
      <c r="B9" s="9"/>
      <c r="C9" s="24" t="s">
        <v>15</v>
      </c>
      <c r="D9" s="26" t="s">
        <v>24</v>
      </c>
      <c r="E9" s="24" t="s">
        <v>15</v>
      </c>
      <c r="F9" s="26" t="s">
        <v>24</v>
      </c>
      <c r="G9" s="24" t="s">
        <v>15</v>
      </c>
      <c r="H9" s="26" t="s">
        <v>24</v>
      </c>
      <c r="I9" s="24" t="s">
        <v>15</v>
      </c>
      <c r="J9" s="26" t="s">
        <v>24</v>
      </c>
      <c r="K9" s="24" t="s">
        <v>15</v>
      </c>
      <c r="L9" s="26" t="s">
        <v>24</v>
      </c>
      <c r="M9" s="24" t="s">
        <v>15</v>
      </c>
      <c r="N9" s="26" t="s">
        <v>24</v>
      </c>
      <c r="O9" s="19"/>
      <c r="P9" s="16"/>
      <c r="Q9" s="13"/>
      <c r="R9" s="16"/>
      <c r="S9" s="13"/>
      <c r="T9" s="16"/>
      <c r="U9" s="13"/>
      <c r="V9" s="16"/>
      <c r="W9" s="13"/>
      <c r="X9" s="16"/>
      <c r="Y9" s="13"/>
      <c r="Z9" s="16"/>
      <c r="AA9" s="13"/>
      <c r="AB9" s="16"/>
      <c r="AC9" s="13"/>
      <c r="AD9" s="16"/>
      <c r="AE9" s="11"/>
    </row>
    <row r="10" spans="1:31" ht="13.8" customHeight="1" x14ac:dyDescent="0.25">
      <c r="A10" s="1"/>
      <c r="B10" s="2"/>
      <c r="C10" s="25"/>
      <c r="D10" s="27"/>
      <c r="E10" s="25"/>
      <c r="F10" s="27"/>
      <c r="G10" s="25"/>
      <c r="H10" s="27"/>
      <c r="I10" s="25"/>
      <c r="J10" s="27"/>
      <c r="K10" s="25"/>
      <c r="L10" s="27"/>
      <c r="M10" s="25"/>
      <c r="N10" s="27"/>
      <c r="O10" s="19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</row>
    <row r="11" spans="1:31" ht="28.8" customHeight="1" x14ac:dyDescent="0.25">
      <c r="A11" s="36" t="s">
        <v>18</v>
      </c>
      <c r="B11" s="36"/>
      <c r="C11" s="21"/>
      <c r="D11" s="20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19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</row>
    <row r="12" spans="1:31" ht="24.6" customHeight="1" x14ac:dyDescent="0.25">
      <c r="A12" s="36" t="s">
        <v>19</v>
      </c>
      <c r="B12" s="36"/>
      <c r="C12" s="21"/>
      <c r="D12" s="20"/>
      <c r="E12" s="20"/>
      <c r="F12" s="20"/>
      <c r="G12" s="20"/>
      <c r="H12" s="20"/>
      <c r="I12" s="20"/>
      <c r="J12" s="20"/>
      <c r="K12" s="20"/>
      <c r="L12" s="20"/>
      <c r="M12" s="20"/>
      <c r="N12" s="20"/>
      <c r="O12" s="19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</row>
    <row r="13" spans="1:31" ht="24.6" customHeight="1" x14ac:dyDescent="0.25">
      <c r="A13" s="36" t="s">
        <v>20</v>
      </c>
      <c r="B13" s="36"/>
      <c r="C13" s="21"/>
      <c r="D13" s="20"/>
      <c r="E13" s="20"/>
      <c r="F13" s="20"/>
      <c r="G13" s="20"/>
      <c r="H13" s="20"/>
      <c r="I13" s="20"/>
      <c r="J13" s="20"/>
      <c r="K13" s="20"/>
      <c r="L13" s="20"/>
      <c r="M13" s="20"/>
      <c r="N13" s="20"/>
      <c r="O13" s="19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</row>
    <row r="14" spans="1:31" ht="24.6" customHeight="1" x14ac:dyDescent="0.25">
      <c r="A14" s="36" t="s">
        <v>21</v>
      </c>
      <c r="B14" s="36"/>
      <c r="C14" s="21"/>
      <c r="D14" s="20"/>
      <c r="E14" s="20"/>
      <c r="F14" s="20"/>
      <c r="G14" s="20"/>
      <c r="H14" s="20"/>
      <c r="I14" s="20"/>
      <c r="J14" s="20"/>
      <c r="K14" s="20"/>
      <c r="L14" s="20"/>
      <c r="M14" s="20"/>
      <c r="N14" s="20"/>
      <c r="O14" s="19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1"/>
      <c r="AE14" s="11"/>
    </row>
    <row r="15" spans="1:31" ht="24.6" customHeight="1" x14ac:dyDescent="0.25">
      <c r="A15" s="36" t="s">
        <v>22</v>
      </c>
      <c r="B15" s="36"/>
      <c r="C15" s="21"/>
      <c r="D15" s="20"/>
      <c r="E15" s="20"/>
      <c r="F15" s="20"/>
      <c r="G15" s="20"/>
      <c r="H15" s="20"/>
      <c r="I15" s="20"/>
      <c r="J15" s="20"/>
      <c r="K15" s="20"/>
      <c r="L15" s="20"/>
      <c r="M15" s="20"/>
      <c r="N15" s="20"/>
      <c r="O15" s="19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11"/>
      <c r="AC15" s="11"/>
      <c r="AD15" s="11"/>
      <c r="AE15" s="11"/>
    </row>
    <row r="16" spans="1:31" ht="24.6" x14ac:dyDescent="0.25">
      <c r="A16" s="1"/>
      <c r="B16" s="2"/>
      <c r="C16" s="28" t="s">
        <v>23</v>
      </c>
      <c r="D16" s="28"/>
      <c r="E16" s="28" t="s">
        <v>23</v>
      </c>
      <c r="F16" s="28"/>
      <c r="G16" s="28" t="s">
        <v>23</v>
      </c>
      <c r="H16" s="28"/>
      <c r="I16" s="28" t="s">
        <v>23</v>
      </c>
      <c r="J16" s="28"/>
      <c r="K16" s="28" t="s">
        <v>23</v>
      </c>
      <c r="L16" s="28"/>
      <c r="M16" s="28" t="s">
        <v>23</v>
      </c>
      <c r="N16" s="28"/>
      <c r="O16" s="19"/>
      <c r="P16" s="14"/>
      <c r="Q16" s="14"/>
      <c r="R16" s="14"/>
      <c r="S16" s="14"/>
      <c r="T16" s="14"/>
      <c r="U16" s="14"/>
      <c r="V16" s="14"/>
      <c r="W16" s="14"/>
      <c r="X16" s="14"/>
      <c r="Y16" s="14"/>
      <c r="Z16" s="14"/>
      <c r="AA16" s="14"/>
      <c r="AB16" s="14"/>
      <c r="AC16" s="14"/>
      <c r="AD16" s="14"/>
      <c r="AE16" s="11"/>
    </row>
    <row r="17" spans="1:31" ht="34.799999999999997" x14ac:dyDescent="0.75">
      <c r="A17" s="1"/>
      <c r="B17" s="2"/>
      <c r="C17" s="33">
        <f>IF(ISERROR(GETPIVOTDATA("manquant",#REF!,"Secteur","A01")),0,GETPIVOTDATA("manquant",#REF!,"Secteur","A01"))</f>
        <v>0</v>
      </c>
      <c r="D17" s="33"/>
      <c r="E17" s="33">
        <f>IF(ISERROR(GETPIVOTDATA("manquant",#REF!,"Secteur","A02")),0,GETPIVOTDATA("manquant",#REF!,"Secteur","A02"))</f>
        <v>0</v>
      </c>
      <c r="F17" s="33"/>
      <c r="G17" s="33">
        <f>IF(ISERROR(GETPIVOTDATA("manquant",#REF!,"Secteur","A03")),0,GETPIVOTDATA("manquant",#REF!,"Secteur","A03"))</f>
        <v>0</v>
      </c>
      <c r="H17" s="33"/>
      <c r="I17" s="33">
        <f>IF(ISERROR(GETPIVOTDATA("manquant",#REF!,"Secteur","A04")),0,GETPIVOTDATA("manquant",#REF!,"Secteur","A04"))</f>
        <v>0</v>
      </c>
      <c r="J17" s="33"/>
      <c r="K17" s="33">
        <f>IF(ISERROR(GETPIVOTDATA("manquant",#REF!,"Secteur","A05")),0,GETPIVOTDATA("manquant",#REF!,"Secteur","A05"))</f>
        <v>0</v>
      </c>
      <c r="L17" s="33"/>
      <c r="M17" s="33">
        <f>IF(ISERROR(GETPIVOTDATA("manquant",#REF!,"Secteur","A06")),0,GETPIVOTDATA("manquant",#REF!,"Secteur","A06"))</f>
        <v>0</v>
      </c>
      <c r="N17" s="33"/>
      <c r="O17" s="19"/>
      <c r="P17" s="17"/>
      <c r="Q17" s="17"/>
      <c r="R17" s="17"/>
      <c r="S17" s="17"/>
      <c r="T17" s="17"/>
      <c r="U17" s="17"/>
      <c r="V17" s="17"/>
      <c r="W17" s="15"/>
      <c r="X17" s="15"/>
      <c r="Y17" s="15"/>
      <c r="Z17" s="15"/>
      <c r="AA17" s="15"/>
      <c r="AB17" s="15"/>
      <c r="AC17" s="15"/>
      <c r="AD17" s="15"/>
      <c r="AE17" s="11"/>
    </row>
    <row r="18" spans="1:31" ht="33" x14ac:dyDescent="0.25">
      <c r="A18" s="1"/>
      <c r="B18" s="2"/>
      <c r="C18" s="29" t="s">
        <v>11</v>
      </c>
      <c r="D18" s="29"/>
      <c r="E18" s="29" t="s">
        <v>12</v>
      </c>
      <c r="F18" s="29"/>
      <c r="G18" s="29" t="s">
        <v>13</v>
      </c>
      <c r="H18" s="29"/>
      <c r="I18" s="29" t="s">
        <v>4</v>
      </c>
      <c r="J18" s="29"/>
      <c r="K18" s="29" t="s">
        <v>1</v>
      </c>
      <c r="L18" s="29"/>
      <c r="M18" s="29" t="s">
        <v>2</v>
      </c>
      <c r="N18" s="29"/>
      <c r="O18" s="17"/>
      <c r="P18" s="17"/>
      <c r="Q18" s="17"/>
      <c r="R18" s="17"/>
      <c r="S18" s="17"/>
      <c r="T18" s="17"/>
      <c r="U18" s="17"/>
      <c r="V18" s="17"/>
      <c r="W18" s="15"/>
      <c r="X18" s="15"/>
      <c r="Y18" s="15"/>
      <c r="Z18" s="15"/>
      <c r="AA18" s="15"/>
      <c r="AB18" s="15"/>
      <c r="AC18" s="15"/>
      <c r="AD18" s="15"/>
      <c r="AE18" s="11"/>
    </row>
    <row r="19" spans="1:31" ht="13.2" customHeight="1" x14ac:dyDescent="0.25">
      <c r="A19" s="11"/>
      <c r="B19" s="11"/>
      <c r="C19" s="24" t="s">
        <v>15</v>
      </c>
      <c r="D19" s="26" t="s">
        <v>24</v>
      </c>
      <c r="E19" s="24" t="s">
        <v>15</v>
      </c>
      <c r="F19" s="26" t="s">
        <v>24</v>
      </c>
      <c r="G19" s="24" t="s">
        <v>15</v>
      </c>
      <c r="H19" s="26" t="s">
        <v>24</v>
      </c>
      <c r="I19" s="24" t="s">
        <v>15</v>
      </c>
      <c r="J19" s="26" t="s">
        <v>24</v>
      </c>
      <c r="K19" s="24" t="s">
        <v>15</v>
      </c>
      <c r="L19" s="26" t="s">
        <v>24</v>
      </c>
      <c r="M19" s="24" t="s">
        <v>15</v>
      </c>
      <c r="N19" s="26" t="s">
        <v>24</v>
      </c>
      <c r="O19" s="12"/>
      <c r="P19" s="12"/>
      <c r="Q19" s="12"/>
      <c r="R19" s="12"/>
      <c r="S19" s="12"/>
      <c r="T19" s="12"/>
      <c r="U19" s="12"/>
      <c r="V19" s="12"/>
      <c r="W19" s="12"/>
      <c r="X19" s="12"/>
      <c r="Y19" s="12"/>
      <c r="Z19" s="12"/>
      <c r="AA19" s="12"/>
      <c r="AB19" s="12"/>
      <c r="AC19" s="12"/>
      <c r="AD19" s="12"/>
      <c r="AE19" s="11"/>
    </row>
    <row r="20" spans="1:31" ht="13.2" customHeight="1" x14ac:dyDescent="0.25">
      <c r="A20" s="11"/>
      <c r="B20" s="11"/>
      <c r="C20" s="25"/>
      <c r="D20" s="27"/>
      <c r="E20" s="25"/>
      <c r="F20" s="27"/>
      <c r="G20" s="25"/>
      <c r="H20" s="27"/>
      <c r="I20" s="25"/>
      <c r="J20" s="27"/>
      <c r="K20" s="25"/>
      <c r="L20" s="27"/>
      <c r="M20" s="25"/>
      <c r="N20" s="27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</row>
    <row r="21" spans="1:31" ht="27.6" x14ac:dyDescent="0.45">
      <c r="A21" s="37" t="s">
        <v>18</v>
      </c>
      <c r="B21" s="37"/>
      <c r="C21" s="22"/>
      <c r="D21" s="23"/>
      <c r="E21" s="20">
        <f>COUNTIF('EXPORT LMxt Acces au Manquants'!E:E,'EXPORT LMxt Acces au Manquants'!F:F)</f>
        <v>0</v>
      </c>
      <c r="F21" s="20"/>
      <c r="G21" s="20"/>
      <c r="H21" s="20"/>
      <c r="I21" s="23"/>
      <c r="J21" s="23">
        <f>COUNTIF('EXPORT LMxt Acces au Manquants'!J:J,'EXPORT LMxt Acces au Manquants'!K:K)</f>
        <v>0</v>
      </c>
      <c r="K21" s="20"/>
      <c r="L21" s="20"/>
      <c r="M21" s="20"/>
      <c r="N21" s="20"/>
      <c r="O21" s="11"/>
      <c r="P21" s="11"/>
      <c r="Q21" s="11"/>
      <c r="R21" s="11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1"/>
      <c r="AD21" s="11"/>
      <c r="AE21" s="11"/>
    </row>
    <row r="22" spans="1:31" ht="27.6" customHeight="1" x14ac:dyDescent="0.45">
      <c r="A22" s="37" t="s">
        <v>19</v>
      </c>
      <c r="B22" s="37"/>
      <c r="C22" s="22"/>
      <c r="D22" s="23"/>
      <c r="E22" s="20"/>
      <c r="F22" s="20"/>
      <c r="G22" s="20"/>
      <c r="H22" s="20"/>
      <c r="I22" s="23" t="str">
        <f>IF('EXPORT LMxt Acces au Manquants'!F:F="SURG","SURG","")</f>
        <v>SURG</v>
      </c>
      <c r="J22" s="23">
        <f>COUNTIF('EXPORT LMxt Acces au Manquants'!J:J,'EXPORT LMxt Acces au Manquants'!K:K)</f>
        <v>1048277</v>
      </c>
      <c r="K22" s="20"/>
      <c r="L22" s="20"/>
      <c r="M22" s="20"/>
      <c r="N22" s="20"/>
      <c r="O22" s="11"/>
      <c r="P22" s="11"/>
      <c r="Q22" s="11"/>
      <c r="R22" s="11"/>
      <c r="S22" s="11"/>
      <c r="T22" s="11"/>
      <c r="U22" s="11"/>
      <c r="V22" s="11"/>
      <c r="W22" s="11"/>
      <c r="X22" s="11"/>
      <c r="Y22" s="11"/>
      <c r="Z22" s="11"/>
      <c r="AA22" s="11"/>
      <c r="AB22" s="11"/>
      <c r="AC22" s="11"/>
      <c r="AD22" s="11"/>
      <c r="AE22" s="11"/>
    </row>
    <row r="23" spans="1:31" ht="22.8" customHeight="1" x14ac:dyDescent="0.45">
      <c r="A23" s="37" t="s">
        <v>20</v>
      </c>
      <c r="B23" s="37"/>
      <c r="C23" s="22"/>
      <c r="D23" s="23"/>
      <c r="E23" s="20"/>
      <c r="F23" s="20"/>
      <c r="G23" s="20"/>
      <c r="H23" s="20"/>
      <c r="I23" s="23" t="str">
        <f>IF('EXPORT LMxt Acces au Manquants'!F:F="SURG","SURG","")</f>
        <v>SURG</v>
      </c>
      <c r="J23" s="23">
        <f>COUNTIF('EXPORT LMxt Acces au Manquants'!J:J,'EXPORT LMxt Acces au Manquants'!K:K)</f>
        <v>1048277</v>
      </c>
      <c r="K23" s="20"/>
      <c r="L23" s="20"/>
      <c r="M23" s="20"/>
      <c r="N23" s="20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  <c r="AC23" s="11"/>
      <c r="AD23" s="11"/>
      <c r="AE23" s="11"/>
    </row>
    <row r="24" spans="1:31" ht="26.4" customHeight="1" x14ac:dyDescent="0.45">
      <c r="A24" s="37" t="s">
        <v>21</v>
      </c>
      <c r="B24" s="37"/>
      <c r="C24" s="22"/>
      <c r="D24" s="23"/>
      <c r="E24" s="20"/>
      <c r="F24" s="20"/>
      <c r="G24" s="20"/>
      <c r="H24" s="20"/>
      <c r="I24" s="23" t="str">
        <f>IF('EXPORT LMxt Acces au Manquants'!F:F="SURG","SURG","")</f>
        <v>SURG</v>
      </c>
      <c r="J24" s="23">
        <f>COUNTIF('EXPORT LMxt Acces au Manquants'!J:J,'EXPORT LMxt Acces au Manquants'!K:K)</f>
        <v>1048277</v>
      </c>
      <c r="K24" s="20"/>
      <c r="L24" s="20"/>
      <c r="M24" s="20"/>
      <c r="N24" s="20"/>
      <c r="O24" s="11"/>
      <c r="P24" s="11"/>
      <c r="Q24" s="11"/>
      <c r="R24" s="11"/>
      <c r="S24" s="11"/>
      <c r="T24" s="11"/>
      <c r="U24" s="11"/>
      <c r="V24" s="11"/>
      <c r="W24" s="11"/>
      <c r="X24" s="11"/>
      <c r="Y24" s="11"/>
      <c r="Z24" s="11"/>
      <c r="AA24" s="11"/>
      <c r="AB24" s="11"/>
      <c r="AC24" s="11"/>
      <c r="AD24" s="11"/>
      <c r="AE24" s="11"/>
    </row>
    <row r="25" spans="1:31" ht="27.6" x14ac:dyDescent="0.45">
      <c r="A25" s="37" t="s">
        <v>22</v>
      </c>
      <c r="B25" s="37"/>
      <c r="C25" s="22"/>
      <c r="D25" s="23"/>
      <c r="E25" s="20"/>
      <c r="F25" s="20"/>
      <c r="G25" s="20"/>
      <c r="H25" s="20"/>
      <c r="I25" s="23" t="str">
        <f>IF('EXPORT LMxt Acces au Manquants'!F:F="SURG","SURG","")</f>
        <v>SURG</v>
      </c>
      <c r="J25" s="23" t="str">
        <f>IF('EXPORT LMxt Acces au Manquants'!G:G="SURG","SURG","")</f>
        <v/>
      </c>
      <c r="K25" s="20"/>
      <c r="L25" s="20"/>
      <c r="M25" s="20"/>
      <c r="N25" s="20"/>
      <c r="O25" s="11"/>
      <c r="P25" s="11"/>
      <c r="Q25" s="11"/>
      <c r="R25" s="11"/>
      <c r="S25" s="11"/>
      <c r="T25" s="11"/>
      <c r="U25" s="11"/>
      <c r="V25" s="11"/>
      <c r="W25" s="11"/>
      <c r="X25" s="11"/>
      <c r="Y25" s="11"/>
      <c r="Z25" s="11"/>
      <c r="AA25" s="11"/>
      <c r="AB25" s="11"/>
      <c r="AC25" s="11"/>
      <c r="AD25" s="11"/>
      <c r="AE25" s="11"/>
    </row>
    <row r="26" spans="1:31" ht="24.6" x14ac:dyDescent="0.25">
      <c r="A26" s="11"/>
      <c r="B26" s="11"/>
      <c r="C26" s="28" t="s">
        <v>23</v>
      </c>
      <c r="D26" s="28"/>
      <c r="E26" s="28" t="s">
        <v>23</v>
      </c>
      <c r="F26" s="28"/>
      <c r="G26" s="28" t="s">
        <v>23</v>
      </c>
      <c r="H26" s="28"/>
      <c r="I26" s="28" t="s">
        <v>23</v>
      </c>
      <c r="J26" s="28"/>
      <c r="K26" s="28" t="s">
        <v>23</v>
      </c>
      <c r="L26" s="28"/>
      <c r="M26" s="28" t="s">
        <v>23</v>
      </c>
      <c r="N26" s="28"/>
      <c r="O26" s="14"/>
      <c r="P26" s="14"/>
      <c r="Q26" s="14"/>
      <c r="R26" s="14"/>
      <c r="S26" s="14"/>
      <c r="T26" s="14"/>
      <c r="U26" s="14"/>
      <c r="V26" s="14"/>
      <c r="W26" s="14"/>
      <c r="X26" s="14"/>
      <c r="Y26" s="14"/>
      <c r="Z26" s="14"/>
      <c r="AA26" s="14"/>
      <c r="AB26" s="14"/>
      <c r="AC26" s="14"/>
      <c r="AD26" s="14"/>
      <c r="AE26" s="11"/>
    </row>
    <row r="27" spans="1:31" ht="34.799999999999997" x14ac:dyDescent="0.75">
      <c r="A27" s="11"/>
      <c r="B27" s="11"/>
      <c r="C27" s="33">
        <f>IF(ISERROR(GETPIVOTDATA("manquant",#REF!,"Secteur","F01")),0,GETPIVOTDATA("manquant",#REF!,"Secteur","F01"))</f>
        <v>0</v>
      </c>
      <c r="D27" s="33"/>
      <c r="E27" s="33">
        <f>IF(ISERROR(GETPIVOTDATA("manquant",#REF!,"Secteur","F02")),0,GETPIVOTDATA("manquant",#REF!,"Secteur","F02"))</f>
        <v>0</v>
      </c>
      <c r="F27" s="33"/>
      <c r="G27" s="33">
        <f>IF(ISERROR(GETPIVOTDATA("manquant",#REF!,"Secteur","F03")),0,GETPIVOTDATA("manquant",#REF!,"Secteur","F03"))</f>
        <v>0</v>
      </c>
      <c r="H27" s="33"/>
      <c r="I27" s="33"/>
      <c r="J27" s="33"/>
      <c r="K27" s="33">
        <f>IF(ISERROR(GETPIVOTDATA("manquant",#REF!,"Secteur","F05")),0,GETPIVOTDATA("manquant",#REF!,"Secteur","F05"))</f>
        <v>0</v>
      </c>
      <c r="L27" s="33"/>
      <c r="M27" s="33">
        <f>IF(ISERROR(GETPIVOTDATA("manquant",#REF!,"Secteur","SURG")),0,GETPIVOTDATA("manquant",#REF!,"Secteur","SURG"))</f>
        <v>0</v>
      </c>
      <c r="N27" s="33"/>
      <c r="O27" s="15"/>
      <c r="P27" s="15"/>
      <c r="Q27" s="15"/>
      <c r="R27" s="15"/>
      <c r="S27" s="15"/>
      <c r="T27" s="15"/>
      <c r="U27" s="15"/>
      <c r="V27" s="15"/>
      <c r="W27" s="15"/>
      <c r="X27" s="15"/>
      <c r="Y27" s="15"/>
      <c r="Z27" s="15"/>
      <c r="AA27" s="15"/>
      <c r="AB27" s="15"/>
      <c r="AC27" s="15"/>
      <c r="AD27" s="15"/>
      <c r="AE27" s="11"/>
    </row>
    <row r="28" spans="1:31" ht="33" x14ac:dyDescent="0.6">
      <c r="A28" s="11"/>
      <c r="B28" s="11"/>
      <c r="C28" s="30" t="s">
        <v>3</v>
      </c>
      <c r="D28" s="30"/>
      <c r="E28" s="30" t="s">
        <v>0</v>
      </c>
      <c r="F28" s="30"/>
      <c r="G28" s="17"/>
      <c r="H28" s="17"/>
      <c r="I28" s="17"/>
      <c r="J28" s="17"/>
      <c r="K28" s="17"/>
      <c r="L28" s="17"/>
      <c r="M28" s="17"/>
      <c r="N28" s="17"/>
      <c r="O28" s="15"/>
      <c r="P28" s="15"/>
      <c r="Q28" s="15"/>
      <c r="R28" s="15"/>
      <c r="S28" s="15"/>
      <c r="T28" s="15"/>
      <c r="U28" s="15"/>
      <c r="V28" s="15"/>
      <c r="W28" s="15"/>
      <c r="X28" s="15"/>
      <c r="Y28" s="15"/>
      <c r="Z28" s="15"/>
      <c r="AA28" s="15"/>
      <c r="AB28" s="15"/>
      <c r="AC28" s="15"/>
      <c r="AD28" s="15"/>
      <c r="AE28" s="11"/>
    </row>
    <row r="29" spans="1:31" ht="13.2" customHeight="1" x14ac:dyDescent="0.25">
      <c r="A29" s="11"/>
      <c r="B29" s="11"/>
      <c r="C29" s="24" t="s">
        <v>15</v>
      </c>
      <c r="D29" s="26" t="s">
        <v>24</v>
      </c>
      <c r="E29" s="24" t="s">
        <v>15</v>
      </c>
      <c r="F29" s="26" t="s">
        <v>24</v>
      </c>
      <c r="G29" s="11"/>
      <c r="H29" s="35" t="s">
        <v>16</v>
      </c>
      <c r="I29" s="35" t="s">
        <v>25</v>
      </c>
      <c r="J29" s="35"/>
      <c r="K29" s="35"/>
      <c r="L29" s="35"/>
      <c r="M29" s="35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1"/>
      <c r="AD29" s="11"/>
      <c r="AE29" s="11"/>
    </row>
    <row r="30" spans="1:31" ht="44.4" customHeight="1" x14ac:dyDescent="0.25">
      <c r="A30" s="11"/>
      <c r="B30" s="11"/>
      <c r="C30" s="25"/>
      <c r="D30" s="27"/>
      <c r="E30" s="25"/>
      <c r="F30" s="27"/>
      <c r="G30" s="11"/>
      <c r="H30" s="35"/>
      <c r="I30" s="35"/>
      <c r="J30" s="35"/>
      <c r="K30" s="35"/>
      <c r="L30" s="35"/>
      <c r="M30" s="35"/>
      <c r="N30" s="11"/>
      <c r="O30" s="11"/>
      <c r="P30" s="11"/>
      <c r="Q30" s="11"/>
      <c r="R30" s="11"/>
      <c r="S30" s="11"/>
      <c r="T30" s="11"/>
      <c r="U30" s="11"/>
      <c r="V30" s="11"/>
      <c r="W30" s="11"/>
      <c r="X30" s="11"/>
      <c r="Y30" s="11"/>
      <c r="Z30" s="11"/>
      <c r="AA30" s="11"/>
      <c r="AB30" s="11"/>
      <c r="AC30" s="11"/>
      <c r="AD30" s="11"/>
      <c r="AE30" s="11"/>
    </row>
    <row r="31" spans="1:31" ht="24.6" customHeight="1" x14ac:dyDescent="0.25">
      <c r="A31" s="37" t="s">
        <v>18</v>
      </c>
      <c r="B31" s="37"/>
      <c r="C31" s="20"/>
      <c r="D31" s="20"/>
      <c r="E31" s="20"/>
      <c r="F31" s="20"/>
      <c r="G31" s="11"/>
      <c r="H31" s="34" t="s">
        <v>17</v>
      </c>
      <c r="I31" s="34">
        <f>'EXPORT LMxt Acces au Manquants'!AK2</f>
        <v>352</v>
      </c>
      <c r="J31" s="34"/>
      <c r="K31" s="34"/>
      <c r="L31" s="34"/>
      <c r="M31" s="34"/>
      <c r="N31" s="11"/>
      <c r="O31" s="11"/>
      <c r="P31" s="11"/>
      <c r="Q31" s="11"/>
      <c r="R31" s="11"/>
      <c r="S31" s="11"/>
      <c r="T31" s="11"/>
      <c r="U31" s="11"/>
      <c r="V31" s="11"/>
      <c r="W31" s="11"/>
      <c r="X31" s="11"/>
      <c r="Y31" s="11"/>
      <c r="Z31" s="11"/>
      <c r="AA31" s="11"/>
      <c r="AB31" s="11"/>
      <c r="AC31" s="11"/>
      <c r="AD31" s="11"/>
      <c r="AE31" s="11"/>
    </row>
    <row r="32" spans="1:31" ht="24.6" customHeight="1" x14ac:dyDescent="0.25">
      <c r="A32" s="37" t="s">
        <v>19</v>
      </c>
      <c r="B32" s="37"/>
      <c r="C32" s="20"/>
      <c r="D32" s="20"/>
      <c r="E32" s="20"/>
      <c r="F32" s="20"/>
      <c r="G32" s="11"/>
      <c r="H32" s="34"/>
      <c r="I32" s="34"/>
      <c r="J32" s="34"/>
      <c r="K32" s="34"/>
      <c r="L32" s="34"/>
      <c r="M32" s="34"/>
      <c r="N32" s="11"/>
      <c r="O32" s="11"/>
      <c r="P32" s="11"/>
      <c r="Q32" s="11"/>
      <c r="R32" s="11"/>
      <c r="S32" s="11"/>
      <c r="T32" s="11"/>
      <c r="U32" s="11"/>
      <c r="V32" s="11"/>
      <c r="W32" s="11"/>
      <c r="X32" s="11"/>
      <c r="Y32" s="11"/>
      <c r="Z32" s="11"/>
      <c r="AA32" s="11"/>
      <c r="AB32" s="11"/>
      <c r="AC32" s="11"/>
      <c r="AD32" s="11"/>
      <c r="AE32" s="11"/>
    </row>
    <row r="33" spans="1:13" ht="30" customHeight="1" x14ac:dyDescent="0.25">
      <c r="A33" s="37" t="s">
        <v>20</v>
      </c>
      <c r="B33" s="37"/>
      <c r="C33" s="20"/>
      <c r="D33" s="20"/>
      <c r="E33" s="20"/>
      <c r="F33" s="20"/>
      <c r="H33" s="34"/>
      <c r="I33" s="34"/>
      <c r="J33" s="34"/>
      <c r="K33" s="34"/>
      <c r="L33" s="34"/>
      <c r="M33" s="34"/>
    </row>
    <row r="34" spans="1:13" ht="24.6" x14ac:dyDescent="0.25">
      <c r="A34" s="37" t="s">
        <v>21</v>
      </c>
      <c r="B34" s="37"/>
      <c r="C34" s="20"/>
      <c r="D34" s="20"/>
      <c r="E34" s="20"/>
      <c r="F34" s="20"/>
    </row>
    <row r="35" spans="1:13" ht="24.6" x14ac:dyDescent="0.25">
      <c r="A35" s="37" t="s">
        <v>22</v>
      </c>
      <c r="B35" s="37"/>
      <c r="C35" s="20"/>
      <c r="D35" s="20"/>
      <c r="E35" s="20"/>
      <c r="F35" s="20"/>
    </row>
    <row r="36" spans="1:13" ht="24.6" x14ac:dyDescent="0.25">
      <c r="C36" s="28" t="s">
        <v>23</v>
      </c>
      <c r="D36" s="28"/>
      <c r="E36" s="28" t="s">
        <v>23</v>
      </c>
      <c r="F36" s="28"/>
    </row>
    <row r="37" spans="1:13" ht="34.799999999999997" x14ac:dyDescent="0.75">
      <c r="C37" s="33">
        <f>IF(ISERROR(GETPIVOTDATA("manquant",#REF!,"Secteur","G2P_F")),0,GETPIVOTDATA("manquant",#REF!,"Secteur","G2P_F"))</f>
        <v>0</v>
      </c>
      <c r="D37" s="33"/>
      <c r="E37" s="33">
        <f>IF(ISERROR(GETPIVOTDATA("manquant",#REF!,"Secteur","G2P_A")),0,GETPIVOTDATA("manquant",#REF!,"Secteur","G2P_A"))</f>
        <v>0</v>
      </c>
      <c r="F37" s="33"/>
    </row>
  </sheetData>
  <mergeCells count="90">
    <mergeCell ref="A31:B31"/>
    <mergeCell ref="A32:B32"/>
    <mergeCell ref="A33:B33"/>
    <mergeCell ref="A34:B34"/>
    <mergeCell ref="A35:B35"/>
    <mergeCell ref="A21:B21"/>
    <mergeCell ref="A22:B22"/>
    <mergeCell ref="A23:B23"/>
    <mergeCell ref="A24:B24"/>
    <mergeCell ref="A25:B25"/>
    <mergeCell ref="A11:B11"/>
    <mergeCell ref="A12:B12"/>
    <mergeCell ref="A13:B13"/>
    <mergeCell ref="A14:B14"/>
    <mergeCell ref="A15:B15"/>
    <mergeCell ref="C37:D37"/>
    <mergeCell ref="E37:F37"/>
    <mergeCell ref="I31:M33"/>
    <mergeCell ref="C29:C30"/>
    <mergeCell ref="D29:D30"/>
    <mergeCell ref="E29:E30"/>
    <mergeCell ref="F29:F30"/>
    <mergeCell ref="E36:F36"/>
    <mergeCell ref="C36:D36"/>
    <mergeCell ref="H29:H30"/>
    <mergeCell ref="I29:M30"/>
    <mergeCell ref="H31:H33"/>
    <mergeCell ref="A5:N5"/>
    <mergeCell ref="C27:D27"/>
    <mergeCell ref="E27:F27"/>
    <mergeCell ref="G27:H27"/>
    <mergeCell ref="I27:J27"/>
    <mergeCell ref="K27:L27"/>
    <mergeCell ref="M27:N27"/>
    <mergeCell ref="C17:D17"/>
    <mergeCell ref="E17:F17"/>
    <mergeCell ref="G17:H17"/>
    <mergeCell ref="I17:J17"/>
    <mergeCell ref="K17:L17"/>
    <mergeCell ref="M17:N17"/>
    <mergeCell ref="N19:N20"/>
    <mergeCell ref="I19:I20"/>
    <mergeCell ref="J19:J20"/>
    <mergeCell ref="K19:K20"/>
    <mergeCell ref="L19:L20"/>
    <mergeCell ref="M19:M20"/>
    <mergeCell ref="I8:J8"/>
    <mergeCell ref="K8:L8"/>
    <mergeCell ref="M8:N8"/>
    <mergeCell ref="M18:N18"/>
    <mergeCell ref="I16:J16"/>
    <mergeCell ref="K16:L16"/>
    <mergeCell ref="M16:N16"/>
    <mergeCell ref="L9:L10"/>
    <mergeCell ref="M9:M10"/>
    <mergeCell ref="N9:N10"/>
    <mergeCell ref="J9:J10"/>
    <mergeCell ref="K9:K10"/>
    <mergeCell ref="C18:D18"/>
    <mergeCell ref="E18:F18"/>
    <mergeCell ref="G18:H18"/>
    <mergeCell ref="I18:J18"/>
    <mergeCell ref="K18:L18"/>
    <mergeCell ref="C8:D8"/>
    <mergeCell ref="E8:F8"/>
    <mergeCell ref="G8:H8"/>
    <mergeCell ref="C28:D28"/>
    <mergeCell ref="E28:F28"/>
    <mergeCell ref="C19:C20"/>
    <mergeCell ref="D19:D20"/>
    <mergeCell ref="E19:E20"/>
    <mergeCell ref="F19:F20"/>
    <mergeCell ref="G19:G20"/>
    <mergeCell ref="H19:H20"/>
    <mergeCell ref="C16:D16"/>
    <mergeCell ref="E16:F16"/>
    <mergeCell ref="G16:H16"/>
    <mergeCell ref="C9:C10"/>
    <mergeCell ref="D9:D10"/>
    <mergeCell ref="I26:J26"/>
    <mergeCell ref="K26:L26"/>
    <mergeCell ref="M26:N26"/>
    <mergeCell ref="C26:D26"/>
    <mergeCell ref="E26:F26"/>
    <mergeCell ref="G26:H26"/>
    <mergeCell ref="E9:E10"/>
    <mergeCell ref="F9:F10"/>
    <mergeCell ref="G9:G10"/>
    <mergeCell ref="H9:H10"/>
    <mergeCell ref="I9:I10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EXPORT LMxt Acces au Manquants</vt:lpstr>
      <vt:lpstr>flash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TABARES Yendi</cp:lastModifiedBy>
  <dcterms:created xsi:type="dcterms:W3CDTF">2018-07-01T14:57:35Z</dcterms:created>
  <dcterms:modified xsi:type="dcterms:W3CDTF">2018-07-01T17:53:15Z</dcterms:modified>
</cp:coreProperties>
</file>