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8_{A3347F76-9F12-F348-815C-076DD864BF6C}" xr6:coauthVersionLast="45" xr6:coauthVersionMax="45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5" i="1"/>
</calcChain>
</file>

<file path=xl/sharedStrings.xml><?xml version="1.0" encoding="utf-8"?>
<sst xmlns="http://schemas.openxmlformats.org/spreadsheetml/2006/main" count="130" uniqueCount="35">
  <si>
    <t>16 janv. 2021</t>
  </si>
  <si>
    <t>Caisse Exploitation</t>
  </si>
  <si>
    <t>PCE</t>
  </si>
  <si>
    <t>Compte de l'exploitant</t>
  </si>
  <si>
    <t xml:space="preserve"> - </t>
  </si>
  <si>
    <t>PCS</t>
  </si>
  <si>
    <t>Salaires &amp; Charges de MO</t>
  </si>
  <si>
    <t>18 janv. 2021</t>
  </si>
  <si>
    <t>Achat de Travaux</t>
  </si>
  <si>
    <t>21 janv. 2021</t>
  </si>
  <si>
    <t>23 janv. 2021</t>
  </si>
  <si>
    <t>24 janv. 2021</t>
  </si>
  <si>
    <t>25 janv. 2021</t>
  </si>
  <si>
    <t>26 janv. 2021</t>
  </si>
  <si>
    <t>Autres Charges_Nourriture</t>
  </si>
  <si>
    <t>27 janv. 2021</t>
  </si>
  <si>
    <t>Mat. Agricole</t>
  </si>
  <si>
    <t>Fact 0172</t>
  </si>
  <si>
    <t>Petit Mat &amp; outillage</t>
  </si>
  <si>
    <t xml:space="preserve">Fact </t>
  </si>
  <si>
    <t>Transport_Achat</t>
  </si>
  <si>
    <t>2 févr. 2021</t>
  </si>
  <si>
    <t>3 févr. 2021</t>
  </si>
  <si>
    <t>Frais de Transport</t>
  </si>
  <si>
    <t>Frais de Com.</t>
  </si>
  <si>
    <t>8 févr. 2021</t>
  </si>
  <si>
    <t>Mat &amp; Équip.</t>
  </si>
  <si>
    <t>Autres Transports</t>
  </si>
  <si>
    <t>Date</t>
  </si>
  <si>
    <t>Nº Piece</t>
  </si>
  <si>
    <t>Nº Compte</t>
  </si>
  <si>
    <t>Libellé</t>
  </si>
  <si>
    <t xml:space="preserve">Debit </t>
  </si>
  <si>
    <t>Credit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</si>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</sst>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300C]d\ mmm\ yy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3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3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04CF0-7B12-E248-A627-A8964E6C8430}">
  <dimension ref="B4:H62"/>
  <sheetViews>
    <sheetView tabSelected="1" topLeftCell="C24" zoomScaleNormal="60" zoomScaleSheetLayoutView="100" workbookViewId="0">
      <selection activeCell="B26" sqref="B26:H26"/>
    </sheetView>
  </sheetViews>
  <sheetFormatPr defaultRowHeight="15" x14ac:dyDescent="0.2"/>
  <cols>
    <col min="2" max="2" width="12.10546875" style="2" bestFit="1" customWidth="1"/>
    <col min="4" max="4" width="8.609375" style="3"/>
    <col min="5" max="5" width="23.80859375" bestFit="1" customWidth="1"/>
    <col min="8" max="8" width="8.609375" style="5"/>
  </cols>
  <sheetData>
    <row r="4" spans="2:8" x14ac:dyDescent="0.2">
      <c r="B4" s="4" t="s">
        <v>28</v>
      </c>
      <c r="C4" s="6" t="s">
        <v>29</v>
      </c>
      <c r="D4" s="6" t="s">
        <v>30</v>
      </c>
      <c r="E4" s="6" t="s">
        <v>31</v>
      </c>
      <c r="F4" s="6" t="s">
        <v>32</v>
      </c>
      <c r="G4" s="6" t="s">
        <v>33</v>
      </c>
      <c r="H4" s="6" t="s">
        <v>34</v>
      </c>
    </row>
    <row r="5" spans="2:8" x14ac:dyDescent="0.2">
      <c r="B5" s="4" t="s">
        <v>0</v>
      </c>
      <c r="C5" s="5"/>
      <c r="D5" s="6">
        <v>571100</v>
      </c>
      <c r="E5" s="5" t="s">
        <v>1</v>
      </c>
      <c r="F5" s="7">
        <v>250000</v>
      </c>
      <c r="G5" s="5"/>
      <c r="H5" s="7">
        <f>SUMIF(E$5:E5,E5,F$5:F5)-SUMIF(E$5:E5,E5,G$5:G5)</f>
        <v>250000</v>
      </c>
    </row>
    <row r="6" spans="2:8" x14ac:dyDescent="0.2">
      <c r="B6" s="2">
        <v>44212</v>
      </c>
      <c r="C6" t="s">
        <v>2</v>
      </c>
      <c r="D6" s="3">
        <v>104200</v>
      </c>
      <c r="E6" t="s">
        <v>3</v>
      </c>
      <c r="F6" t="s">
        <v>4</v>
      </c>
      <c r="G6" s="1">
        <v>250000</v>
      </c>
      <c r="H6" s="7">
        <f>SUMIF(E$5:E6,E6,F$5:F6)-SUMIF(E$5:E6,E6,G$5:G6)</f>
        <v>-250000</v>
      </c>
    </row>
    <row r="7" spans="2:8" x14ac:dyDescent="0.2">
      <c r="B7" s="2" t="s">
        <v>0</v>
      </c>
      <c r="C7" t="s">
        <v>5</v>
      </c>
      <c r="D7" s="3">
        <v>661100</v>
      </c>
      <c r="E7" t="s">
        <v>6</v>
      </c>
      <c r="F7" s="1">
        <v>25000</v>
      </c>
      <c r="H7" s="7">
        <f>SUMIF(E$5:E7,E7,F$5:F7)-SUMIF(E$5:E7,E7,G$5:G7)</f>
        <v>25000</v>
      </c>
    </row>
    <row r="8" spans="2:8" x14ac:dyDescent="0.2">
      <c r="B8" s="4" t="s">
        <v>0</v>
      </c>
      <c r="C8" s="5" t="s">
        <v>5</v>
      </c>
      <c r="D8" s="6">
        <v>571100</v>
      </c>
      <c r="E8" s="5" t="s">
        <v>1</v>
      </c>
      <c r="F8" s="5" t="s">
        <v>4</v>
      </c>
      <c r="G8" s="7">
        <v>25000</v>
      </c>
      <c r="H8" s="7">
        <f>SUMIF(E$5:E8,E8,F$5:F8)-SUMIF(E$5:E8,E8,G$5:G8)</f>
        <v>225000</v>
      </c>
    </row>
    <row r="9" spans="2:8" x14ac:dyDescent="0.2">
      <c r="B9" s="2" t="s">
        <v>7</v>
      </c>
      <c r="C9" t="s">
        <v>5</v>
      </c>
      <c r="D9" s="3">
        <v>605810</v>
      </c>
      <c r="E9" t="s">
        <v>8</v>
      </c>
      <c r="F9" s="1">
        <v>15000</v>
      </c>
      <c r="H9" s="7">
        <f>SUMIF(E$5:E9,E9,F$5:F9)-SUMIF(E$5:E9,E9,G$5:G9)</f>
        <v>15000</v>
      </c>
    </row>
    <row r="10" spans="2:8" x14ac:dyDescent="0.2">
      <c r="B10" s="4" t="s">
        <v>7</v>
      </c>
      <c r="C10" s="5" t="s">
        <v>5</v>
      </c>
      <c r="D10" s="6">
        <v>571100</v>
      </c>
      <c r="E10" s="5" t="s">
        <v>1</v>
      </c>
      <c r="F10" s="5" t="s">
        <v>4</v>
      </c>
      <c r="G10" s="7">
        <v>15000</v>
      </c>
      <c r="H10" s="7">
        <f>SUMIF(E$5:E10,E10,F$5:F10)-SUMIF(E$5:E10,E10,G$5:G10)</f>
        <v>210000</v>
      </c>
    </row>
    <row r="11" spans="2:8" x14ac:dyDescent="0.2">
      <c r="B11" s="2" t="s">
        <v>9</v>
      </c>
      <c r="C11" t="s">
        <v>5</v>
      </c>
      <c r="D11" s="3">
        <v>605810</v>
      </c>
      <c r="E11" t="s">
        <v>8</v>
      </c>
      <c r="F11" s="1">
        <v>20000</v>
      </c>
      <c r="H11" s="7">
        <f>SUMIF(E$5:E11,E11,F$5:F11)-SUMIF(E$5:E11,E11,G$5:G11)</f>
        <v>35000</v>
      </c>
    </row>
    <row r="12" spans="2:8" x14ac:dyDescent="0.2">
      <c r="B12" s="4" t="s">
        <v>9</v>
      </c>
      <c r="C12" s="5" t="s">
        <v>5</v>
      </c>
      <c r="D12" s="6">
        <v>571100</v>
      </c>
      <c r="E12" s="5" t="s">
        <v>1</v>
      </c>
      <c r="F12" s="5" t="s">
        <v>4</v>
      </c>
      <c r="G12" s="7">
        <v>20000</v>
      </c>
      <c r="H12" s="7">
        <f>SUMIF(E$5:E12,E12,F$5:F12)-SUMIF(E$5:E12,E12,G$5:G12)</f>
        <v>190000</v>
      </c>
    </row>
    <row r="13" spans="2:8" x14ac:dyDescent="0.2">
      <c r="B13" s="4" t="s">
        <v>10</v>
      </c>
      <c r="C13" s="5" t="s">
        <v>2</v>
      </c>
      <c r="D13" s="6">
        <v>571100</v>
      </c>
      <c r="E13" s="5" t="s">
        <v>1</v>
      </c>
      <c r="F13" s="7">
        <v>280000</v>
      </c>
      <c r="G13" s="5"/>
      <c r="H13" s="7">
        <f>SUMIF(E$5:E13,E13,F$5:F13)-SUMIF(E$5:E13,E13,G$5:G13)</f>
        <v>470000</v>
      </c>
    </row>
    <row r="14" spans="2:8" x14ac:dyDescent="0.2">
      <c r="B14" s="2" t="s">
        <v>10</v>
      </c>
      <c r="C14" t="s">
        <v>2</v>
      </c>
      <c r="D14" s="3">
        <v>104200</v>
      </c>
      <c r="E14" t="s">
        <v>3</v>
      </c>
      <c r="F14" t="s">
        <v>4</v>
      </c>
      <c r="G14" s="1">
        <v>280000</v>
      </c>
      <c r="H14" s="7">
        <f>SUMIF(E$5:E14,E14,F$5:F14)-SUMIF(E$5:E14,E14,G$5:G14)</f>
        <v>-530000</v>
      </c>
    </row>
    <row r="15" spans="2:8" x14ac:dyDescent="0.2">
      <c r="B15" s="2" t="s">
        <v>11</v>
      </c>
      <c r="C15" t="s">
        <v>5</v>
      </c>
      <c r="D15" s="3">
        <v>605810</v>
      </c>
      <c r="E15" t="s">
        <v>8</v>
      </c>
      <c r="F15" s="1">
        <v>2000</v>
      </c>
      <c r="H15" s="7">
        <f>SUMIF(E$5:E15,E15,F$5:F15)-SUMIF(E$5:E15,E15,G$5:G15)</f>
        <v>37000</v>
      </c>
    </row>
    <row r="16" spans="2:8" x14ac:dyDescent="0.2">
      <c r="B16" s="4" t="s">
        <v>11</v>
      </c>
      <c r="C16" s="5" t="s">
        <v>2</v>
      </c>
      <c r="D16" s="6">
        <v>571100</v>
      </c>
      <c r="E16" s="5" t="s">
        <v>1</v>
      </c>
      <c r="F16" s="5" t="s">
        <v>4</v>
      </c>
      <c r="G16" s="7">
        <v>2000</v>
      </c>
      <c r="H16" s="7">
        <f>SUMIF(E$5:E16,E16,F$5:F16)-SUMIF(E$5:E16,E16,G$5:G16)</f>
        <v>468000</v>
      </c>
    </row>
    <row r="17" spans="2:8" x14ac:dyDescent="0.2">
      <c r="B17" s="2" t="s">
        <v>12</v>
      </c>
      <c r="C17" t="s">
        <v>5</v>
      </c>
      <c r="D17" s="3">
        <v>605810</v>
      </c>
      <c r="E17" t="s">
        <v>8</v>
      </c>
      <c r="F17" s="1">
        <v>150000</v>
      </c>
      <c r="H17" s="7">
        <f>SUMIF(E$5:E17,E17,F$5:F17)-SUMIF(E$5:E17,E17,G$5:G17)</f>
        <v>187000</v>
      </c>
    </row>
    <row r="18" spans="2:8" x14ac:dyDescent="0.2">
      <c r="B18" s="4" t="s">
        <v>12</v>
      </c>
      <c r="C18" s="5" t="s">
        <v>5</v>
      </c>
      <c r="D18" s="6">
        <v>571100</v>
      </c>
      <c r="E18" s="5" t="s">
        <v>1</v>
      </c>
      <c r="F18" s="5" t="s">
        <v>4</v>
      </c>
      <c r="G18" s="7">
        <v>150000</v>
      </c>
      <c r="H18" s="7">
        <f>SUMIF(E$5:E18,E18,F$5:F18)-SUMIF(E$5:E18,E18,G$5:G18)</f>
        <v>318000</v>
      </c>
    </row>
    <row r="19" spans="2:8" x14ac:dyDescent="0.2">
      <c r="B19" s="2" t="s">
        <v>13</v>
      </c>
      <c r="C19" t="s">
        <v>5</v>
      </c>
      <c r="D19" s="3">
        <v>658800</v>
      </c>
      <c r="E19" t="s">
        <v>14</v>
      </c>
      <c r="F19" s="1">
        <v>10000</v>
      </c>
      <c r="H19" s="7">
        <f>SUMIF(E$5:E19,E19,F$5:F19)-SUMIF(E$5:E19,E19,G$5:G19)</f>
        <v>10000</v>
      </c>
    </row>
    <row r="20" spans="2:8" x14ac:dyDescent="0.2">
      <c r="B20" s="4" t="s">
        <v>13</v>
      </c>
      <c r="C20" s="5" t="s">
        <v>5</v>
      </c>
      <c r="D20" s="6">
        <v>571100</v>
      </c>
      <c r="E20" s="5" t="s">
        <v>1</v>
      </c>
      <c r="F20" s="5" t="s">
        <v>4</v>
      </c>
      <c r="G20" s="7">
        <v>10000</v>
      </c>
      <c r="H20" s="7">
        <f>SUMIF(E$5:E20,E20,F$5:F20)-SUMIF(E$5:E20,E20,G$5:G20)</f>
        <v>308000</v>
      </c>
    </row>
    <row r="21" spans="2:8" x14ac:dyDescent="0.2">
      <c r="B21" s="2" t="s">
        <v>15</v>
      </c>
      <c r="C21" t="s">
        <v>5</v>
      </c>
      <c r="D21" s="3">
        <v>242100</v>
      </c>
      <c r="E21" t="s">
        <v>16</v>
      </c>
      <c r="F21" s="1">
        <v>255000</v>
      </c>
      <c r="H21" s="7">
        <f>SUMIF(E$5:E21,E21,F$5:F21)-SUMIF(E$5:E21,E21,G$5:G21)</f>
        <v>255000</v>
      </c>
    </row>
    <row r="22" spans="2:8" x14ac:dyDescent="0.2">
      <c r="B22" s="4" t="s">
        <v>15</v>
      </c>
      <c r="C22" s="5" t="s">
        <v>5</v>
      </c>
      <c r="D22" s="6">
        <v>571100</v>
      </c>
      <c r="E22" s="5" t="s">
        <v>1</v>
      </c>
      <c r="F22" s="5" t="s">
        <v>4</v>
      </c>
      <c r="G22" s="7">
        <v>255000</v>
      </c>
      <c r="H22" s="7">
        <f>SUMIF(E$5:E22,E22,F$5:F22)-SUMIF(E$5:E22,E22,G$5:G22)</f>
        <v>53000</v>
      </c>
    </row>
    <row r="23" spans="2:8" x14ac:dyDescent="0.2">
      <c r="B23" s="2" t="s">
        <v>15</v>
      </c>
      <c r="C23" t="s">
        <v>17</v>
      </c>
      <c r="D23" s="3">
        <v>605600</v>
      </c>
      <c r="E23" t="s">
        <v>18</v>
      </c>
      <c r="F23" s="1">
        <v>7000</v>
      </c>
      <c r="H23" s="7">
        <f>SUMIF(E$5:E23,E23,F$5:F23)-SUMIF(E$5:E23,E23,G$5:G23)</f>
        <v>7000</v>
      </c>
    </row>
    <row r="24" spans="2:8" x14ac:dyDescent="0.2">
      <c r="B24" s="4" t="s">
        <v>15</v>
      </c>
      <c r="C24" s="5" t="s">
        <v>17</v>
      </c>
      <c r="D24" s="6">
        <v>571100</v>
      </c>
      <c r="E24" s="5" t="s">
        <v>1</v>
      </c>
      <c r="F24" s="5" t="s">
        <v>4</v>
      </c>
      <c r="G24" s="7">
        <v>7000</v>
      </c>
      <c r="H24" s="7">
        <f>SUMIF(E$5:E24,E24,F$5:F24)-SUMIF(E$5:E24,E24,G$5:G24)</f>
        <v>46000</v>
      </c>
    </row>
    <row r="25" spans="2:8" x14ac:dyDescent="0.2">
      <c r="B25" s="2" t="s">
        <v>15</v>
      </c>
      <c r="C25" t="s">
        <v>19</v>
      </c>
      <c r="D25" s="3">
        <v>605600</v>
      </c>
      <c r="E25" t="s">
        <v>18</v>
      </c>
      <c r="F25" s="1">
        <v>2500</v>
      </c>
      <c r="H25" s="7">
        <f>SUMIF(E$5:E25,E25,F$5:F25)-SUMIF(E$5:E25,E25,G$5:G25)</f>
        <v>9500</v>
      </c>
    </row>
    <row r="26" spans="2:8" x14ac:dyDescent="0.2">
      <c r="B26" s="4" t="s">
        <v>15</v>
      </c>
      <c r="C26" s="5" t="s">
        <v>19</v>
      </c>
      <c r="D26" s="6">
        <v>571100</v>
      </c>
      <c r="E26" s="5" t="s">
        <v>1</v>
      </c>
      <c r="F26" s="5" t="s">
        <v>4</v>
      </c>
      <c r="G26" s="7">
        <v>2500</v>
      </c>
      <c r="H26" s="7">
        <f>SUMIF(E$5:E26,E26,F$5:F26)-SUMIF(E$5:E26,E26,G$5:G26)</f>
        <v>43500</v>
      </c>
    </row>
    <row r="27" spans="2:8" x14ac:dyDescent="0.2">
      <c r="B27" s="2" t="s">
        <v>15</v>
      </c>
      <c r="C27" t="s">
        <v>5</v>
      </c>
      <c r="D27" s="3">
        <v>611000</v>
      </c>
      <c r="E27" t="s">
        <v>20</v>
      </c>
      <c r="F27">
        <v>500</v>
      </c>
      <c r="H27" s="7">
        <f>SUMIF(E$5:E27,E27,F$5:F27)-SUMIF(E$5:E27,E27,G$5:G27)</f>
        <v>500</v>
      </c>
    </row>
    <row r="28" spans="2:8" x14ac:dyDescent="0.2">
      <c r="B28" s="4" t="s">
        <v>15</v>
      </c>
      <c r="C28" s="5" t="s">
        <v>5</v>
      </c>
      <c r="D28" s="6">
        <v>571100</v>
      </c>
      <c r="E28" s="5" t="s">
        <v>1</v>
      </c>
      <c r="F28" s="5"/>
      <c r="G28" s="5">
        <v>500</v>
      </c>
      <c r="H28" s="7">
        <f>SUMIF(E$5:E28,E28,F$5:F28)-SUMIF(E$5:E28,E28,G$5:G28)</f>
        <v>43000</v>
      </c>
    </row>
    <row r="29" spans="2:8" x14ac:dyDescent="0.2">
      <c r="B29" s="2" t="s">
        <v>21</v>
      </c>
      <c r="C29" t="s">
        <v>5</v>
      </c>
      <c r="D29" s="3">
        <v>658800</v>
      </c>
      <c r="E29" t="s">
        <v>14</v>
      </c>
      <c r="F29" s="1">
        <v>2000</v>
      </c>
      <c r="H29" s="7">
        <f>SUMIF(E$5:E29,E29,F$5:F29)-SUMIF(E$5:E29,E29,G$5:G29)</f>
        <v>12000</v>
      </c>
    </row>
    <row r="30" spans="2:8" x14ac:dyDescent="0.2">
      <c r="B30" s="2" t="s">
        <v>21</v>
      </c>
      <c r="C30" t="s">
        <v>5</v>
      </c>
      <c r="D30" s="3">
        <v>658800</v>
      </c>
      <c r="E30" t="s">
        <v>14</v>
      </c>
      <c r="F30">
        <v>500</v>
      </c>
      <c r="H30" s="7">
        <f>SUMIF(E$5:E30,E30,F$5:F30)-SUMIF(E$5:E30,E30,G$5:G30)</f>
        <v>12500</v>
      </c>
    </row>
    <row r="31" spans="2:8" x14ac:dyDescent="0.2">
      <c r="B31" s="4" t="s">
        <v>21</v>
      </c>
      <c r="C31" s="5" t="s">
        <v>5</v>
      </c>
      <c r="D31" s="6">
        <v>571100</v>
      </c>
      <c r="E31" s="5" t="s">
        <v>1</v>
      </c>
      <c r="F31" s="5"/>
      <c r="G31" s="7">
        <v>2500</v>
      </c>
      <c r="H31" s="7">
        <f>SUMIF(E$5:E31,E31,F$5:F31)-SUMIF(E$5:E31,E31,G$5:G31)</f>
        <v>40500</v>
      </c>
    </row>
    <row r="32" spans="2:8" x14ac:dyDescent="0.2">
      <c r="B32" s="2" t="s">
        <v>22</v>
      </c>
      <c r="C32" t="s">
        <v>5</v>
      </c>
      <c r="D32" s="3">
        <v>658800</v>
      </c>
      <c r="E32" t="s">
        <v>14</v>
      </c>
      <c r="F32">
        <v>500</v>
      </c>
      <c r="H32" s="7">
        <f>SUMIF(E$5:E32,E32,F$5:F32)-SUMIF(E$5:E32,E32,G$5:G32)</f>
        <v>13000</v>
      </c>
    </row>
    <row r="33" spans="2:8" x14ac:dyDescent="0.2">
      <c r="B33" s="2" t="s">
        <v>22</v>
      </c>
      <c r="C33" t="s">
        <v>5</v>
      </c>
      <c r="D33" s="3">
        <v>614100</v>
      </c>
      <c r="E33" t="s">
        <v>23</v>
      </c>
      <c r="F33">
        <v>600</v>
      </c>
      <c r="H33" s="7">
        <f>SUMIF(E$5:E33,E33,F$5:F33)-SUMIF(E$5:E33,E33,G$5:G33)</f>
        <v>600</v>
      </c>
    </row>
    <row r="34" spans="2:8" x14ac:dyDescent="0.2">
      <c r="B34" s="2" t="s">
        <v>22</v>
      </c>
      <c r="C34" t="s">
        <v>5</v>
      </c>
      <c r="D34" s="3">
        <v>628000</v>
      </c>
      <c r="E34" t="s">
        <v>24</v>
      </c>
      <c r="F34">
        <v>500</v>
      </c>
      <c r="H34" s="7">
        <f>SUMIF(E$5:E34,E34,F$5:F34)-SUMIF(E$5:E34,E34,G$5:G34)</f>
        <v>500</v>
      </c>
    </row>
    <row r="35" spans="2:8" x14ac:dyDescent="0.2">
      <c r="B35" s="4" t="s">
        <v>22</v>
      </c>
      <c r="C35" s="5" t="s">
        <v>5</v>
      </c>
      <c r="D35" s="6">
        <v>571100</v>
      </c>
      <c r="E35" s="5" t="s">
        <v>1</v>
      </c>
      <c r="F35" s="5"/>
      <c r="G35" s="7">
        <v>1600</v>
      </c>
      <c r="H35" s="7">
        <f>SUMIF(E$5:E35,E35,F$5:F35)-SUMIF(E$5:E35,E35,G$5:G35)</f>
        <v>38900</v>
      </c>
    </row>
    <row r="36" spans="2:8" x14ac:dyDescent="0.2">
      <c r="B36" s="2" t="s">
        <v>25</v>
      </c>
      <c r="C36" t="s">
        <v>5</v>
      </c>
      <c r="D36" s="3">
        <v>658800</v>
      </c>
      <c r="E36" t="s">
        <v>14</v>
      </c>
      <c r="F36" s="1">
        <v>6000</v>
      </c>
      <c r="H36" s="7">
        <f>SUMIF(E$5:E36,E36,F$5:F36)-SUMIF(E$5:E36,E36,G$5:G36)</f>
        <v>19000</v>
      </c>
    </row>
    <row r="37" spans="2:8" x14ac:dyDescent="0.2">
      <c r="B37" s="2" t="s">
        <v>25</v>
      </c>
      <c r="C37" t="s">
        <v>5</v>
      </c>
      <c r="D37" s="3">
        <v>658800</v>
      </c>
      <c r="E37" t="s">
        <v>14</v>
      </c>
      <c r="F37" s="1">
        <v>2000</v>
      </c>
      <c r="H37" s="7">
        <f>SUMIF(E$5:E37,E37,F$5:F37)-SUMIF(E$5:E37,E37,G$5:G37)</f>
        <v>21000</v>
      </c>
    </row>
    <row r="38" spans="2:8" x14ac:dyDescent="0.2">
      <c r="B38" s="2" t="s">
        <v>25</v>
      </c>
      <c r="C38" t="s">
        <v>5</v>
      </c>
      <c r="D38" s="3">
        <v>658800</v>
      </c>
      <c r="E38" t="s">
        <v>14</v>
      </c>
      <c r="F38">
        <v>500</v>
      </c>
      <c r="H38" s="7">
        <f>SUMIF(E$5:E38,E38,F$5:F38)-SUMIF(E$5:E38,E38,G$5:G38)</f>
        <v>21500</v>
      </c>
    </row>
    <row r="39" spans="2:8" x14ac:dyDescent="0.2">
      <c r="B39" s="2" t="s">
        <v>25</v>
      </c>
      <c r="C39" t="s">
        <v>5</v>
      </c>
      <c r="D39" s="3">
        <v>605820</v>
      </c>
      <c r="E39" t="s">
        <v>26</v>
      </c>
      <c r="F39" s="1">
        <v>1000</v>
      </c>
      <c r="H39" s="7">
        <f>SUMIF(E$5:E39,E39,F$5:F39)-SUMIF(E$5:E39,E39,G$5:G39)</f>
        <v>1000</v>
      </c>
    </row>
    <row r="40" spans="2:8" x14ac:dyDescent="0.2">
      <c r="B40" s="2" t="s">
        <v>25</v>
      </c>
      <c r="C40" t="s">
        <v>5</v>
      </c>
      <c r="D40" s="3">
        <v>614100</v>
      </c>
      <c r="E40" t="s">
        <v>23</v>
      </c>
      <c r="F40">
        <v>800</v>
      </c>
      <c r="H40" s="7">
        <f>SUMIF(E$5:E40,E40,F$5:F40)-SUMIF(E$5:E40,E40,G$5:G40)</f>
        <v>1400</v>
      </c>
    </row>
    <row r="41" spans="2:8" x14ac:dyDescent="0.2">
      <c r="B41" s="2" t="s">
        <v>25</v>
      </c>
      <c r="C41" t="s">
        <v>5</v>
      </c>
      <c r="D41" s="3">
        <v>618000</v>
      </c>
      <c r="E41" t="s">
        <v>27</v>
      </c>
      <c r="F41" s="1">
        <v>1500</v>
      </c>
      <c r="H41" s="7">
        <f>SUMIF(E$5:E41,E41,F$5:F41)-SUMIF(E$5:E41,E41,G$5:G41)</f>
        <v>1500</v>
      </c>
    </row>
    <row r="42" spans="2:8" x14ac:dyDescent="0.2">
      <c r="B42" s="4" t="s">
        <v>25</v>
      </c>
      <c r="C42" s="5" t="s">
        <v>5</v>
      </c>
      <c r="D42" s="6">
        <v>571100</v>
      </c>
      <c r="E42" s="5" t="s">
        <v>1</v>
      </c>
      <c r="F42" s="5"/>
      <c r="G42" s="7">
        <v>11800</v>
      </c>
      <c r="H42" s="7">
        <f>SUMIF(E$5:E42,E42,F$5:F42)-SUMIF(E$5:E42,E42,G$5:G42)</f>
        <v>27100</v>
      </c>
    </row>
    <row r="43" spans="2:8" x14ac:dyDescent="0.2">
      <c r="H43" s="7">
        <f>SUMIF(E$5:E43,E43,F$5:F43)-SUMIF(E$5:E43,E43,G$5:G43)</f>
        <v>0</v>
      </c>
    </row>
    <row r="44" spans="2:8" x14ac:dyDescent="0.2">
      <c r="H44" s="7">
        <f>SUMIF(E$5:E44,E44,F$5:F44)-SUMIF(E$5:E44,E44,G$5:G44)</f>
        <v>0</v>
      </c>
    </row>
    <row r="45" spans="2:8" x14ac:dyDescent="0.2">
      <c r="H45" s="7">
        <f>SUMIF(E$5:E45,E45,F$5:F45)-SUMIF(E$5:E45,E45,G$5:G45)</f>
        <v>0</v>
      </c>
    </row>
    <row r="46" spans="2:8" x14ac:dyDescent="0.2">
      <c r="H46" s="7">
        <f>SUMIF(E$5:E46,E46,F$5:F46)-SUMIF(E$5:E46,E46,G$5:G46)</f>
        <v>0</v>
      </c>
    </row>
    <row r="47" spans="2:8" x14ac:dyDescent="0.2">
      <c r="H47" s="7">
        <f>SUMIF(E$5:E47,E47,F$5:F47)-SUMIF(E$5:E47,E47,G$5:G47)</f>
        <v>0</v>
      </c>
    </row>
    <row r="48" spans="2:8" x14ac:dyDescent="0.2">
      <c r="H48" s="7">
        <f>SUMIF(E$5:E48,E48,F$5:F48)-SUMIF(E$5:E48,E48,G$5:G48)</f>
        <v>0</v>
      </c>
    </row>
    <row r="49" spans="8:8" x14ac:dyDescent="0.2">
      <c r="H49" s="7">
        <f>SUMIF(E$5:E49,E49,F$5:F49)-SUMIF(E$5:E49,E49,G$5:G49)</f>
        <v>0</v>
      </c>
    </row>
    <row r="50" spans="8:8" x14ac:dyDescent="0.2">
      <c r="H50" s="7">
        <f>SUMIF(E$5:E50,E50,F$5:F50)-SUMIF(E$5:E50,E50,G$5:G50)</f>
        <v>0</v>
      </c>
    </row>
    <row r="51" spans="8:8" x14ac:dyDescent="0.2">
      <c r="H51" s="7">
        <f>SUMIF(E$5:E51,E51,F$5:F51)-SUMIF(E$5:E51,E51,G$5:G51)</f>
        <v>0</v>
      </c>
    </row>
    <row r="52" spans="8:8" x14ac:dyDescent="0.2">
      <c r="H52" s="7">
        <f>SUMIF(E$5:E52,E52,F$5:F52)-SUMIF(E$5:E52,E52,G$5:G52)</f>
        <v>0</v>
      </c>
    </row>
    <row r="53" spans="8:8" x14ac:dyDescent="0.2">
      <c r="H53" s="7">
        <f>SUMIF(E$5:E53,E53,F$5:F53)-SUMIF(E$5:E53,E53,G$5:G53)</f>
        <v>0</v>
      </c>
    </row>
    <row r="54" spans="8:8" x14ac:dyDescent="0.2">
      <c r="H54" s="7">
        <f>SUMIF(E$5:E54,E54,F$5:F54)-SUMIF(E$5:E54,E54,G$5:G54)</f>
        <v>0</v>
      </c>
    </row>
    <row r="55" spans="8:8" x14ac:dyDescent="0.2">
      <c r="H55" s="7">
        <f>SUMIF(E$5:E55,E55,F$5:F55)-SUMIF(E$5:E55,E55,G$5:G55)</f>
        <v>0</v>
      </c>
    </row>
    <row r="56" spans="8:8" x14ac:dyDescent="0.2">
      <c r="H56" s="7">
        <f>SUMIF(E$5:E56,E56,F$5:F56)-SUMIF(E$5:E56,E56,G$5:G56)</f>
        <v>0</v>
      </c>
    </row>
    <row r="57" spans="8:8" x14ac:dyDescent="0.2">
      <c r="H57" s="7">
        <f>SUMIF(E$5:E57,E57,F$5:F57)-SUMIF(E$5:E57,E57,G$5:G57)</f>
        <v>0</v>
      </c>
    </row>
    <row r="58" spans="8:8" x14ac:dyDescent="0.2">
      <c r="H58" s="7">
        <f>SUMIF(E$5:E58,E58,F$5:F58)-SUMIF(E$5:E58,E58,G$5:G58)</f>
        <v>0</v>
      </c>
    </row>
    <row r="59" spans="8:8" x14ac:dyDescent="0.2">
      <c r="H59" s="7">
        <f>SUMIF(E$5:E59,E59,F$5:F59)-SUMIF(E$5:E59,E59,G$5:G59)</f>
        <v>0</v>
      </c>
    </row>
    <row r="60" spans="8:8" x14ac:dyDescent="0.2">
      <c r="H60" s="7">
        <f>SUMIF(E$5:E60,E60,F$5:F60)-SUMIF(E$5:E60,E60,G$5:G60)</f>
        <v>0</v>
      </c>
    </row>
    <row r="61" spans="8:8" x14ac:dyDescent="0.2">
      <c r="H61" s="7">
        <f>SUMIF(E$5:E61,E61,F$5:F61)-SUMIF(E$5:E61,E61,G$5:G61)</f>
        <v>0</v>
      </c>
    </row>
    <row r="62" spans="8:8" x14ac:dyDescent="0.2">
      <c r="H62" s="7">
        <f>SUMIF(E$5:E62,E62,F$5:F62)-SUMIF(E$5:E62,E62,G$5:G62)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2021-02-13T11:57:40Z</dcterms:created>
</cp:coreProperties>
</file>