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Personnel\SPF\"/>
    </mc:Choice>
  </mc:AlternateContent>
  <bookViews>
    <workbookView xWindow="0" yWindow="0" windowWidth="28800" windowHeight="13130" tabRatio="300" activeTab="1"/>
  </bookViews>
  <sheets>
    <sheet name="ODP" sheetId="4" r:id="rId1"/>
    <sheet name="SUIVI_DEMANDES_SPF" sheetId="1" r:id="rId2"/>
    <sheet name="NOUVELLE LISTE" sheetId="3" state="hidden" r:id="rId3"/>
  </sheets>
  <externalReferences>
    <externalReference r:id="rId4"/>
  </externalReferences>
  <definedNames>
    <definedName name="_xlnm._FilterDatabase" localSheetId="2" hidden="1">'NOUVELLE LISTE'!$A$1:$E$1</definedName>
    <definedName name="_xlnm._FilterDatabase" localSheetId="1" hidden="1">SUIVI_DEMANDES_SPF!$A$6:$Z$6</definedName>
    <definedName name="Budget" localSheetId="0">[1]listes!$C$2:$C$8</definedName>
    <definedName name="Budget">#REF!</definedName>
    <definedName name="nature" localSheetId="0">[1]listes!$A$2:$A$5</definedName>
    <definedName name="nature">#REF!</definedName>
    <definedName name="tiers" localSheetId="0">[1]listes!$E$2:$E$5</definedName>
    <definedName name="tiers">#REF!</definedName>
    <definedName name="tiers_detail" localSheetId="0">[1]listes!$E$2:$H$5</definedName>
    <definedName name="tiers_detail">#REF!</definedName>
    <definedName name="_xlnm.Print_Area" localSheetId="0">ODP!$A$1:$I$41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7" i="4" l="1"/>
  <c r="I29" i="4" s="1"/>
  <c r="C31" i="4" s="1"/>
  <c r="H7" i="1" l="1"/>
  <c r="H41" i="1" l="1"/>
  <c r="H40" i="1"/>
  <c r="H39" i="1"/>
  <c r="H38" i="1"/>
  <c r="H37" i="1"/>
  <c r="H36" i="1"/>
  <c r="H35" i="1"/>
  <c r="H34" i="1"/>
  <c r="H33" i="1"/>
  <c r="H32" i="1"/>
  <c r="H31" i="1"/>
  <c r="H30" i="1"/>
  <c r="H29" i="1"/>
  <c r="H19" i="1" l="1"/>
  <c r="H9" i="1"/>
  <c r="H12" i="1"/>
  <c r="H10" i="1" l="1"/>
  <c r="H13" i="1"/>
  <c r="H11" i="1"/>
  <c r="H14" i="1"/>
  <c r="H21" i="1"/>
  <c r="H20" i="1"/>
  <c r="H8" i="1"/>
  <c r="H15" i="1"/>
  <c r="H16" i="1"/>
  <c r="H18" i="1"/>
  <c r="H17" i="1"/>
  <c r="H22" i="1"/>
  <c r="H23" i="1"/>
  <c r="H24" i="1"/>
  <c r="H25" i="1"/>
  <c r="H26" i="1"/>
  <c r="H27" i="1"/>
  <c r="H28" i="1"/>
  <c r="H42" i="1"/>
  <c r="H43" i="1"/>
  <c r="M42" i="1"/>
  <c r="N42" i="1"/>
  <c r="M43" i="1"/>
  <c r="N43" i="1"/>
</calcChain>
</file>

<file path=xl/sharedStrings.xml><?xml version="1.0" encoding="utf-8"?>
<sst xmlns="http://schemas.openxmlformats.org/spreadsheetml/2006/main" count="358" uniqueCount="107">
  <si>
    <t>DRFIP LILLE 3 SERVICE PUBLICITÉ FONCIÈRE ET ENREGISTREMENT</t>
  </si>
  <si>
    <t>CERFA 3233</t>
  </si>
  <si>
    <t>COLLECTIVITE ET SERVICE</t>
  </si>
  <si>
    <t>NATURE DU DOSSIER</t>
  </si>
  <si>
    <t>ARMENTIERES - AC 101</t>
  </si>
  <si>
    <t>ARMENTIERES - AD 216</t>
  </si>
  <si>
    <t>ARMENTIERES - AB 68</t>
  </si>
  <si>
    <t>ARMENTIERES - AD 219</t>
  </si>
  <si>
    <t>ARMENTIERES - AD 214</t>
  </si>
  <si>
    <t>ARMENTIERES - AN 147</t>
  </si>
  <si>
    <t>ARMENTIERES - AD 215</t>
  </si>
  <si>
    <t>ARMENTIERES - AE 102</t>
  </si>
  <si>
    <t>ARMENTIERES - AE 1</t>
  </si>
  <si>
    <t>ARMENTIERES - AE 2</t>
  </si>
  <si>
    <t>ARMENTIERES - AE 84</t>
  </si>
  <si>
    <t>ARMENTIERES - AE 49</t>
  </si>
  <si>
    <t>ARMENTIERES - AE 7</t>
  </si>
  <si>
    <t>ARMENTIERES - AC 104</t>
  </si>
  <si>
    <t>ANNEE</t>
  </si>
  <si>
    <t>NUMERO</t>
  </si>
  <si>
    <t>UNITE OU SERVICE</t>
  </si>
  <si>
    <t>NOM DE L'AGENT DEMANDEUR</t>
  </si>
  <si>
    <t>DATE DE TRANSMISSION CSP</t>
  </si>
  <si>
    <t>MEL-SSRE</t>
  </si>
  <si>
    <t>IDENTIFICATION DE LA DEMANDE</t>
  </si>
  <si>
    <t>ORDRE DE PAIEMENT</t>
  </si>
  <si>
    <t>SUIVI DE LA DEMANDE</t>
  </si>
  <si>
    <t>DATE DE DEPÔT</t>
  </si>
  <si>
    <t>DATE DE RECEPTION SERVICE FAIT</t>
  </si>
  <si>
    <t>LIBELLE TIERS</t>
  </si>
  <si>
    <t>COORDONNEES BANCAIRES</t>
  </si>
  <si>
    <t>NUMERO DE DE DECAISSEMENT</t>
  </si>
  <si>
    <t>SPF D'ORIGINE</t>
  </si>
  <si>
    <t>SPF LILLE 3</t>
  </si>
  <si>
    <t>REFERENCE TIERS PAYANT</t>
  </si>
  <si>
    <t>ACF - MARCQ-LA BASSEE</t>
  </si>
  <si>
    <t>ACF - LILLE-SECLIN</t>
  </si>
  <si>
    <t>ACF - ROUBAIX-VILLENEUVE D'ASCQ</t>
  </si>
  <si>
    <t>ACF - TOURCOING-ARMENTIERES</t>
  </si>
  <si>
    <t>ACF - VALORISATION</t>
  </si>
  <si>
    <t>SERVICE STRATEGIE, RESSOURCES ET EXTERPISES</t>
  </si>
  <si>
    <t>SPF LILLE 1</t>
  </si>
  <si>
    <t>SPF LILLE 2</t>
  </si>
  <si>
    <t>SPF DOUAI</t>
  </si>
  <si>
    <t>MONTANT DE LA PRESTATION</t>
  </si>
  <si>
    <t>MANDAT DE REGULARISATION</t>
  </si>
  <si>
    <t>DATE DE MANDATEMENT</t>
  </si>
  <si>
    <t>BUDGET</t>
  </si>
  <si>
    <t>NUMERO DU MANDAT</t>
  </si>
  <si>
    <t>OBSERVATIONS (AVOIR, MODIFICATION…)</t>
  </si>
  <si>
    <t>Elément en jaune, à copier dans l'ordre de paiement</t>
  </si>
  <si>
    <t>DATE DE TRANSMISSION A CP</t>
  </si>
  <si>
    <t>DATE DE VERSEMENT PAR LE CP</t>
  </si>
  <si>
    <t>ARMENTIERES - AC 100</t>
  </si>
  <si>
    <t>REFERENCE DE LA DEMANDE</t>
  </si>
  <si>
    <t>C. CERF</t>
  </si>
  <si>
    <t>LIEN DOCUMENTS</t>
  </si>
  <si>
    <t>ARMENTIERES - AC 103</t>
  </si>
  <si>
    <t>ARMENTIERES - AC 105</t>
  </si>
  <si>
    <t>ARMENTIERES - AD 217</t>
  </si>
  <si>
    <t>ARMENTIERES - AD 218</t>
  </si>
  <si>
    <t>ARMENTIERES - AE 54</t>
  </si>
  <si>
    <t>ARMENTIERES - AE 55</t>
  </si>
  <si>
    <t>ARMENTIERES - AE 89</t>
  </si>
  <si>
    <t>ARMENTIERES - AE 90</t>
  </si>
  <si>
    <t>ARMENTIERES - AE 94</t>
  </si>
  <si>
    <t>ARMENTIERES - AE 96</t>
  </si>
  <si>
    <t>ARMENTIERES - AE 98</t>
  </si>
  <si>
    <t>ARMENTIERES - AE 99</t>
  </si>
  <si>
    <t>ARMENTIERES - AE 100</t>
  </si>
  <si>
    <t>ARMENTIERES - AE 101</t>
  </si>
  <si>
    <t>ARMENTIERES - AL 22</t>
  </si>
  <si>
    <t>D. LINE</t>
  </si>
  <si>
    <t>L. LEROUGE</t>
  </si>
  <si>
    <t>PECQUENCOURT - A 168</t>
  </si>
  <si>
    <t>PECQUENCOURT - A 170</t>
  </si>
  <si>
    <t>PECQUENCOURT - A 172</t>
  </si>
  <si>
    <t>PECQUENCOURT - A 174</t>
  </si>
  <si>
    <t>PECQUENCOURT - A 873</t>
  </si>
  <si>
    <t>Colonnes couleur verte, à remplir par le Foncier (N. CLERSY - SERVICE STRATEGIE, RESSOURCES ET EXPERTISES (SSRE) pour CERFA 3233 et 3236</t>
  </si>
  <si>
    <t>Colonnes couleur rose à remplir par les finances</t>
  </si>
  <si>
    <t>NATURE DE LA DEMANDE</t>
  </si>
  <si>
    <t>CERFA 3236</t>
  </si>
  <si>
    <t xml:space="preserve">ORDRE DE PAIEMENT   </t>
  </si>
  <si>
    <t>COLLECTIVITE</t>
  </si>
  <si>
    <t>Budget général</t>
  </si>
  <si>
    <t>exercice</t>
  </si>
  <si>
    <t>Numéro</t>
  </si>
  <si>
    <t>Compte</t>
  </si>
  <si>
    <t>ORDONNATEUR</t>
  </si>
  <si>
    <t>Objet de la dépense :</t>
  </si>
  <si>
    <t>Frais de publicité foncière</t>
  </si>
  <si>
    <t>dossiers  :</t>
  </si>
  <si>
    <t>Référence de la demande</t>
  </si>
  <si>
    <t>Montant</t>
  </si>
  <si>
    <t>CREANCIER</t>
  </si>
  <si>
    <t>Bénéficiaire :</t>
  </si>
  <si>
    <t>Code</t>
  </si>
  <si>
    <t>Libellé</t>
  </si>
  <si>
    <t xml:space="preserve">Compte courant </t>
  </si>
  <si>
    <t>A précompter :</t>
  </si>
  <si>
    <t>MONTANT BRUT</t>
  </si>
  <si>
    <t>SOMME NETTE A PAYER OU A VIRER</t>
  </si>
  <si>
    <t>Pour acquit la somme de :</t>
  </si>
  <si>
    <t>Arrêté le présent ordre de paiement à la somme de :</t>
  </si>
  <si>
    <t xml:space="preserve">A  LILLE, le </t>
  </si>
  <si>
    <t>P 571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</si>
</sst>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22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</font>
    <font>
      <b/>
      <sz val="12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6"/>
      <name val="Arial"/>
      <family val="2"/>
    </font>
    <font>
      <b/>
      <i/>
      <sz val="10"/>
      <name val="Times New Roman"/>
      <family val="1"/>
    </font>
    <font>
      <b/>
      <sz val="9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1"/>
      <name val="Arial"/>
      <family val="2"/>
    </font>
    <font>
      <b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/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/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rgb="FFFF0000"/>
      </bottom>
      <diagonal/>
    </border>
    <border>
      <left style="thin">
        <color indexed="64"/>
      </left>
      <right style="thin">
        <color indexed="64"/>
      </right>
      <top/>
      <bottom style="thick">
        <color rgb="FFFF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</cellStyleXfs>
  <cellXfs count="175">
    <xf numFmtId="0" fontId="0" fillId="0" borderId="0" xfId="0"/>
    <xf numFmtId="44" fontId="0" fillId="0" borderId="0" xfId="1" applyFont="1"/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2" fillId="2" borderId="5" xfId="0" applyFont="1" applyFill="1" applyBorder="1" applyAlignment="1">
      <alignment horizontal="center" vertical="center" wrapText="1"/>
    </xf>
    <xf numFmtId="0" fontId="0" fillId="0" borderId="5" xfId="0" applyBorder="1"/>
    <xf numFmtId="0" fontId="2" fillId="2" borderId="6" xfId="0" applyFont="1" applyFill="1" applyBorder="1" applyAlignment="1">
      <alignment horizontal="center" vertical="center" wrapText="1"/>
    </xf>
    <xf numFmtId="0" fontId="0" fillId="0" borderId="6" xfId="0" applyBorder="1"/>
    <xf numFmtId="0" fontId="2" fillId="0" borderId="7" xfId="0" applyFont="1" applyFill="1" applyBorder="1" applyAlignment="1">
      <alignment horizontal="center" vertical="center" wrapText="1"/>
    </xf>
    <xf numFmtId="44" fontId="2" fillId="0" borderId="7" xfId="1" applyFont="1" applyFill="1" applyBorder="1" applyAlignment="1">
      <alignment horizontal="center" vertical="center" wrapText="1"/>
    </xf>
    <xf numFmtId="44" fontId="0" fillId="0" borderId="7" xfId="1" applyFont="1" applyFill="1" applyBorder="1"/>
    <xf numFmtId="0" fontId="2" fillId="3" borderId="1" xfId="0" applyFont="1" applyFill="1" applyBorder="1" applyAlignment="1">
      <alignment horizontal="center" vertical="center" wrapText="1"/>
    </xf>
    <xf numFmtId="44" fontId="2" fillId="3" borderId="8" xfId="1" applyFont="1" applyFill="1" applyBorder="1" applyAlignment="1">
      <alignment horizontal="center" vertical="center" wrapText="1"/>
    </xf>
    <xf numFmtId="0" fontId="0" fillId="3" borderId="1" xfId="0" applyFill="1" applyBorder="1"/>
    <xf numFmtId="0" fontId="3" fillId="0" borderId="0" xfId="0" applyFont="1" applyAlignment="1">
      <alignment horizontal="center"/>
    </xf>
    <xf numFmtId="8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" fillId="2" borderId="9" xfId="0" applyFont="1" applyFill="1" applyBorder="1" applyAlignment="1">
      <alignment horizontal="center" vertical="center" wrapText="1"/>
    </xf>
    <xf numFmtId="0" fontId="0" fillId="0" borderId="9" xfId="0" applyBorder="1"/>
    <xf numFmtId="14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3" borderId="1" xfId="0" applyFill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44" fontId="0" fillId="0" borderId="0" xfId="1" applyFont="1" applyAlignment="1">
      <alignment horizontal="center"/>
    </xf>
    <xf numFmtId="44" fontId="0" fillId="3" borderId="8" xfId="1" applyFont="1" applyFill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4" xfId="0" applyBorder="1" applyAlignment="1">
      <alignment horizontal="center"/>
    </xf>
    <xf numFmtId="0" fontId="0" fillId="0" borderId="14" xfId="0" applyBorder="1"/>
    <xf numFmtId="0" fontId="0" fillId="0" borderId="14" xfId="0" applyFill="1" applyBorder="1" applyAlignment="1">
      <alignment horizontal="center"/>
    </xf>
    <xf numFmtId="0" fontId="0" fillId="3" borderId="14" xfId="0" applyFill="1" applyBorder="1"/>
    <xf numFmtId="44" fontId="0" fillId="3" borderId="15" xfId="1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6" xfId="0" applyBorder="1"/>
    <xf numFmtId="0" fontId="3" fillId="0" borderId="0" xfId="0" applyFont="1" applyAlignment="1">
      <alignment horizontal="center"/>
    </xf>
    <xf numFmtId="0" fontId="2" fillId="5" borderId="5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0" fillId="0" borderId="18" xfId="0" applyFont="1" applyBorder="1"/>
    <xf numFmtId="0" fontId="0" fillId="0" borderId="19" xfId="0" applyFont="1" applyBorder="1"/>
    <xf numFmtId="0" fontId="0" fillId="0" borderId="20" xfId="0" applyFont="1" applyBorder="1"/>
    <xf numFmtId="0" fontId="0" fillId="0" borderId="20" xfId="0" applyFont="1" applyBorder="1" applyAlignment="1">
      <alignment horizontal="center"/>
    </xf>
    <xf numFmtId="14" fontId="0" fillId="0" borderId="20" xfId="0" applyNumberFormat="1" applyFont="1" applyFill="1" applyBorder="1" applyAlignment="1">
      <alignment horizontal="center"/>
    </xf>
    <xf numFmtId="0" fontId="0" fillId="3" borderId="20" xfId="0" applyFont="1" applyFill="1" applyBorder="1"/>
    <xf numFmtId="44" fontId="0" fillId="3" borderId="21" xfId="1" applyFont="1" applyFill="1" applyBorder="1" applyAlignment="1">
      <alignment horizontal="center"/>
    </xf>
    <xf numFmtId="44" fontId="0" fillId="0" borderId="17" xfId="1" applyFont="1" applyFill="1" applyBorder="1"/>
    <xf numFmtId="0" fontId="0" fillId="0" borderId="18" xfId="0" applyFont="1" applyBorder="1" applyAlignment="1">
      <alignment horizontal="center"/>
    </xf>
    <xf numFmtId="0" fontId="0" fillId="3" borderId="20" xfId="0" applyFont="1" applyFill="1" applyBorder="1" applyAlignment="1">
      <alignment horizontal="center"/>
    </xf>
    <xf numFmtId="14" fontId="0" fillId="0" borderId="20" xfId="0" applyNumberFormat="1" applyFont="1" applyBorder="1" applyAlignment="1">
      <alignment horizontal="center"/>
    </xf>
    <xf numFmtId="0" fontId="0" fillId="0" borderId="22" xfId="0" applyFont="1" applyBorder="1"/>
    <xf numFmtId="14" fontId="0" fillId="0" borderId="18" xfId="0" applyNumberFormat="1" applyFont="1" applyBorder="1" applyAlignment="1">
      <alignment horizontal="center"/>
    </xf>
    <xf numFmtId="0" fontId="0" fillId="3" borderId="23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14" fontId="0" fillId="0" borderId="14" xfId="0" applyNumberFormat="1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0" borderId="25" xfId="0" applyBorder="1"/>
    <xf numFmtId="0" fontId="0" fillId="0" borderId="19" xfId="0" applyBorder="1"/>
    <xf numFmtId="0" fontId="0" fillId="0" borderId="20" xfId="0" applyBorder="1" applyAlignment="1">
      <alignment horizontal="center"/>
    </xf>
    <xf numFmtId="0" fontId="0" fillId="0" borderId="20" xfId="0" applyBorder="1"/>
    <xf numFmtId="14" fontId="0" fillId="0" borderId="26" xfId="0" applyNumberFormat="1" applyFill="1" applyBorder="1" applyAlignment="1">
      <alignment horizontal="center"/>
    </xf>
    <xf numFmtId="0" fontId="0" fillId="3" borderId="20" xfId="0" applyFill="1" applyBorder="1"/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3" borderId="26" xfId="0" applyFont="1" applyFill="1" applyBorder="1" applyAlignment="1">
      <alignment horizontal="center"/>
    </xf>
    <xf numFmtId="0" fontId="0" fillId="3" borderId="26" xfId="0" applyFill="1" applyBorder="1"/>
    <xf numFmtId="0" fontId="0" fillId="0" borderId="22" xfId="0" applyBorder="1"/>
    <xf numFmtId="0" fontId="0" fillId="0" borderId="18" xfId="0" applyBorder="1" applyAlignment="1">
      <alignment horizontal="center"/>
    </xf>
    <xf numFmtId="0" fontId="0" fillId="0" borderId="18" xfId="0" applyBorder="1"/>
    <xf numFmtId="0" fontId="5" fillId="0" borderId="0" xfId="2"/>
    <xf numFmtId="0" fontId="9" fillId="0" borderId="39" xfId="2" applyFont="1" applyBorder="1" applyAlignment="1">
      <alignment horizontal="center" vertical="center"/>
    </xf>
    <xf numFmtId="0" fontId="9" fillId="0" borderId="40" xfId="2" applyFont="1" applyBorder="1" applyAlignment="1">
      <alignment horizontal="center" vertical="center"/>
    </xf>
    <xf numFmtId="0" fontId="9" fillId="0" borderId="41" xfId="2" applyFont="1" applyBorder="1" applyAlignment="1">
      <alignment horizontal="center" vertical="center"/>
    </xf>
    <xf numFmtId="0" fontId="6" fillId="0" borderId="44" xfId="2" applyFont="1" applyBorder="1" applyAlignment="1">
      <alignment horizontal="center" vertical="center"/>
    </xf>
    <xf numFmtId="0" fontId="5" fillId="0" borderId="0" xfId="2" applyBorder="1" applyAlignment="1">
      <alignment vertical="center"/>
    </xf>
    <xf numFmtId="0" fontId="5" fillId="0" borderId="47" xfId="2" applyBorder="1" applyAlignment="1">
      <alignment vertical="center"/>
    </xf>
    <xf numFmtId="0" fontId="5" fillId="0" borderId="33" xfId="2" applyBorder="1" applyAlignment="1">
      <alignment vertical="center"/>
    </xf>
    <xf numFmtId="0" fontId="5" fillId="0" borderId="34" xfId="2" applyBorder="1" applyAlignment="1">
      <alignment vertical="center"/>
    </xf>
    <xf numFmtId="0" fontId="7" fillId="0" borderId="0" xfId="2" applyFont="1" applyBorder="1" applyAlignment="1">
      <alignment vertical="center"/>
    </xf>
    <xf numFmtId="8" fontId="0" fillId="0" borderId="47" xfId="3" applyNumberFormat="1" applyFont="1" applyBorder="1" applyAlignment="1">
      <alignment vertical="center"/>
    </xf>
    <xf numFmtId="0" fontId="5" fillId="0" borderId="33" xfId="2" applyBorder="1" applyAlignment="1">
      <alignment horizontal="left" vertical="center"/>
    </xf>
    <xf numFmtId="0" fontId="10" fillId="0" borderId="0" xfId="2" applyFont="1" applyBorder="1" applyAlignment="1">
      <alignment vertical="center"/>
    </xf>
    <xf numFmtId="0" fontId="10" fillId="0" borderId="34" xfId="2" applyFont="1" applyBorder="1" applyAlignment="1">
      <alignment vertical="center"/>
    </xf>
    <xf numFmtId="0" fontId="7" fillId="0" borderId="36" xfId="2" applyFont="1" applyBorder="1" applyAlignment="1">
      <alignment vertical="center"/>
    </xf>
    <xf numFmtId="0" fontId="11" fillId="0" borderId="16" xfId="2" applyFont="1" applyBorder="1" applyAlignment="1">
      <alignment horizontal="center" vertical="center"/>
    </xf>
    <xf numFmtId="0" fontId="5" fillId="0" borderId="33" xfId="2" applyBorder="1" applyAlignment="1">
      <alignment vertical="center" wrapText="1"/>
    </xf>
    <xf numFmtId="164" fontId="0" fillId="0" borderId="47" xfId="3" applyNumberFormat="1" applyFont="1" applyBorder="1" applyAlignment="1">
      <alignment horizontal="right" vertical="center"/>
    </xf>
    <xf numFmtId="0" fontId="5" fillId="0" borderId="49" xfId="2" applyBorder="1" applyAlignment="1">
      <alignment vertical="center"/>
    </xf>
    <xf numFmtId="0" fontId="10" fillId="0" borderId="24" xfId="2" applyFont="1" applyBorder="1" applyAlignment="1">
      <alignment vertical="center"/>
    </xf>
    <xf numFmtId="0" fontId="10" fillId="0" borderId="43" xfId="2" applyFont="1" applyBorder="1" applyAlignment="1">
      <alignment vertical="center"/>
    </xf>
    <xf numFmtId="0" fontId="7" fillId="0" borderId="33" xfId="2" applyFont="1" applyBorder="1" applyAlignment="1">
      <alignment vertical="center"/>
    </xf>
    <xf numFmtId="0" fontId="6" fillId="0" borderId="0" xfId="2" applyFont="1" applyBorder="1" applyAlignment="1">
      <alignment vertical="center"/>
    </xf>
    <xf numFmtId="0" fontId="5" fillId="0" borderId="0" xfId="2" applyBorder="1" applyAlignment="1">
      <alignment horizontal="center" vertical="center" wrapText="1"/>
    </xf>
    <xf numFmtId="0" fontId="5" fillId="0" borderId="34" xfId="2" applyBorder="1" applyAlignment="1">
      <alignment horizontal="center" vertical="center" wrapText="1"/>
    </xf>
    <xf numFmtId="0" fontId="13" fillId="0" borderId="33" xfId="2" applyFont="1" applyBorder="1" applyAlignment="1">
      <alignment vertical="center"/>
    </xf>
    <xf numFmtId="0" fontId="5" fillId="0" borderId="0" xfId="2" applyAlignment="1">
      <alignment vertical="center"/>
    </xf>
    <xf numFmtId="164" fontId="14" fillId="0" borderId="47" xfId="3" applyNumberFormat="1" applyFont="1" applyBorder="1" applyAlignment="1">
      <alignment horizontal="right" vertical="center"/>
    </xf>
    <xf numFmtId="0" fontId="5" fillId="0" borderId="0" xfId="2" applyBorder="1" applyAlignment="1">
      <alignment vertical="center" wrapText="1"/>
    </xf>
    <xf numFmtId="0" fontId="9" fillId="0" borderId="45" xfId="2" applyFont="1" applyBorder="1" applyAlignment="1">
      <alignment horizontal="center" vertical="center"/>
    </xf>
    <xf numFmtId="0" fontId="5" fillId="0" borderId="45" xfId="2" applyBorder="1" applyAlignment="1">
      <alignment vertical="center"/>
    </xf>
    <xf numFmtId="44" fontId="15" fillId="3" borderId="50" xfId="3" applyFont="1" applyFill="1" applyBorder="1" applyAlignment="1">
      <alignment horizontal="right" vertical="center"/>
    </xf>
    <xf numFmtId="14" fontId="5" fillId="0" borderId="33" xfId="2" applyNumberFormat="1" applyBorder="1" applyAlignment="1">
      <alignment vertical="center"/>
    </xf>
    <xf numFmtId="0" fontId="5" fillId="0" borderId="51" xfId="2" applyBorder="1" applyAlignment="1">
      <alignment vertical="center"/>
    </xf>
    <xf numFmtId="44" fontId="15" fillId="3" borderId="52" xfId="3" applyFont="1" applyFill="1" applyBorder="1" applyAlignment="1">
      <alignment horizontal="right" vertical="center"/>
    </xf>
    <xf numFmtId="0" fontId="5" fillId="0" borderId="27" xfId="2" applyBorder="1" applyAlignment="1">
      <alignment vertical="center"/>
    </xf>
    <xf numFmtId="0" fontId="5" fillId="0" borderId="28" xfId="2" applyBorder="1" applyAlignment="1">
      <alignment vertical="center"/>
    </xf>
    <xf numFmtId="0" fontId="5" fillId="0" borderId="29" xfId="2" applyBorder="1" applyAlignment="1">
      <alignment vertical="center"/>
    </xf>
    <xf numFmtId="44" fontId="15" fillId="3" borderId="0" xfId="3" applyFont="1" applyFill="1" applyBorder="1" applyAlignment="1">
      <alignment horizontal="right" vertical="center"/>
    </xf>
    <xf numFmtId="0" fontId="5" fillId="0" borderId="0" xfId="2" applyFill="1" applyBorder="1" applyAlignment="1">
      <alignment vertical="center"/>
    </xf>
    <xf numFmtId="14" fontId="5" fillId="0" borderId="0" xfId="2" applyNumberFormat="1" applyFill="1" applyBorder="1" applyAlignment="1">
      <alignment vertical="center"/>
    </xf>
    <xf numFmtId="0" fontId="5" fillId="0" borderId="34" xfId="2" applyFill="1" applyBorder="1" applyAlignment="1">
      <alignment vertical="center"/>
    </xf>
    <xf numFmtId="0" fontId="16" fillId="0" borderId="49" xfId="2" applyFont="1" applyBorder="1" applyAlignment="1">
      <alignment vertical="center"/>
    </xf>
    <xf numFmtId="0" fontId="5" fillId="0" borderId="24" xfId="2" applyBorder="1" applyAlignment="1">
      <alignment vertical="center"/>
    </xf>
    <xf numFmtId="0" fontId="5" fillId="0" borderId="43" xfId="2" applyBorder="1" applyAlignment="1">
      <alignment vertical="center"/>
    </xf>
    <xf numFmtId="0" fontId="9" fillId="0" borderId="0" xfId="2" applyFont="1" applyBorder="1"/>
    <xf numFmtId="0" fontId="5" fillId="0" borderId="0" xfId="2" applyBorder="1"/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6" fillId="0" borderId="27" xfId="2" applyFont="1" applyBorder="1" applyAlignment="1">
      <alignment horizontal="center" vertical="center" wrapText="1"/>
    </xf>
    <xf numFmtId="0" fontId="6" fillId="0" borderId="28" xfId="2" applyFont="1" applyBorder="1" applyAlignment="1">
      <alignment horizontal="center" vertical="center" wrapText="1"/>
    </xf>
    <xf numFmtId="0" fontId="6" fillId="0" borderId="29" xfId="2" applyFont="1" applyBorder="1" applyAlignment="1">
      <alignment horizontal="center" vertical="center" wrapText="1"/>
    </xf>
    <xf numFmtId="0" fontId="6" fillId="0" borderId="33" xfId="2" applyFont="1" applyBorder="1" applyAlignment="1">
      <alignment horizontal="center" vertical="center" wrapText="1"/>
    </xf>
    <xf numFmtId="0" fontId="6" fillId="0" borderId="0" xfId="2" applyFont="1" applyBorder="1" applyAlignment="1">
      <alignment horizontal="center" vertical="center" wrapText="1"/>
    </xf>
    <xf numFmtId="0" fontId="6" fillId="0" borderId="34" xfId="2" applyFont="1" applyBorder="1" applyAlignment="1">
      <alignment horizontal="center" vertical="center" wrapText="1"/>
    </xf>
    <xf numFmtId="0" fontId="5" fillId="0" borderId="36" xfId="2" applyBorder="1" applyAlignment="1">
      <alignment vertical="center" wrapText="1"/>
    </xf>
    <xf numFmtId="0" fontId="5" fillId="0" borderId="37" xfId="2" applyBorder="1" applyAlignment="1">
      <alignment vertical="center" wrapText="1"/>
    </xf>
    <xf numFmtId="0" fontId="5" fillId="0" borderId="38" xfId="2" applyBorder="1" applyAlignment="1">
      <alignment vertical="center" wrapText="1"/>
    </xf>
    <xf numFmtId="0" fontId="6" fillId="0" borderId="30" xfId="2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1" fontId="7" fillId="0" borderId="31" xfId="2" applyNumberFormat="1" applyFont="1" applyBorder="1" applyAlignment="1">
      <alignment horizontal="center" vertical="center"/>
    </xf>
    <xf numFmtId="1" fontId="7" fillId="0" borderId="14" xfId="2" applyNumberFormat="1" applyFont="1" applyBorder="1" applyAlignment="1">
      <alignment horizontal="center" vertical="center"/>
    </xf>
    <xf numFmtId="0" fontId="6" fillId="0" borderId="31" xfId="2" applyFont="1" applyBorder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7" fillId="0" borderId="32" xfId="2" applyFont="1" applyBorder="1" applyAlignment="1">
      <alignment horizontal="center" vertical="center"/>
    </xf>
    <xf numFmtId="0" fontId="7" fillId="0" borderId="29" xfId="2" applyFont="1" applyBorder="1" applyAlignment="1">
      <alignment horizontal="center" vertical="center"/>
    </xf>
    <xf numFmtId="0" fontId="8" fillId="0" borderId="35" xfId="2" applyFont="1" applyBorder="1" applyAlignment="1">
      <alignment horizontal="center" vertical="center"/>
    </xf>
    <xf numFmtId="0" fontId="8" fillId="0" borderId="34" xfId="2" applyFont="1" applyBorder="1" applyAlignment="1">
      <alignment horizontal="center" vertical="center"/>
    </xf>
    <xf numFmtId="0" fontId="8" fillId="0" borderId="42" xfId="2" applyFont="1" applyBorder="1" applyAlignment="1">
      <alignment horizontal="center" vertical="center"/>
    </xf>
    <xf numFmtId="0" fontId="8" fillId="0" borderId="43" xfId="2" applyFont="1" applyBorder="1" applyAlignment="1">
      <alignment horizontal="center" vertical="center"/>
    </xf>
    <xf numFmtId="0" fontId="6" fillId="0" borderId="45" xfId="2" applyFont="1" applyBorder="1" applyAlignment="1">
      <alignment horizontal="center" vertical="center"/>
    </xf>
    <xf numFmtId="0" fontId="6" fillId="0" borderId="46" xfId="2" applyFont="1" applyBorder="1" applyAlignment="1">
      <alignment horizontal="center" vertical="center"/>
    </xf>
    <xf numFmtId="0" fontId="11" fillId="0" borderId="37" xfId="2" applyFont="1" applyBorder="1" applyAlignment="1">
      <alignment horizontal="center" vertical="center"/>
    </xf>
    <xf numFmtId="0" fontId="11" fillId="0" borderId="13" xfId="2" applyFont="1" applyBorder="1" applyAlignment="1">
      <alignment horizontal="center" vertical="center"/>
    </xf>
    <xf numFmtId="0" fontId="12" fillId="0" borderId="0" xfId="2" applyFont="1" applyBorder="1" applyAlignment="1">
      <alignment horizontal="left" vertical="center"/>
    </xf>
    <xf numFmtId="0" fontId="12" fillId="0" borderId="48" xfId="2" applyFont="1" applyBorder="1" applyAlignment="1">
      <alignment horizontal="left" vertical="center"/>
    </xf>
    <xf numFmtId="0" fontId="5" fillId="0" borderId="0" xfId="2" applyBorder="1" applyAlignment="1">
      <alignment horizontal="center" vertical="center"/>
    </xf>
    <xf numFmtId="0" fontId="5" fillId="0" borderId="34" xfId="2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7" fillId="0" borderId="0" xfId="2" applyFont="1" applyBorder="1" applyAlignment="1">
      <alignment vertical="center"/>
    </xf>
    <xf numFmtId="0" fontId="7" fillId="0" borderId="34" xfId="2" applyFont="1" applyBorder="1" applyAlignment="1">
      <alignment vertical="center"/>
    </xf>
    <xf numFmtId="0" fontId="11" fillId="0" borderId="0" xfId="2" applyFont="1" applyBorder="1" applyAlignment="1">
      <alignment horizontal="center" vertical="center" wrapText="1"/>
    </xf>
    <xf numFmtId="0" fontId="11" fillId="0" borderId="34" xfId="2" applyFont="1" applyBorder="1" applyAlignment="1">
      <alignment horizontal="center" vertical="center" wrapText="1"/>
    </xf>
    <xf numFmtId="0" fontId="5" fillId="0" borderId="37" xfId="2" applyBorder="1" applyAlignment="1">
      <alignment horizontal="center" vertical="center"/>
    </xf>
    <xf numFmtId="0" fontId="5" fillId="0" borderId="13" xfId="2" applyBorder="1" applyAlignment="1">
      <alignment horizontal="center" vertical="center"/>
    </xf>
    <xf numFmtId="0" fontId="7" fillId="0" borderId="8" xfId="2" applyFont="1" applyBorder="1" applyAlignment="1">
      <alignment horizontal="right" vertical="center"/>
    </xf>
    <xf numFmtId="0" fontId="7" fillId="0" borderId="9" xfId="2" applyFont="1" applyBorder="1" applyAlignment="1">
      <alignment horizontal="right" vertical="center"/>
    </xf>
    <xf numFmtId="0" fontId="7" fillId="0" borderId="45" xfId="2" applyFont="1" applyBorder="1" applyAlignment="1">
      <alignment horizontal="right" vertical="center"/>
    </xf>
    <xf numFmtId="0" fontId="7" fillId="3" borderId="33" xfId="2" applyFont="1" applyFill="1" applyBorder="1" applyAlignment="1">
      <alignment horizontal="center" vertical="center"/>
    </xf>
    <xf numFmtId="0" fontId="7" fillId="3" borderId="0" xfId="2" applyFont="1" applyFill="1" applyBorder="1" applyAlignment="1">
      <alignment horizontal="center" vertical="center"/>
    </xf>
    <xf numFmtId="0" fontId="7" fillId="3" borderId="34" xfId="2" applyFont="1" applyFill="1" applyBorder="1" applyAlignment="1">
      <alignment horizontal="center" vertical="center"/>
    </xf>
    <xf numFmtId="0" fontId="4" fillId="4" borderId="0" xfId="0" applyFont="1" applyFill="1" applyAlignment="1">
      <alignment horizontal="left"/>
    </xf>
    <xf numFmtId="0" fontId="0" fillId="0" borderId="0" xfId="0" applyFill="1" applyBorder="1" applyAlignment="1">
      <alignment horizontal="center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/>
    </xf>
    <xf numFmtId="0" fontId="0" fillId="3" borderId="0" xfId="0" applyFill="1" applyBorder="1" applyAlignment="1">
      <alignment horizontal="left"/>
    </xf>
  </cellXfs>
  <cellStyles count="4">
    <cellStyle name="Monétaire" xfId="1" builtinId="4"/>
    <cellStyle name="Monétaire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542925</xdr:colOff>
      <xdr:row>37</xdr:row>
      <xdr:rowOff>79375</xdr:rowOff>
    </xdr:from>
    <xdr:to>
      <xdr:col>8</xdr:col>
      <xdr:colOff>282563</xdr:colOff>
      <xdr:row>40</xdr:row>
      <xdr:rowOff>76243</xdr:rowOff>
    </xdr:to>
    <xdr:sp macro="" textlink="">
      <xdr:nvSpPr>
        <xdr:cNvPr id="2" name="AutoShape 1"/>
        <xdr:cNvSpPr>
          <a:spLocks noChangeArrowheads="1"/>
        </xdr:cNvSpPr>
      </xdr:nvSpPr>
      <xdr:spPr bwMode="auto">
        <a:xfrm>
          <a:off x="4994275" y="7197725"/>
          <a:ext cx="3378188" cy="473118"/>
        </a:xfrm>
        <a:prstGeom prst="bevel">
          <a:avLst>
            <a:gd name="adj" fmla="val 12500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lnSpc>
              <a:spcPts val="1100"/>
            </a:lnSpc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lnSpc>
              <a:spcPts val="1100"/>
            </a:lnSpc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_de_suivi_des_demandes_de_prestations_SP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571 "/>
      <sheetName val="suivi demandes SPF"/>
      <sheetName val="listes"/>
    </sheetNames>
    <sheetDataSet>
      <sheetData sheetId="0"/>
      <sheetData sheetId="1" refreshError="1"/>
      <sheetData sheetId="2">
        <row r="2">
          <cell r="A2" t="str">
            <v>Acte</v>
          </cell>
          <cell r="C2" t="str">
            <v>Budget général</v>
          </cell>
          <cell r="E2" t="str">
            <v>SPF Lille bureau 1</v>
          </cell>
          <cell r="F2">
            <v>52928</v>
          </cell>
          <cell r="G2" t="str">
            <v>DRFIP LILLE 1 SERVICE PUBLICITÉ FONCIÈRE</v>
          </cell>
          <cell r="H2" t="str">
            <v>FR06 3000 1004 6857 60W0 5001 995 BDFEFRPPCCT</v>
          </cell>
        </row>
        <row r="3">
          <cell r="A3" t="str">
            <v>Copies</v>
          </cell>
          <cell r="C3" t="str">
            <v>Budget AIE</v>
          </cell>
          <cell r="E3" t="str">
            <v>SPF Lille bureau 2</v>
          </cell>
          <cell r="F3">
            <v>52929</v>
          </cell>
          <cell r="G3" t="str">
            <v>DRFIP LILLE 2 SERVICE PUBLICITÉ FONCIÈRE</v>
          </cell>
          <cell r="H3" t="str">
            <v>FR25 3000 1004 6857 61J0 5003 142 BDFEFRPPCCT</v>
          </cell>
        </row>
        <row r="4">
          <cell r="A4" t="str">
            <v>Inscription</v>
          </cell>
          <cell r="C4" t="str">
            <v>Budget Aménagement</v>
          </cell>
          <cell r="E4" t="str">
            <v>SPF Lille bureau 3</v>
          </cell>
          <cell r="F4">
            <v>52930</v>
          </cell>
          <cell r="G4" t="str">
            <v>DRFIP LILLE 3 SERVICE PUBLICITÉ FONCIÈRE ET ENREGISTREMENT</v>
          </cell>
          <cell r="H4" t="str">
            <v>FR08 3000 1004 6857 62K0 5003 221 BDFEFRPPCCT</v>
          </cell>
        </row>
        <row r="5">
          <cell r="A5" t="str">
            <v>Renseignements</v>
          </cell>
          <cell r="C5" t="str">
            <v>Budget assainissement</v>
          </cell>
          <cell r="E5" t="str">
            <v>SPF Douai</v>
          </cell>
          <cell r="F5">
            <v>28316</v>
          </cell>
          <cell r="G5" t="str">
            <v>DRFIP HAUTS-DE-FRANCE ET DEPARTEMENT NORD</v>
          </cell>
          <cell r="H5" t="str">
            <v>FR31 3000 1003 4557 26H0 5000 954 BDFEFRPPCCT</v>
          </cell>
        </row>
        <row r="6">
          <cell r="C6" t="str">
            <v>Budget Crémato</v>
          </cell>
        </row>
        <row r="7">
          <cell r="C7" t="str">
            <v>Budget Eau</v>
          </cell>
        </row>
        <row r="8">
          <cell r="C8" t="str">
            <v>Budget Transport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6"/>
  <sheetViews>
    <sheetView topLeftCell="A7" zoomScale="130" zoomScaleNormal="130" workbookViewId="0">
      <selection activeCell="I7" sqref="I7"/>
    </sheetView>
  </sheetViews>
  <sheetFormatPr baseColWidth="10" defaultRowHeight="12.5" x14ac:dyDescent="0.25"/>
  <cols>
    <col min="1" max="2" width="10.90625" style="72"/>
    <col min="3" max="3" width="16.1796875" style="72" bestFit="1" customWidth="1"/>
    <col min="4" max="4" width="14.81640625" style="72" customWidth="1"/>
    <col min="5" max="5" width="10.90625" style="72"/>
    <col min="6" max="6" width="10.54296875" style="72" customWidth="1"/>
    <col min="7" max="7" width="16.54296875" style="72" customWidth="1"/>
    <col min="8" max="8" width="25" style="72" customWidth="1"/>
    <col min="9" max="9" width="15.453125" style="72" customWidth="1"/>
    <col min="10" max="258" width="10.90625" style="72"/>
    <col min="259" max="259" width="16.1796875" style="72" bestFit="1" customWidth="1"/>
    <col min="260" max="260" width="14.81640625" style="72" customWidth="1"/>
    <col min="261" max="261" width="10.90625" style="72"/>
    <col min="262" max="262" width="10.54296875" style="72" customWidth="1"/>
    <col min="263" max="263" width="16.54296875" style="72" customWidth="1"/>
    <col min="264" max="264" width="25" style="72" customWidth="1"/>
    <col min="265" max="265" width="15.453125" style="72" customWidth="1"/>
    <col min="266" max="514" width="10.90625" style="72"/>
    <col min="515" max="515" width="16.1796875" style="72" bestFit="1" customWidth="1"/>
    <col min="516" max="516" width="14.81640625" style="72" customWidth="1"/>
    <col min="517" max="517" width="10.90625" style="72"/>
    <col min="518" max="518" width="10.54296875" style="72" customWidth="1"/>
    <col min="519" max="519" width="16.54296875" style="72" customWidth="1"/>
    <col min="520" max="520" width="25" style="72" customWidth="1"/>
    <col min="521" max="521" width="15.453125" style="72" customWidth="1"/>
    <col min="522" max="770" width="10.90625" style="72"/>
    <col min="771" max="771" width="16.1796875" style="72" bestFit="1" customWidth="1"/>
    <col min="772" max="772" width="14.81640625" style="72" customWidth="1"/>
    <col min="773" max="773" width="10.90625" style="72"/>
    <col min="774" max="774" width="10.54296875" style="72" customWidth="1"/>
    <col min="775" max="775" width="16.54296875" style="72" customWidth="1"/>
    <col min="776" max="776" width="25" style="72" customWidth="1"/>
    <col min="777" max="777" width="15.453125" style="72" customWidth="1"/>
    <col min="778" max="1026" width="10.90625" style="72"/>
    <col min="1027" max="1027" width="16.1796875" style="72" bestFit="1" customWidth="1"/>
    <col min="1028" max="1028" width="14.81640625" style="72" customWidth="1"/>
    <col min="1029" max="1029" width="10.90625" style="72"/>
    <col min="1030" max="1030" width="10.54296875" style="72" customWidth="1"/>
    <col min="1031" max="1031" width="16.54296875" style="72" customWidth="1"/>
    <col min="1032" max="1032" width="25" style="72" customWidth="1"/>
    <col min="1033" max="1033" width="15.453125" style="72" customWidth="1"/>
    <col min="1034" max="1282" width="10.90625" style="72"/>
    <col min="1283" max="1283" width="16.1796875" style="72" bestFit="1" customWidth="1"/>
    <col min="1284" max="1284" width="14.81640625" style="72" customWidth="1"/>
    <col min="1285" max="1285" width="10.90625" style="72"/>
    <col min="1286" max="1286" width="10.54296875" style="72" customWidth="1"/>
    <col min="1287" max="1287" width="16.54296875" style="72" customWidth="1"/>
    <col min="1288" max="1288" width="25" style="72" customWidth="1"/>
    <col min="1289" max="1289" width="15.453125" style="72" customWidth="1"/>
    <col min="1290" max="1538" width="10.90625" style="72"/>
    <col min="1539" max="1539" width="16.1796875" style="72" bestFit="1" customWidth="1"/>
    <col min="1540" max="1540" width="14.81640625" style="72" customWidth="1"/>
    <col min="1541" max="1541" width="10.90625" style="72"/>
    <col min="1542" max="1542" width="10.54296875" style="72" customWidth="1"/>
    <col min="1543" max="1543" width="16.54296875" style="72" customWidth="1"/>
    <col min="1544" max="1544" width="25" style="72" customWidth="1"/>
    <col min="1545" max="1545" width="15.453125" style="72" customWidth="1"/>
    <col min="1546" max="1794" width="10.90625" style="72"/>
    <col min="1795" max="1795" width="16.1796875" style="72" bestFit="1" customWidth="1"/>
    <col min="1796" max="1796" width="14.81640625" style="72" customWidth="1"/>
    <col min="1797" max="1797" width="10.90625" style="72"/>
    <col min="1798" max="1798" width="10.54296875" style="72" customWidth="1"/>
    <col min="1799" max="1799" width="16.54296875" style="72" customWidth="1"/>
    <col min="1800" max="1800" width="25" style="72" customWidth="1"/>
    <col min="1801" max="1801" width="15.453125" style="72" customWidth="1"/>
    <col min="1802" max="2050" width="10.90625" style="72"/>
    <col min="2051" max="2051" width="16.1796875" style="72" bestFit="1" customWidth="1"/>
    <col min="2052" max="2052" width="14.81640625" style="72" customWidth="1"/>
    <col min="2053" max="2053" width="10.90625" style="72"/>
    <col min="2054" max="2054" width="10.54296875" style="72" customWidth="1"/>
    <col min="2055" max="2055" width="16.54296875" style="72" customWidth="1"/>
    <col min="2056" max="2056" width="25" style="72" customWidth="1"/>
    <col min="2057" max="2057" width="15.453125" style="72" customWidth="1"/>
    <col min="2058" max="2306" width="10.90625" style="72"/>
    <col min="2307" max="2307" width="16.1796875" style="72" bestFit="1" customWidth="1"/>
    <col min="2308" max="2308" width="14.81640625" style="72" customWidth="1"/>
    <col min="2309" max="2309" width="10.90625" style="72"/>
    <col min="2310" max="2310" width="10.54296875" style="72" customWidth="1"/>
    <col min="2311" max="2311" width="16.54296875" style="72" customWidth="1"/>
    <col min="2312" max="2312" width="25" style="72" customWidth="1"/>
    <col min="2313" max="2313" width="15.453125" style="72" customWidth="1"/>
    <col min="2314" max="2562" width="10.90625" style="72"/>
    <col min="2563" max="2563" width="16.1796875" style="72" bestFit="1" customWidth="1"/>
    <col min="2564" max="2564" width="14.81640625" style="72" customWidth="1"/>
    <col min="2565" max="2565" width="10.90625" style="72"/>
    <col min="2566" max="2566" width="10.54296875" style="72" customWidth="1"/>
    <col min="2567" max="2567" width="16.54296875" style="72" customWidth="1"/>
    <col min="2568" max="2568" width="25" style="72" customWidth="1"/>
    <col min="2569" max="2569" width="15.453125" style="72" customWidth="1"/>
    <col min="2570" max="2818" width="10.90625" style="72"/>
    <col min="2819" max="2819" width="16.1796875" style="72" bestFit="1" customWidth="1"/>
    <col min="2820" max="2820" width="14.81640625" style="72" customWidth="1"/>
    <col min="2821" max="2821" width="10.90625" style="72"/>
    <col min="2822" max="2822" width="10.54296875" style="72" customWidth="1"/>
    <col min="2823" max="2823" width="16.54296875" style="72" customWidth="1"/>
    <col min="2824" max="2824" width="25" style="72" customWidth="1"/>
    <col min="2825" max="2825" width="15.453125" style="72" customWidth="1"/>
    <col min="2826" max="3074" width="10.90625" style="72"/>
    <col min="3075" max="3075" width="16.1796875" style="72" bestFit="1" customWidth="1"/>
    <col min="3076" max="3076" width="14.81640625" style="72" customWidth="1"/>
    <col min="3077" max="3077" width="10.90625" style="72"/>
    <col min="3078" max="3078" width="10.54296875" style="72" customWidth="1"/>
    <col min="3079" max="3079" width="16.54296875" style="72" customWidth="1"/>
    <col min="3080" max="3080" width="25" style="72" customWidth="1"/>
    <col min="3081" max="3081" width="15.453125" style="72" customWidth="1"/>
    <col min="3082" max="3330" width="10.90625" style="72"/>
    <col min="3331" max="3331" width="16.1796875" style="72" bestFit="1" customWidth="1"/>
    <col min="3332" max="3332" width="14.81640625" style="72" customWidth="1"/>
    <col min="3333" max="3333" width="10.90625" style="72"/>
    <col min="3334" max="3334" width="10.54296875" style="72" customWidth="1"/>
    <col min="3335" max="3335" width="16.54296875" style="72" customWidth="1"/>
    <col min="3336" max="3336" width="25" style="72" customWidth="1"/>
    <col min="3337" max="3337" width="15.453125" style="72" customWidth="1"/>
    <col min="3338" max="3586" width="10.90625" style="72"/>
    <col min="3587" max="3587" width="16.1796875" style="72" bestFit="1" customWidth="1"/>
    <col min="3588" max="3588" width="14.81640625" style="72" customWidth="1"/>
    <col min="3589" max="3589" width="10.90625" style="72"/>
    <col min="3590" max="3590" width="10.54296875" style="72" customWidth="1"/>
    <col min="3591" max="3591" width="16.54296875" style="72" customWidth="1"/>
    <col min="3592" max="3592" width="25" style="72" customWidth="1"/>
    <col min="3593" max="3593" width="15.453125" style="72" customWidth="1"/>
    <col min="3594" max="3842" width="10.90625" style="72"/>
    <col min="3843" max="3843" width="16.1796875" style="72" bestFit="1" customWidth="1"/>
    <col min="3844" max="3844" width="14.81640625" style="72" customWidth="1"/>
    <col min="3845" max="3845" width="10.90625" style="72"/>
    <col min="3846" max="3846" width="10.54296875" style="72" customWidth="1"/>
    <col min="3847" max="3847" width="16.54296875" style="72" customWidth="1"/>
    <col min="3848" max="3848" width="25" style="72" customWidth="1"/>
    <col min="3849" max="3849" width="15.453125" style="72" customWidth="1"/>
    <col min="3850" max="4098" width="10.90625" style="72"/>
    <col min="4099" max="4099" width="16.1796875" style="72" bestFit="1" customWidth="1"/>
    <col min="4100" max="4100" width="14.81640625" style="72" customWidth="1"/>
    <col min="4101" max="4101" width="10.90625" style="72"/>
    <col min="4102" max="4102" width="10.54296875" style="72" customWidth="1"/>
    <col min="4103" max="4103" width="16.54296875" style="72" customWidth="1"/>
    <col min="4104" max="4104" width="25" style="72" customWidth="1"/>
    <col min="4105" max="4105" width="15.453125" style="72" customWidth="1"/>
    <col min="4106" max="4354" width="10.90625" style="72"/>
    <col min="4355" max="4355" width="16.1796875" style="72" bestFit="1" customWidth="1"/>
    <col min="4356" max="4356" width="14.81640625" style="72" customWidth="1"/>
    <col min="4357" max="4357" width="10.90625" style="72"/>
    <col min="4358" max="4358" width="10.54296875" style="72" customWidth="1"/>
    <col min="4359" max="4359" width="16.54296875" style="72" customWidth="1"/>
    <col min="4360" max="4360" width="25" style="72" customWidth="1"/>
    <col min="4361" max="4361" width="15.453125" style="72" customWidth="1"/>
    <col min="4362" max="4610" width="10.90625" style="72"/>
    <col min="4611" max="4611" width="16.1796875" style="72" bestFit="1" customWidth="1"/>
    <col min="4612" max="4612" width="14.81640625" style="72" customWidth="1"/>
    <col min="4613" max="4613" width="10.90625" style="72"/>
    <col min="4614" max="4614" width="10.54296875" style="72" customWidth="1"/>
    <col min="4615" max="4615" width="16.54296875" style="72" customWidth="1"/>
    <col min="4616" max="4616" width="25" style="72" customWidth="1"/>
    <col min="4617" max="4617" width="15.453125" style="72" customWidth="1"/>
    <col min="4618" max="4866" width="10.90625" style="72"/>
    <col min="4867" max="4867" width="16.1796875" style="72" bestFit="1" customWidth="1"/>
    <col min="4868" max="4868" width="14.81640625" style="72" customWidth="1"/>
    <col min="4869" max="4869" width="10.90625" style="72"/>
    <col min="4870" max="4870" width="10.54296875" style="72" customWidth="1"/>
    <col min="4871" max="4871" width="16.54296875" style="72" customWidth="1"/>
    <col min="4872" max="4872" width="25" style="72" customWidth="1"/>
    <col min="4873" max="4873" width="15.453125" style="72" customWidth="1"/>
    <col min="4874" max="5122" width="10.90625" style="72"/>
    <col min="5123" max="5123" width="16.1796875" style="72" bestFit="1" customWidth="1"/>
    <col min="5124" max="5124" width="14.81640625" style="72" customWidth="1"/>
    <col min="5125" max="5125" width="10.90625" style="72"/>
    <col min="5126" max="5126" width="10.54296875" style="72" customWidth="1"/>
    <col min="5127" max="5127" width="16.54296875" style="72" customWidth="1"/>
    <col min="5128" max="5128" width="25" style="72" customWidth="1"/>
    <col min="5129" max="5129" width="15.453125" style="72" customWidth="1"/>
    <col min="5130" max="5378" width="10.90625" style="72"/>
    <col min="5379" max="5379" width="16.1796875" style="72" bestFit="1" customWidth="1"/>
    <col min="5380" max="5380" width="14.81640625" style="72" customWidth="1"/>
    <col min="5381" max="5381" width="10.90625" style="72"/>
    <col min="5382" max="5382" width="10.54296875" style="72" customWidth="1"/>
    <col min="5383" max="5383" width="16.54296875" style="72" customWidth="1"/>
    <col min="5384" max="5384" width="25" style="72" customWidth="1"/>
    <col min="5385" max="5385" width="15.453125" style="72" customWidth="1"/>
    <col min="5386" max="5634" width="10.90625" style="72"/>
    <col min="5635" max="5635" width="16.1796875" style="72" bestFit="1" customWidth="1"/>
    <col min="5636" max="5636" width="14.81640625" style="72" customWidth="1"/>
    <col min="5637" max="5637" width="10.90625" style="72"/>
    <col min="5638" max="5638" width="10.54296875" style="72" customWidth="1"/>
    <col min="5639" max="5639" width="16.54296875" style="72" customWidth="1"/>
    <col min="5640" max="5640" width="25" style="72" customWidth="1"/>
    <col min="5641" max="5641" width="15.453125" style="72" customWidth="1"/>
    <col min="5642" max="5890" width="10.90625" style="72"/>
    <col min="5891" max="5891" width="16.1796875" style="72" bestFit="1" customWidth="1"/>
    <col min="5892" max="5892" width="14.81640625" style="72" customWidth="1"/>
    <col min="5893" max="5893" width="10.90625" style="72"/>
    <col min="5894" max="5894" width="10.54296875" style="72" customWidth="1"/>
    <col min="5895" max="5895" width="16.54296875" style="72" customWidth="1"/>
    <col min="5896" max="5896" width="25" style="72" customWidth="1"/>
    <col min="5897" max="5897" width="15.453125" style="72" customWidth="1"/>
    <col min="5898" max="6146" width="10.90625" style="72"/>
    <col min="6147" max="6147" width="16.1796875" style="72" bestFit="1" customWidth="1"/>
    <col min="6148" max="6148" width="14.81640625" style="72" customWidth="1"/>
    <col min="6149" max="6149" width="10.90625" style="72"/>
    <col min="6150" max="6150" width="10.54296875" style="72" customWidth="1"/>
    <col min="6151" max="6151" width="16.54296875" style="72" customWidth="1"/>
    <col min="6152" max="6152" width="25" style="72" customWidth="1"/>
    <col min="6153" max="6153" width="15.453125" style="72" customWidth="1"/>
    <col min="6154" max="6402" width="10.90625" style="72"/>
    <col min="6403" max="6403" width="16.1796875" style="72" bestFit="1" customWidth="1"/>
    <col min="6404" max="6404" width="14.81640625" style="72" customWidth="1"/>
    <col min="6405" max="6405" width="10.90625" style="72"/>
    <col min="6406" max="6406" width="10.54296875" style="72" customWidth="1"/>
    <col min="6407" max="6407" width="16.54296875" style="72" customWidth="1"/>
    <col min="6408" max="6408" width="25" style="72" customWidth="1"/>
    <col min="6409" max="6409" width="15.453125" style="72" customWidth="1"/>
    <col min="6410" max="6658" width="10.90625" style="72"/>
    <col min="6659" max="6659" width="16.1796875" style="72" bestFit="1" customWidth="1"/>
    <col min="6660" max="6660" width="14.81640625" style="72" customWidth="1"/>
    <col min="6661" max="6661" width="10.90625" style="72"/>
    <col min="6662" max="6662" width="10.54296875" style="72" customWidth="1"/>
    <col min="6663" max="6663" width="16.54296875" style="72" customWidth="1"/>
    <col min="6664" max="6664" width="25" style="72" customWidth="1"/>
    <col min="6665" max="6665" width="15.453125" style="72" customWidth="1"/>
    <col min="6666" max="6914" width="10.90625" style="72"/>
    <col min="6915" max="6915" width="16.1796875" style="72" bestFit="1" customWidth="1"/>
    <col min="6916" max="6916" width="14.81640625" style="72" customWidth="1"/>
    <col min="6917" max="6917" width="10.90625" style="72"/>
    <col min="6918" max="6918" width="10.54296875" style="72" customWidth="1"/>
    <col min="6919" max="6919" width="16.54296875" style="72" customWidth="1"/>
    <col min="6920" max="6920" width="25" style="72" customWidth="1"/>
    <col min="6921" max="6921" width="15.453125" style="72" customWidth="1"/>
    <col min="6922" max="7170" width="10.90625" style="72"/>
    <col min="7171" max="7171" width="16.1796875" style="72" bestFit="1" customWidth="1"/>
    <col min="7172" max="7172" width="14.81640625" style="72" customWidth="1"/>
    <col min="7173" max="7173" width="10.90625" style="72"/>
    <col min="7174" max="7174" width="10.54296875" style="72" customWidth="1"/>
    <col min="7175" max="7175" width="16.54296875" style="72" customWidth="1"/>
    <col min="7176" max="7176" width="25" style="72" customWidth="1"/>
    <col min="7177" max="7177" width="15.453125" style="72" customWidth="1"/>
    <col min="7178" max="7426" width="10.90625" style="72"/>
    <col min="7427" max="7427" width="16.1796875" style="72" bestFit="1" customWidth="1"/>
    <col min="7428" max="7428" width="14.81640625" style="72" customWidth="1"/>
    <col min="7429" max="7429" width="10.90625" style="72"/>
    <col min="7430" max="7430" width="10.54296875" style="72" customWidth="1"/>
    <col min="7431" max="7431" width="16.54296875" style="72" customWidth="1"/>
    <col min="7432" max="7432" width="25" style="72" customWidth="1"/>
    <col min="7433" max="7433" width="15.453125" style="72" customWidth="1"/>
    <col min="7434" max="7682" width="10.90625" style="72"/>
    <col min="7683" max="7683" width="16.1796875" style="72" bestFit="1" customWidth="1"/>
    <col min="7684" max="7684" width="14.81640625" style="72" customWidth="1"/>
    <col min="7685" max="7685" width="10.90625" style="72"/>
    <col min="7686" max="7686" width="10.54296875" style="72" customWidth="1"/>
    <col min="7687" max="7687" width="16.54296875" style="72" customWidth="1"/>
    <col min="7688" max="7688" width="25" style="72" customWidth="1"/>
    <col min="7689" max="7689" width="15.453125" style="72" customWidth="1"/>
    <col min="7690" max="7938" width="10.90625" style="72"/>
    <col min="7939" max="7939" width="16.1796875" style="72" bestFit="1" customWidth="1"/>
    <col min="7940" max="7940" width="14.81640625" style="72" customWidth="1"/>
    <col min="7941" max="7941" width="10.90625" style="72"/>
    <col min="7942" max="7942" width="10.54296875" style="72" customWidth="1"/>
    <col min="7943" max="7943" width="16.54296875" style="72" customWidth="1"/>
    <col min="7944" max="7944" width="25" style="72" customWidth="1"/>
    <col min="7945" max="7945" width="15.453125" style="72" customWidth="1"/>
    <col min="7946" max="8194" width="10.90625" style="72"/>
    <col min="8195" max="8195" width="16.1796875" style="72" bestFit="1" customWidth="1"/>
    <col min="8196" max="8196" width="14.81640625" style="72" customWidth="1"/>
    <col min="8197" max="8197" width="10.90625" style="72"/>
    <col min="8198" max="8198" width="10.54296875" style="72" customWidth="1"/>
    <col min="8199" max="8199" width="16.54296875" style="72" customWidth="1"/>
    <col min="8200" max="8200" width="25" style="72" customWidth="1"/>
    <col min="8201" max="8201" width="15.453125" style="72" customWidth="1"/>
    <col min="8202" max="8450" width="10.90625" style="72"/>
    <col min="8451" max="8451" width="16.1796875" style="72" bestFit="1" customWidth="1"/>
    <col min="8452" max="8452" width="14.81640625" style="72" customWidth="1"/>
    <col min="8453" max="8453" width="10.90625" style="72"/>
    <col min="8454" max="8454" width="10.54296875" style="72" customWidth="1"/>
    <col min="8455" max="8455" width="16.54296875" style="72" customWidth="1"/>
    <col min="8456" max="8456" width="25" style="72" customWidth="1"/>
    <col min="8457" max="8457" width="15.453125" style="72" customWidth="1"/>
    <col min="8458" max="8706" width="10.90625" style="72"/>
    <col min="8707" max="8707" width="16.1796875" style="72" bestFit="1" customWidth="1"/>
    <col min="8708" max="8708" width="14.81640625" style="72" customWidth="1"/>
    <col min="8709" max="8709" width="10.90625" style="72"/>
    <col min="8710" max="8710" width="10.54296875" style="72" customWidth="1"/>
    <col min="8711" max="8711" width="16.54296875" style="72" customWidth="1"/>
    <col min="8712" max="8712" width="25" style="72" customWidth="1"/>
    <col min="8713" max="8713" width="15.453125" style="72" customWidth="1"/>
    <col min="8714" max="8962" width="10.90625" style="72"/>
    <col min="8963" max="8963" width="16.1796875" style="72" bestFit="1" customWidth="1"/>
    <col min="8964" max="8964" width="14.81640625" style="72" customWidth="1"/>
    <col min="8965" max="8965" width="10.90625" style="72"/>
    <col min="8966" max="8966" width="10.54296875" style="72" customWidth="1"/>
    <col min="8967" max="8967" width="16.54296875" style="72" customWidth="1"/>
    <col min="8968" max="8968" width="25" style="72" customWidth="1"/>
    <col min="8969" max="8969" width="15.453125" style="72" customWidth="1"/>
    <col min="8970" max="9218" width="10.90625" style="72"/>
    <col min="9219" max="9219" width="16.1796875" style="72" bestFit="1" customWidth="1"/>
    <col min="9220" max="9220" width="14.81640625" style="72" customWidth="1"/>
    <col min="9221" max="9221" width="10.90625" style="72"/>
    <col min="9222" max="9222" width="10.54296875" style="72" customWidth="1"/>
    <col min="9223" max="9223" width="16.54296875" style="72" customWidth="1"/>
    <col min="9224" max="9224" width="25" style="72" customWidth="1"/>
    <col min="9225" max="9225" width="15.453125" style="72" customWidth="1"/>
    <col min="9226" max="9474" width="10.90625" style="72"/>
    <col min="9475" max="9475" width="16.1796875" style="72" bestFit="1" customWidth="1"/>
    <col min="9476" max="9476" width="14.81640625" style="72" customWidth="1"/>
    <col min="9477" max="9477" width="10.90625" style="72"/>
    <col min="9478" max="9478" width="10.54296875" style="72" customWidth="1"/>
    <col min="9479" max="9479" width="16.54296875" style="72" customWidth="1"/>
    <col min="9480" max="9480" width="25" style="72" customWidth="1"/>
    <col min="9481" max="9481" width="15.453125" style="72" customWidth="1"/>
    <col min="9482" max="9730" width="10.90625" style="72"/>
    <col min="9731" max="9731" width="16.1796875" style="72" bestFit="1" customWidth="1"/>
    <col min="9732" max="9732" width="14.81640625" style="72" customWidth="1"/>
    <col min="9733" max="9733" width="10.90625" style="72"/>
    <col min="9734" max="9734" width="10.54296875" style="72" customWidth="1"/>
    <col min="9735" max="9735" width="16.54296875" style="72" customWidth="1"/>
    <col min="9736" max="9736" width="25" style="72" customWidth="1"/>
    <col min="9737" max="9737" width="15.453125" style="72" customWidth="1"/>
    <col min="9738" max="9986" width="10.90625" style="72"/>
    <col min="9987" max="9987" width="16.1796875" style="72" bestFit="1" customWidth="1"/>
    <col min="9988" max="9988" width="14.81640625" style="72" customWidth="1"/>
    <col min="9989" max="9989" width="10.90625" style="72"/>
    <col min="9990" max="9990" width="10.54296875" style="72" customWidth="1"/>
    <col min="9991" max="9991" width="16.54296875" style="72" customWidth="1"/>
    <col min="9992" max="9992" width="25" style="72" customWidth="1"/>
    <col min="9993" max="9993" width="15.453125" style="72" customWidth="1"/>
    <col min="9994" max="10242" width="10.90625" style="72"/>
    <col min="10243" max="10243" width="16.1796875" style="72" bestFit="1" customWidth="1"/>
    <col min="10244" max="10244" width="14.81640625" style="72" customWidth="1"/>
    <col min="10245" max="10245" width="10.90625" style="72"/>
    <col min="10246" max="10246" width="10.54296875" style="72" customWidth="1"/>
    <col min="10247" max="10247" width="16.54296875" style="72" customWidth="1"/>
    <col min="10248" max="10248" width="25" style="72" customWidth="1"/>
    <col min="10249" max="10249" width="15.453125" style="72" customWidth="1"/>
    <col min="10250" max="10498" width="10.90625" style="72"/>
    <col min="10499" max="10499" width="16.1796875" style="72" bestFit="1" customWidth="1"/>
    <col min="10500" max="10500" width="14.81640625" style="72" customWidth="1"/>
    <col min="10501" max="10501" width="10.90625" style="72"/>
    <col min="10502" max="10502" width="10.54296875" style="72" customWidth="1"/>
    <col min="10503" max="10503" width="16.54296875" style="72" customWidth="1"/>
    <col min="10504" max="10504" width="25" style="72" customWidth="1"/>
    <col min="10505" max="10505" width="15.453125" style="72" customWidth="1"/>
    <col min="10506" max="10754" width="10.90625" style="72"/>
    <col min="10755" max="10755" width="16.1796875" style="72" bestFit="1" customWidth="1"/>
    <col min="10756" max="10756" width="14.81640625" style="72" customWidth="1"/>
    <col min="10757" max="10757" width="10.90625" style="72"/>
    <col min="10758" max="10758" width="10.54296875" style="72" customWidth="1"/>
    <col min="10759" max="10759" width="16.54296875" style="72" customWidth="1"/>
    <col min="10760" max="10760" width="25" style="72" customWidth="1"/>
    <col min="10761" max="10761" width="15.453125" style="72" customWidth="1"/>
    <col min="10762" max="11010" width="10.90625" style="72"/>
    <col min="11011" max="11011" width="16.1796875" style="72" bestFit="1" customWidth="1"/>
    <col min="11012" max="11012" width="14.81640625" style="72" customWidth="1"/>
    <col min="11013" max="11013" width="10.90625" style="72"/>
    <col min="11014" max="11014" width="10.54296875" style="72" customWidth="1"/>
    <col min="11015" max="11015" width="16.54296875" style="72" customWidth="1"/>
    <col min="11016" max="11016" width="25" style="72" customWidth="1"/>
    <col min="11017" max="11017" width="15.453125" style="72" customWidth="1"/>
    <col min="11018" max="11266" width="10.90625" style="72"/>
    <col min="11267" max="11267" width="16.1796875" style="72" bestFit="1" customWidth="1"/>
    <col min="11268" max="11268" width="14.81640625" style="72" customWidth="1"/>
    <col min="11269" max="11269" width="10.90625" style="72"/>
    <col min="11270" max="11270" width="10.54296875" style="72" customWidth="1"/>
    <col min="11271" max="11271" width="16.54296875" style="72" customWidth="1"/>
    <col min="11272" max="11272" width="25" style="72" customWidth="1"/>
    <col min="11273" max="11273" width="15.453125" style="72" customWidth="1"/>
    <col min="11274" max="11522" width="10.90625" style="72"/>
    <col min="11523" max="11523" width="16.1796875" style="72" bestFit="1" customWidth="1"/>
    <col min="11524" max="11524" width="14.81640625" style="72" customWidth="1"/>
    <col min="11525" max="11525" width="10.90625" style="72"/>
    <col min="11526" max="11526" width="10.54296875" style="72" customWidth="1"/>
    <col min="11527" max="11527" width="16.54296875" style="72" customWidth="1"/>
    <col min="11528" max="11528" width="25" style="72" customWidth="1"/>
    <col min="11529" max="11529" width="15.453125" style="72" customWidth="1"/>
    <col min="11530" max="11778" width="10.90625" style="72"/>
    <col min="11779" max="11779" width="16.1796875" style="72" bestFit="1" customWidth="1"/>
    <col min="11780" max="11780" width="14.81640625" style="72" customWidth="1"/>
    <col min="11781" max="11781" width="10.90625" style="72"/>
    <col min="11782" max="11782" width="10.54296875" style="72" customWidth="1"/>
    <col min="11783" max="11783" width="16.54296875" style="72" customWidth="1"/>
    <col min="11784" max="11784" width="25" style="72" customWidth="1"/>
    <col min="11785" max="11785" width="15.453125" style="72" customWidth="1"/>
    <col min="11786" max="12034" width="10.90625" style="72"/>
    <col min="12035" max="12035" width="16.1796875" style="72" bestFit="1" customWidth="1"/>
    <col min="12036" max="12036" width="14.81640625" style="72" customWidth="1"/>
    <col min="12037" max="12037" width="10.90625" style="72"/>
    <col min="12038" max="12038" width="10.54296875" style="72" customWidth="1"/>
    <col min="12039" max="12039" width="16.54296875" style="72" customWidth="1"/>
    <col min="12040" max="12040" width="25" style="72" customWidth="1"/>
    <col min="12041" max="12041" width="15.453125" style="72" customWidth="1"/>
    <col min="12042" max="12290" width="10.90625" style="72"/>
    <col min="12291" max="12291" width="16.1796875" style="72" bestFit="1" customWidth="1"/>
    <col min="12292" max="12292" width="14.81640625" style="72" customWidth="1"/>
    <col min="12293" max="12293" width="10.90625" style="72"/>
    <col min="12294" max="12294" width="10.54296875" style="72" customWidth="1"/>
    <col min="12295" max="12295" width="16.54296875" style="72" customWidth="1"/>
    <col min="12296" max="12296" width="25" style="72" customWidth="1"/>
    <col min="12297" max="12297" width="15.453125" style="72" customWidth="1"/>
    <col min="12298" max="12546" width="10.90625" style="72"/>
    <col min="12547" max="12547" width="16.1796875" style="72" bestFit="1" customWidth="1"/>
    <col min="12548" max="12548" width="14.81640625" style="72" customWidth="1"/>
    <col min="12549" max="12549" width="10.90625" style="72"/>
    <col min="12550" max="12550" width="10.54296875" style="72" customWidth="1"/>
    <col min="12551" max="12551" width="16.54296875" style="72" customWidth="1"/>
    <col min="12552" max="12552" width="25" style="72" customWidth="1"/>
    <col min="12553" max="12553" width="15.453125" style="72" customWidth="1"/>
    <col min="12554" max="12802" width="10.90625" style="72"/>
    <col min="12803" max="12803" width="16.1796875" style="72" bestFit="1" customWidth="1"/>
    <col min="12804" max="12804" width="14.81640625" style="72" customWidth="1"/>
    <col min="12805" max="12805" width="10.90625" style="72"/>
    <col min="12806" max="12806" width="10.54296875" style="72" customWidth="1"/>
    <col min="12807" max="12807" width="16.54296875" style="72" customWidth="1"/>
    <col min="12808" max="12808" width="25" style="72" customWidth="1"/>
    <col min="12809" max="12809" width="15.453125" style="72" customWidth="1"/>
    <col min="12810" max="13058" width="10.90625" style="72"/>
    <col min="13059" max="13059" width="16.1796875" style="72" bestFit="1" customWidth="1"/>
    <col min="13060" max="13060" width="14.81640625" style="72" customWidth="1"/>
    <col min="13061" max="13061" width="10.90625" style="72"/>
    <col min="13062" max="13062" width="10.54296875" style="72" customWidth="1"/>
    <col min="13063" max="13063" width="16.54296875" style="72" customWidth="1"/>
    <col min="13064" max="13064" width="25" style="72" customWidth="1"/>
    <col min="13065" max="13065" width="15.453125" style="72" customWidth="1"/>
    <col min="13066" max="13314" width="10.90625" style="72"/>
    <col min="13315" max="13315" width="16.1796875" style="72" bestFit="1" customWidth="1"/>
    <col min="13316" max="13316" width="14.81640625" style="72" customWidth="1"/>
    <col min="13317" max="13317" width="10.90625" style="72"/>
    <col min="13318" max="13318" width="10.54296875" style="72" customWidth="1"/>
    <col min="13319" max="13319" width="16.54296875" style="72" customWidth="1"/>
    <col min="13320" max="13320" width="25" style="72" customWidth="1"/>
    <col min="13321" max="13321" width="15.453125" style="72" customWidth="1"/>
    <col min="13322" max="13570" width="10.90625" style="72"/>
    <col min="13571" max="13571" width="16.1796875" style="72" bestFit="1" customWidth="1"/>
    <col min="13572" max="13572" width="14.81640625" style="72" customWidth="1"/>
    <col min="13573" max="13573" width="10.90625" style="72"/>
    <col min="13574" max="13574" width="10.54296875" style="72" customWidth="1"/>
    <col min="13575" max="13575" width="16.54296875" style="72" customWidth="1"/>
    <col min="13576" max="13576" width="25" style="72" customWidth="1"/>
    <col min="13577" max="13577" width="15.453125" style="72" customWidth="1"/>
    <col min="13578" max="13826" width="10.90625" style="72"/>
    <col min="13827" max="13827" width="16.1796875" style="72" bestFit="1" customWidth="1"/>
    <col min="13828" max="13828" width="14.81640625" style="72" customWidth="1"/>
    <col min="13829" max="13829" width="10.90625" style="72"/>
    <col min="13830" max="13830" width="10.54296875" style="72" customWidth="1"/>
    <col min="13831" max="13831" width="16.54296875" style="72" customWidth="1"/>
    <col min="13832" max="13832" width="25" style="72" customWidth="1"/>
    <col min="13833" max="13833" width="15.453125" style="72" customWidth="1"/>
    <col min="13834" max="14082" width="10.90625" style="72"/>
    <col min="14083" max="14083" width="16.1796875" style="72" bestFit="1" customWidth="1"/>
    <col min="14084" max="14084" width="14.81640625" style="72" customWidth="1"/>
    <col min="14085" max="14085" width="10.90625" style="72"/>
    <col min="14086" max="14086" width="10.54296875" style="72" customWidth="1"/>
    <col min="14087" max="14087" width="16.54296875" style="72" customWidth="1"/>
    <col min="14088" max="14088" width="25" style="72" customWidth="1"/>
    <col min="14089" max="14089" width="15.453125" style="72" customWidth="1"/>
    <col min="14090" max="14338" width="10.90625" style="72"/>
    <col min="14339" max="14339" width="16.1796875" style="72" bestFit="1" customWidth="1"/>
    <col min="14340" max="14340" width="14.81640625" style="72" customWidth="1"/>
    <col min="14341" max="14341" width="10.90625" style="72"/>
    <col min="14342" max="14342" width="10.54296875" style="72" customWidth="1"/>
    <col min="14343" max="14343" width="16.54296875" style="72" customWidth="1"/>
    <col min="14344" max="14344" width="25" style="72" customWidth="1"/>
    <col min="14345" max="14345" width="15.453125" style="72" customWidth="1"/>
    <col min="14346" max="14594" width="10.90625" style="72"/>
    <col min="14595" max="14595" width="16.1796875" style="72" bestFit="1" customWidth="1"/>
    <col min="14596" max="14596" width="14.81640625" style="72" customWidth="1"/>
    <col min="14597" max="14597" width="10.90625" style="72"/>
    <col min="14598" max="14598" width="10.54296875" style="72" customWidth="1"/>
    <col min="14599" max="14599" width="16.54296875" style="72" customWidth="1"/>
    <col min="14600" max="14600" width="25" style="72" customWidth="1"/>
    <col min="14601" max="14601" width="15.453125" style="72" customWidth="1"/>
    <col min="14602" max="14850" width="10.90625" style="72"/>
    <col min="14851" max="14851" width="16.1796875" style="72" bestFit="1" customWidth="1"/>
    <col min="14852" max="14852" width="14.81640625" style="72" customWidth="1"/>
    <col min="14853" max="14853" width="10.90625" style="72"/>
    <col min="14854" max="14854" width="10.54296875" style="72" customWidth="1"/>
    <col min="14855" max="14855" width="16.54296875" style="72" customWidth="1"/>
    <col min="14856" max="14856" width="25" style="72" customWidth="1"/>
    <col min="14857" max="14857" width="15.453125" style="72" customWidth="1"/>
    <col min="14858" max="15106" width="10.90625" style="72"/>
    <col min="15107" max="15107" width="16.1796875" style="72" bestFit="1" customWidth="1"/>
    <col min="15108" max="15108" width="14.81640625" style="72" customWidth="1"/>
    <col min="15109" max="15109" width="10.90625" style="72"/>
    <col min="15110" max="15110" width="10.54296875" style="72" customWidth="1"/>
    <col min="15111" max="15111" width="16.54296875" style="72" customWidth="1"/>
    <col min="15112" max="15112" width="25" style="72" customWidth="1"/>
    <col min="15113" max="15113" width="15.453125" style="72" customWidth="1"/>
    <col min="15114" max="15362" width="10.90625" style="72"/>
    <col min="15363" max="15363" width="16.1796875" style="72" bestFit="1" customWidth="1"/>
    <col min="15364" max="15364" width="14.81640625" style="72" customWidth="1"/>
    <col min="15365" max="15365" width="10.90625" style="72"/>
    <col min="15366" max="15366" width="10.54296875" style="72" customWidth="1"/>
    <col min="15367" max="15367" width="16.54296875" style="72" customWidth="1"/>
    <col min="15368" max="15368" width="25" style="72" customWidth="1"/>
    <col min="15369" max="15369" width="15.453125" style="72" customWidth="1"/>
    <col min="15370" max="15618" width="10.90625" style="72"/>
    <col min="15619" max="15619" width="16.1796875" style="72" bestFit="1" customWidth="1"/>
    <col min="15620" max="15620" width="14.81640625" style="72" customWidth="1"/>
    <col min="15621" max="15621" width="10.90625" style="72"/>
    <col min="15622" max="15622" width="10.54296875" style="72" customWidth="1"/>
    <col min="15623" max="15623" width="16.54296875" style="72" customWidth="1"/>
    <col min="15624" max="15624" width="25" style="72" customWidth="1"/>
    <col min="15625" max="15625" width="15.453125" style="72" customWidth="1"/>
    <col min="15626" max="15874" width="10.90625" style="72"/>
    <col min="15875" max="15875" width="16.1796875" style="72" bestFit="1" customWidth="1"/>
    <col min="15876" max="15876" width="14.81640625" style="72" customWidth="1"/>
    <col min="15877" max="15877" width="10.90625" style="72"/>
    <col min="15878" max="15878" width="10.54296875" style="72" customWidth="1"/>
    <col min="15879" max="15879" width="16.54296875" style="72" customWidth="1"/>
    <col min="15880" max="15880" width="25" style="72" customWidth="1"/>
    <col min="15881" max="15881" width="15.453125" style="72" customWidth="1"/>
    <col min="15882" max="16130" width="10.90625" style="72"/>
    <col min="16131" max="16131" width="16.1796875" style="72" bestFit="1" customWidth="1"/>
    <col min="16132" max="16132" width="14.81640625" style="72" customWidth="1"/>
    <col min="16133" max="16133" width="10.90625" style="72"/>
    <col min="16134" max="16134" width="10.54296875" style="72" customWidth="1"/>
    <col min="16135" max="16135" width="16.54296875" style="72" customWidth="1"/>
    <col min="16136" max="16136" width="25" style="72" customWidth="1"/>
    <col min="16137" max="16137" width="15.453125" style="72" customWidth="1"/>
    <col min="16138" max="16384" width="10.90625" style="72"/>
  </cols>
  <sheetData>
    <row r="1" spans="1:9" ht="13" x14ac:dyDescent="0.25">
      <c r="A1" s="122" t="s">
        <v>83</v>
      </c>
      <c r="B1" s="123"/>
      <c r="C1" s="123"/>
      <c r="D1" s="124"/>
      <c r="E1" s="131">
        <v>2021</v>
      </c>
      <c r="F1" s="133">
        <v>1</v>
      </c>
      <c r="G1" s="135">
        <v>6227</v>
      </c>
      <c r="H1" s="137" t="s">
        <v>84</v>
      </c>
      <c r="I1" s="138"/>
    </row>
    <row r="2" spans="1:9" ht="12.5" customHeight="1" x14ac:dyDescent="0.25">
      <c r="A2" s="125"/>
      <c r="B2" s="126"/>
      <c r="C2" s="126"/>
      <c r="D2" s="127"/>
      <c r="E2" s="132"/>
      <c r="F2" s="134"/>
      <c r="G2" s="136"/>
      <c r="H2" s="139" t="s">
        <v>85</v>
      </c>
      <c r="I2" s="140"/>
    </row>
    <row r="3" spans="1:9" ht="13" thickBot="1" x14ac:dyDescent="0.3">
      <c r="A3" s="128"/>
      <c r="B3" s="129"/>
      <c r="C3" s="129"/>
      <c r="D3" s="130"/>
      <c r="E3" s="73" t="s">
        <v>86</v>
      </c>
      <c r="F3" s="74" t="s">
        <v>87</v>
      </c>
      <c r="G3" s="75" t="s">
        <v>88</v>
      </c>
      <c r="H3" s="141"/>
      <c r="I3" s="142"/>
    </row>
    <row r="4" spans="1:9" ht="15.5" x14ac:dyDescent="0.25">
      <c r="A4" s="76"/>
      <c r="B4" s="143" t="s">
        <v>89</v>
      </c>
      <c r="C4" s="143"/>
      <c r="D4" s="144"/>
      <c r="E4" s="77" t="s">
        <v>90</v>
      </c>
      <c r="F4" s="77"/>
      <c r="G4" s="77" t="s">
        <v>91</v>
      </c>
      <c r="H4" s="77"/>
      <c r="I4" s="78"/>
    </row>
    <row r="5" spans="1:9" ht="14.5" x14ac:dyDescent="0.25">
      <c r="A5" s="79"/>
      <c r="B5" s="77"/>
      <c r="C5" s="77"/>
      <c r="D5" s="80"/>
      <c r="E5" s="81"/>
      <c r="F5" s="77"/>
      <c r="G5" s="81"/>
      <c r="H5" s="77"/>
      <c r="I5" s="82"/>
    </row>
    <row r="6" spans="1:9" ht="13.5" x14ac:dyDescent="0.25">
      <c r="A6" s="83"/>
      <c r="B6" s="84"/>
      <c r="C6" s="84"/>
      <c r="D6" s="85"/>
      <c r="E6" s="86" t="s">
        <v>92</v>
      </c>
      <c r="F6" s="145" t="s">
        <v>93</v>
      </c>
      <c r="G6" s="145"/>
      <c r="H6" s="146"/>
      <c r="I6" s="87" t="s">
        <v>94</v>
      </c>
    </row>
    <row r="7" spans="1:9" ht="24" customHeight="1" x14ac:dyDescent="0.25">
      <c r="A7" s="88"/>
      <c r="B7" s="84"/>
      <c r="C7" s="84"/>
      <c r="D7" s="85"/>
      <c r="E7" s="81"/>
      <c r="F7" s="147"/>
      <c r="G7" s="147"/>
      <c r="H7" s="148"/>
      <c r="I7" s="89"/>
    </row>
    <row r="8" spans="1:9" ht="16.5" customHeight="1" thickBot="1" x14ac:dyDescent="0.3">
      <c r="A8" s="90"/>
      <c r="B8" s="91"/>
      <c r="C8" s="91"/>
      <c r="D8" s="92"/>
      <c r="E8" s="93"/>
      <c r="F8" s="147"/>
      <c r="G8" s="147"/>
      <c r="H8" s="148"/>
      <c r="I8" s="89"/>
    </row>
    <row r="9" spans="1:9" ht="15.5" x14ac:dyDescent="0.25">
      <c r="A9" s="79"/>
      <c r="B9" s="149"/>
      <c r="C9" s="149"/>
      <c r="D9" s="150"/>
      <c r="E9" s="81"/>
      <c r="F9" s="147"/>
      <c r="G9" s="147"/>
      <c r="H9" s="148"/>
      <c r="I9" s="89"/>
    </row>
    <row r="10" spans="1:9" ht="15.5" x14ac:dyDescent="0.25">
      <c r="A10" s="151" t="s">
        <v>95</v>
      </c>
      <c r="B10" s="152"/>
      <c r="C10" s="152"/>
      <c r="D10" s="153"/>
      <c r="E10" s="81"/>
      <c r="F10" s="147"/>
      <c r="G10" s="147"/>
      <c r="H10" s="148"/>
      <c r="I10" s="89"/>
    </row>
    <row r="11" spans="1:9" ht="15.75" customHeight="1" x14ac:dyDescent="0.25">
      <c r="A11" s="79"/>
      <c r="B11" s="77"/>
      <c r="C11" s="77"/>
      <c r="D11" s="80"/>
      <c r="E11" s="93"/>
      <c r="F11" s="147"/>
      <c r="G11" s="147"/>
      <c r="H11" s="148"/>
      <c r="I11" s="89"/>
    </row>
    <row r="12" spans="1:9" ht="15.5" x14ac:dyDescent="0.25">
      <c r="A12" s="79" t="s">
        <v>96</v>
      </c>
      <c r="B12" s="81" t="s">
        <v>97</v>
      </c>
      <c r="C12" s="94">
        <v>52930</v>
      </c>
      <c r="D12" s="80"/>
      <c r="E12" s="81"/>
      <c r="F12" s="147"/>
      <c r="G12" s="147"/>
      <c r="H12" s="148"/>
      <c r="I12" s="89"/>
    </row>
    <row r="13" spans="1:9" ht="31.5" customHeight="1" x14ac:dyDescent="0.25">
      <c r="A13" s="79"/>
      <c r="B13" s="81" t="s">
        <v>98</v>
      </c>
      <c r="C13" s="154"/>
      <c r="D13" s="155"/>
      <c r="E13" s="81"/>
      <c r="F13" s="147"/>
      <c r="G13" s="147"/>
      <c r="H13" s="148"/>
      <c r="I13" s="89"/>
    </row>
    <row r="14" spans="1:9" ht="15.5" x14ac:dyDescent="0.25">
      <c r="A14" s="79"/>
      <c r="B14" s="81"/>
      <c r="C14" s="95"/>
      <c r="D14" s="96"/>
      <c r="E14" s="81"/>
      <c r="F14" s="147"/>
      <c r="G14" s="147"/>
      <c r="H14" s="148"/>
      <c r="I14" s="89"/>
    </row>
    <row r="15" spans="1:9" ht="15.5" x14ac:dyDescent="0.25">
      <c r="A15" s="97" t="s">
        <v>99</v>
      </c>
      <c r="B15" s="81"/>
      <c r="C15" s="95"/>
      <c r="D15" s="96"/>
      <c r="E15" s="81"/>
      <c r="F15" s="147"/>
      <c r="G15" s="147"/>
      <c r="H15" s="148"/>
      <c r="I15" s="89"/>
    </row>
    <row r="16" spans="1:9" ht="15.5" x14ac:dyDescent="0.25">
      <c r="A16" s="81"/>
      <c r="B16" s="98"/>
      <c r="C16" s="95"/>
      <c r="D16" s="96"/>
      <c r="E16" s="81"/>
      <c r="F16" s="147"/>
      <c r="G16" s="147"/>
      <c r="H16" s="148"/>
      <c r="I16" s="89"/>
    </row>
    <row r="17" spans="1:9" ht="15.5" x14ac:dyDescent="0.25">
      <c r="A17" s="79"/>
      <c r="B17" s="81"/>
      <c r="C17" s="95"/>
      <c r="D17" s="96"/>
      <c r="E17" s="81"/>
      <c r="F17" s="147"/>
      <c r="G17" s="147"/>
      <c r="H17" s="148"/>
      <c r="I17" s="89"/>
    </row>
    <row r="18" spans="1:9" ht="15.5" x14ac:dyDescent="0.25">
      <c r="A18" s="79"/>
      <c r="B18" s="81"/>
      <c r="C18" s="95"/>
      <c r="D18" s="96"/>
      <c r="E18" s="81"/>
      <c r="F18" s="147"/>
      <c r="G18" s="147"/>
      <c r="H18" s="148"/>
      <c r="I18" s="89"/>
    </row>
    <row r="19" spans="1:9" ht="15.5" x14ac:dyDescent="0.25">
      <c r="A19" s="79"/>
      <c r="B19" s="81"/>
      <c r="C19" s="95"/>
      <c r="D19" s="96"/>
      <c r="E19" s="81"/>
      <c r="F19" s="147"/>
      <c r="G19" s="147"/>
      <c r="H19" s="148"/>
      <c r="I19" s="89"/>
    </row>
    <row r="20" spans="1:9" ht="15.5" x14ac:dyDescent="0.25">
      <c r="A20" s="79"/>
      <c r="B20" s="81"/>
      <c r="C20" s="95"/>
      <c r="D20" s="96"/>
      <c r="E20" s="81"/>
      <c r="F20" s="147"/>
      <c r="G20" s="147"/>
      <c r="H20" s="148"/>
      <c r="I20" s="89"/>
    </row>
    <row r="21" spans="1:9" ht="15.5" x14ac:dyDescent="0.25">
      <c r="A21" s="79"/>
      <c r="B21" s="81"/>
      <c r="C21" s="95"/>
      <c r="D21" s="96"/>
      <c r="E21" s="81"/>
      <c r="F21" s="147"/>
      <c r="G21" s="147"/>
      <c r="H21" s="148"/>
      <c r="I21" s="89"/>
    </row>
    <row r="22" spans="1:9" ht="15.5" x14ac:dyDescent="0.25">
      <c r="A22" s="79"/>
      <c r="B22" s="81"/>
      <c r="C22" s="95"/>
      <c r="D22" s="96"/>
      <c r="E22" s="81"/>
      <c r="F22" s="147"/>
      <c r="G22" s="147"/>
      <c r="H22" s="148"/>
      <c r="I22" s="89"/>
    </row>
    <row r="23" spans="1:9" ht="15.5" x14ac:dyDescent="0.25">
      <c r="A23" s="79"/>
      <c r="B23" s="81"/>
      <c r="C23" s="95"/>
      <c r="D23" s="96"/>
      <c r="E23" s="81"/>
      <c r="F23" s="147"/>
      <c r="G23" s="147"/>
      <c r="H23" s="148"/>
      <c r="I23" s="89"/>
    </row>
    <row r="24" spans="1:9" ht="15.5" x14ac:dyDescent="0.25">
      <c r="A24" s="79"/>
      <c r="B24" s="81"/>
      <c r="C24" s="95"/>
      <c r="D24" s="96"/>
      <c r="E24" s="81"/>
      <c r="F24" s="147"/>
      <c r="G24" s="147"/>
      <c r="H24" s="148"/>
      <c r="I24" s="89"/>
    </row>
    <row r="25" spans="1:9" ht="15.5" x14ac:dyDescent="0.25">
      <c r="A25" s="79"/>
      <c r="B25" s="81"/>
      <c r="C25" s="95"/>
      <c r="D25" s="96"/>
      <c r="E25" s="81"/>
      <c r="F25" s="147"/>
      <c r="G25" s="147"/>
      <c r="H25" s="148"/>
      <c r="I25" s="99"/>
    </row>
    <row r="26" spans="1:9" ht="14.5" x14ac:dyDescent="0.25">
      <c r="A26" s="79"/>
      <c r="B26" s="81"/>
      <c r="C26" s="100"/>
      <c r="D26" s="80"/>
      <c r="E26" s="77"/>
      <c r="F26" s="156"/>
      <c r="G26" s="156"/>
      <c r="H26" s="157"/>
      <c r="I26" s="89"/>
    </row>
    <row r="27" spans="1:9" ht="14" x14ac:dyDescent="0.25">
      <c r="A27" s="98"/>
      <c r="B27" s="77"/>
      <c r="C27" s="77"/>
      <c r="D27" s="80"/>
      <c r="E27" s="101" t="s">
        <v>100</v>
      </c>
      <c r="F27" s="102"/>
      <c r="G27" s="158" t="s">
        <v>101</v>
      </c>
      <c r="H27" s="159"/>
      <c r="I27" s="103">
        <f>SUM($I$7:$I$26)</f>
        <v>0</v>
      </c>
    </row>
    <row r="28" spans="1:9" ht="13" x14ac:dyDescent="0.25">
      <c r="A28" s="104"/>
      <c r="B28" s="81"/>
      <c r="C28" s="77"/>
      <c r="D28" s="80"/>
      <c r="E28" s="77"/>
      <c r="F28" s="77"/>
      <c r="G28" s="77"/>
      <c r="H28" s="77"/>
      <c r="I28" s="105"/>
    </row>
    <row r="29" spans="1:9" ht="14.5" thickBot="1" x14ac:dyDescent="0.3">
      <c r="A29" s="79"/>
      <c r="B29" s="77"/>
      <c r="C29" s="77"/>
      <c r="D29" s="80"/>
      <c r="E29" s="160" t="s">
        <v>102</v>
      </c>
      <c r="F29" s="160"/>
      <c r="G29" s="160"/>
      <c r="H29" s="160"/>
      <c r="I29" s="106">
        <f>($I$27)</f>
        <v>0</v>
      </c>
    </row>
    <row r="30" spans="1:9" x14ac:dyDescent="0.25">
      <c r="A30" s="107"/>
      <c r="B30" s="108"/>
      <c r="C30" s="108"/>
      <c r="D30" s="109"/>
      <c r="E30" s="107"/>
      <c r="F30" s="108"/>
      <c r="G30" s="108"/>
      <c r="H30" s="108"/>
      <c r="I30" s="109"/>
    </row>
    <row r="31" spans="1:9" ht="14" x14ac:dyDescent="0.25">
      <c r="A31" s="79" t="s">
        <v>103</v>
      </c>
      <c r="B31" s="77"/>
      <c r="C31" s="110">
        <f>($I$29)</f>
        <v>0</v>
      </c>
      <c r="D31" s="80"/>
      <c r="E31" s="79" t="s">
        <v>104</v>
      </c>
      <c r="F31" s="77"/>
      <c r="G31" s="77"/>
      <c r="H31" s="77"/>
      <c r="I31" s="80"/>
    </row>
    <row r="32" spans="1:9" x14ac:dyDescent="0.25">
      <c r="A32" s="79"/>
      <c r="B32" s="77"/>
      <c r="C32" s="77"/>
      <c r="D32" s="80"/>
      <c r="E32" s="79"/>
      <c r="F32" s="77"/>
      <c r="G32" s="77"/>
      <c r="H32" s="77"/>
      <c r="I32" s="80"/>
    </row>
    <row r="33" spans="1:9" ht="13" customHeight="1" x14ac:dyDescent="0.25">
      <c r="A33" s="79"/>
      <c r="B33" s="77"/>
      <c r="C33" s="77"/>
      <c r="D33" s="80"/>
      <c r="E33" s="161"/>
      <c r="F33" s="162"/>
      <c r="G33" s="162"/>
      <c r="H33" s="162"/>
      <c r="I33" s="163"/>
    </row>
    <row r="34" spans="1:9" ht="13" customHeight="1" x14ac:dyDescent="0.25">
      <c r="A34" s="79"/>
      <c r="B34" s="77"/>
      <c r="C34" s="77"/>
      <c r="D34" s="80"/>
      <c r="E34" s="161"/>
      <c r="F34" s="162"/>
      <c r="G34" s="162"/>
      <c r="H34" s="162"/>
      <c r="I34" s="163"/>
    </row>
    <row r="35" spans="1:9" x14ac:dyDescent="0.25">
      <c r="A35" s="79"/>
      <c r="B35" s="77"/>
      <c r="C35" s="77"/>
      <c r="D35" s="80"/>
      <c r="E35" s="97" t="s">
        <v>105</v>
      </c>
      <c r="F35" s="111"/>
      <c r="G35" s="112"/>
      <c r="H35" s="111"/>
      <c r="I35" s="113"/>
    </row>
    <row r="36" spans="1:9" x14ac:dyDescent="0.25">
      <c r="A36" s="79"/>
      <c r="B36" s="77"/>
      <c r="C36" s="77"/>
      <c r="D36" s="80"/>
      <c r="E36" s="79"/>
      <c r="F36" s="77"/>
      <c r="G36" s="77"/>
      <c r="H36" s="77"/>
      <c r="I36" s="80"/>
    </row>
    <row r="37" spans="1:9" x14ac:dyDescent="0.25">
      <c r="A37" s="79"/>
      <c r="B37" s="77"/>
      <c r="C37" s="77"/>
      <c r="D37" s="80"/>
      <c r="E37" s="79"/>
      <c r="F37" s="77"/>
      <c r="G37" s="77"/>
      <c r="H37" s="77"/>
      <c r="I37" s="80"/>
    </row>
    <row r="38" spans="1:9" x14ac:dyDescent="0.25">
      <c r="A38" s="79"/>
      <c r="B38" s="77"/>
      <c r="C38" s="77"/>
      <c r="D38" s="80"/>
      <c r="E38" s="79"/>
      <c r="F38" s="77"/>
      <c r="G38" s="77"/>
      <c r="H38" s="77"/>
      <c r="I38" s="80"/>
    </row>
    <row r="39" spans="1:9" x14ac:dyDescent="0.25">
      <c r="A39" s="79"/>
      <c r="B39" s="77"/>
      <c r="C39" s="77"/>
      <c r="D39" s="80"/>
      <c r="E39" s="79"/>
      <c r="F39" s="77"/>
      <c r="G39" s="77"/>
      <c r="H39" s="77"/>
      <c r="I39" s="80"/>
    </row>
    <row r="40" spans="1:9" x14ac:dyDescent="0.25">
      <c r="A40" s="79"/>
      <c r="B40" s="77"/>
      <c r="C40" s="77"/>
      <c r="D40" s="80"/>
      <c r="E40" s="79"/>
      <c r="F40" s="77"/>
      <c r="G40" s="77"/>
      <c r="H40" s="77"/>
      <c r="I40" s="80"/>
    </row>
    <row r="41" spans="1:9" ht="13" thickBot="1" x14ac:dyDescent="0.3">
      <c r="A41" s="114" t="s">
        <v>106</v>
      </c>
      <c r="B41" s="115"/>
      <c r="C41" s="115"/>
      <c r="D41" s="116"/>
      <c r="E41" s="90"/>
      <c r="F41" s="115"/>
      <c r="G41" s="115"/>
      <c r="H41" s="115"/>
      <c r="I41" s="116"/>
    </row>
    <row r="42" spans="1:9" x14ac:dyDescent="0.25">
      <c r="A42" s="117"/>
      <c r="B42" s="118"/>
      <c r="C42" s="118"/>
      <c r="D42" s="118"/>
      <c r="E42" s="118"/>
      <c r="F42" s="118"/>
      <c r="G42" s="118"/>
      <c r="H42" s="118"/>
      <c r="I42" s="118"/>
    </row>
    <row r="44" spans="1:9" ht="12.75" customHeight="1" x14ac:dyDescent="0.25"/>
    <row r="45" spans="1:9" ht="12.75" customHeight="1" x14ac:dyDescent="0.25"/>
    <row r="75" ht="12.75" customHeight="1" x14ac:dyDescent="0.25"/>
    <row r="76" ht="12.75" customHeight="1" x14ac:dyDescent="0.25"/>
  </sheetData>
  <mergeCells count="34">
    <mergeCell ref="F26:H26"/>
    <mergeCell ref="G27:H27"/>
    <mergeCell ref="E29:H29"/>
    <mergeCell ref="E33:I34"/>
    <mergeCell ref="F20:H20"/>
    <mergeCell ref="F21:H21"/>
    <mergeCell ref="F22:H22"/>
    <mergeCell ref="F23:H23"/>
    <mergeCell ref="F24:H24"/>
    <mergeCell ref="F25:H25"/>
    <mergeCell ref="F19:H19"/>
    <mergeCell ref="A10:D10"/>
    <mergeCell ref="F10:H10"/>
    <mergeCell ref="F11:H11"/>
    <mergeCell ref="F12:H12"/>
    <mergeCell ref="C13:D13"/>
    <mergeCell ref="F13:H13"/>
    <mergeCell ref="F14:H14"/>
    <mergeCell ref="F15:H15"/>
    <mergeCell ref="F16:H16"/>
    <mergeCell ref="F17:H17"/>
    <mergeCell ref="F18:H18"/>
    <mergeCell ref="B4:D4"/>
    <mergeCell ref="F6:H6"/>
    <mergeCell ref="F7:H7"/>
    <mergeCell ref="F8:H8"/>
    <mergeCell ref="B9:D9"/>
    <mergeCell ref="F9:H9"/>
    <mergeCell ref="A1:D3"/>
    <mergeCell ref="E1:E2"/>
    <mergeCell ref="F1:F2"/>
    <mergeCell ref="G1:G2"/>
    <mergeCell ref="H1:I1"/>
    <mergeCell ref="H2:I3"/>
  </mergeCells>
  <pageMargins left="0.59055118110236227" right="0.39370078740157483" top="0.59055118110236227" bottom="0.39370078740157483" header="0" footer="0"/>
  <pageSetup paperSize="9" orientation="landscape" horizontalDpi="120" verticalDpi="144" r:id="rId1"/>
  <headerFooter alignWithMargins="0"/>
  <rowBreaks count="4" manualBreakCount="4">
    <brk id="42" max="16383" man="1"/>
    <brk id="73" max="16383" man="1"/>
    <brk id="104" max="16383" man="1"/>
    <brk id="135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7"/>
  <sheetViews>
    <sheetView tabSelected="1" workbookViewId="0">
      <pane ySplit="6" topLeftCell="A7" activePane="bottomLeft" state="frozen"/>
      <selection pane="bottomLeft" activeCell="B13" sqref="B13"/>
    </sheetView>
  </sheetViews>
  <sheetFormatPr baseColWidth="10" defaultRowHeight="14.5" x14ac:dyDescent="0.35"/>
  <cols>
    <col min="1" max="1" width="13.54296875" customWidth="1"/>
    <col min="2" max="2" width="43.7265625" bestFit="1" customWidth="1"/>
    <col min="3" max="3" width="13.54296875" customWidth="1"/>
    <col min="4" max="5" width="16" style="16" customWidth="1"/>
    <col min="6" max="6" width="23.1796875" customWidth="1"/>
    <col min="7" max="7" width="17" style="16" customWidth="1"/>
    <col min="8" max="8" width="50.26953125" style="1" customWidth="1"/>
    <col min="9" max="9" width="15.54296875" style="26" customWidth="1"/>
    <col min="10" max="10" width="0.7265625" style="1" customWidth="1"/>
    <col min="11" max="13" width="11.453125" style="16"/>
    <col min="14" max="14" width="57.81640625" bestFit="1" customWidth="1"/>
    <col min="15" max="15" width="14.81640625" style="16" customWidth="1"/>
    <col min="16" max="16" width="14.81640625" customWidth="1"/>
    <col min="17" max="17" width="15.7265625" customWidth="1"/>
    <col min="18" max="18" width="0.7265625" customWidth="1"/>
    <col min="19" max="19" width="13.81640625" style="16" customWidth="1"/>
    <col min="20" max="21" width="15.26953125" customWidth="1"/>
    <col min="22" max="22" width="0.7265625" customWidth="1"/>
    <col min="23" max="23" width="16" customWidth="1"/>
    <col min="24" max="24" width="14.1796875" customWidth="1"/>
    <col min="25" max="25" width="15.26953125" customWidth="1"/>
    <col min="26" max="26" width="27.7265625" customWidth="1"/>
  </cols>
  <sheetData>
    <row r="1" spans="1:26" ht="25" hidden="1" customHeight="1" x14ac:dyDescent="0.65">
      <c r="A1" s="164" t="s">
        <v>79</v>
      </c>
      <c r="B1" s="164"/>
      <c r="C1" s="164"/>
      <c r="D1" s="164"/>
      <c r="E1" s="164"/>
      <c r="F1" s="16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37"/>
      <c r="U1" s="14"/>
      <c r="V1" s="14"/>
      <c r="W1" s="14"/>
      <c r="X1" s="14"/>
      <c r="Y1" s="14"/>
      <c r="Z1" s="14"/>
    </row>
    <row r="2" spans="1:26" ht="25" hidden="1" customHeight="1" x14ac:dyDescent="0.65">
      <c r="A2" s="173" t="s">
        <v>80</v>
      </c>
      <c r="B2" s="173"/>
      <c r="C2" s="119"/>
      <c r="D2" s="119"/>
      <c r="E2" s="119"/>
      <c r="F2" s="119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37"/>
      <c r="U2" s="14"/>
      <c r="V2" s="14"/>
      <c r="W2" s="14"/>
      <c r="X2" s="14"/>
      <c r="Y2" s="14"/>
      <c r="Z2" s="14"/>
    </row>
    <row r="3" spans="1:26" ht="25" hidden="1" customHeight="1" x14ac:dyDescent="0.35">
      <c r="A3" s="174" t="s">
        <v>50</v>
      </c>
      <c r="B3" s="174"/>
      <c r="C3" s="120"/>
      <c r="D3" s="121"/>
      <c r="E3" s="121"/>
      <c r="F3" s="120"/>
    </row>
    <row r="4" spans="1:26" s="165" customFormat="1" ht="10" customHeight="1" thickBot="1" x14ac:dyDescent="0.4"/>
    <row r="5" spans="1:26" ht="45" customHeight="1" x14ac:dyDescent="0.35">
      <c r="A5" s="166" t="s">
        <v>24</v>
      </c>
      <c r="B5" s="167"/>
      <c r="C5" s="167"/>
      <c r="D5" s="167"/>
      <c r="E5" s="167"/>
      <c r="F5" s="167"/>
      <c r="G5" s="167"/>
      <c r="H5" s="167"/>
      <c r="I5" s="167"/>
      <c r="J5" s="8"/>
      <c r="K5" s="168" t="s">
        <v>25</v>
      </c>
      <c r="L5" s="169"/>
      <c r="M5" s="169"/>
      <c r="N5" s="169"/>
      <c r="O5" s="169"/>
      <c r="P5" s="169"/>
      <c r="Q5" s="170"/>
      <c r="R5" s="8"/>
      <c r="S5" s="171" t="s">
        <v>26</v>
      </c>
      <c r="T5" s="167"/>
      <c r="U5" s="172"/>
      <c r="V5" s="8"/>
      <c r="W5" s="168" t="s">
        <v>45</v>
      </c>
      <c r="X5" s="169"/>
      <c r="Y5" s="169"/>
      <c r="Z5" s="170"/>
    </row>
    <row r="6" spans="1:26" ht="43.5" x14ac:dyDescent="0.35">
      <c r="A6" s="38" t="s">
        <v>2</v>
      </c>
      <c r="B6" s="40" t="s">
        <v>20</v>
      </c>
      <c r="C6" s="40" t="s">
        <v>21</v>
      </c>
      <c r="D6" s="39" t="s">
        <v>81</v>
      </c>
      <c r="E6" s="39" t="s">
        <v>32</v>
      </c>
      <c r="F6" s="39" t="s">
        <v>3</v>
      </c>
      <c r="G6" s="39" t="s">
        <v>22</v>
      </c>
      <c r="H6" s="11" t="s">
        <v>54</v>
      </c>
      <c r="I6" s="12" t="s">
        <v>44</v>
      </c>
      <c r="J6" s="9"/>
      <c r="K6" s="4" t="s">
        <v>18</v>
      </c>
      <c r="L6" s="2" t="s">
        <v>19</v>
      </c>
      <c r="M6" s="11" t="s">
        <v>34</v>
      </c>
      <c r="N6" s="11" t="s">
        <v>29</v>
      </c>
      <c r="O6" s="2" t="s">
        <v>51</v>
      </c>
      <c r="P6" s="2" t="s">
        <v>52</v>
      </c>
      <c r="Q6" s="6" t="s">
        <v>31</v>
      </c>
      <c r="R6" s="9"/>
      <c r="S6" s="38" t="s">
        <v>27</v>
      </c>
      <c r="T6" s="41" t="s">
        <v>28</v>
      </c>
      <c r="U6" s="41" t="s">
        <v>56</v>
      </c>
      <c r="V6" s="9"/>
      <c r="W6" s="4" t="s">
        <v>46</v>
      </c>
      <c r="X6" s="2" t="s">
        <v>47</v>
      </c>
      <c r="Y6" s="2" t="s">
        <v>48</v>
      </c>
      <c r="Z6" s="6" t="s">
        <v>49</v>
      </c>
    </row>
    <row r="7" spans="1:26" ht="15.75" customHeight="1" x14ac:dyDescent="0.35">
      <c r="A7" s="5" t="s">
        <v>23</v>
      </c>
      <c r="B7" s="19" t="s">
        <v>39</v>
      </c>
      <c r="C7" s="19" t="s">
        <v>55</v>
      </c>
      <c r="D7" s="17" t="s">
        <v>1</v>
      </c>
      <c r="E7" s="17" t="s">
        <v>33</v>
      </c>
      <c r="F7" s="3" t="s">
        <v>6</v>
      </c>
      <c r="G7" s="20">
        <v>44376</v>
      </c>
      <c r="H7" s="13" t="str">
        <f t="shared" ref="H7:H43" si="0">IF(F7=0,"",CONCATENATE(A7,"/",D7,"/",F7))</f>
        <v>MEL-SSRE/CERFA 3233/ARMENTIERES - AB 68</v>
      </c>
      <c r="I7" s="27">
        <v>12</v>
      </c>
      <c r="J7" s="10"/>
      <c r="K7" s="22">
        <v>2021</v>
      </c>
      <c r="L7" s="17">
        <v>1</v>
      </c>
      <c r="M7" s="23" t="s">
        <v>33</v>
      </c>
      <c r="N7" s="13" t="s">
        <v>0</v>
      </c>
      <c r="O7" s="25">
        <v>44377</v>
      </c>
      <c r="P7" s="3"/>
      <c r="Q7" s="7"/>
      <c r="R7" s="10"/>
      <c r="S7" s="24">
        <v>44383</v>
      </c>
      <c r="T7" s="7"/>
      <c r="U7" s="7"/>
      <c r="V7" s="10"/>
      <c r="W7" s="5"/>
      <c r="X7" s="3"/>
      <c r="Y7" s="3"/>
      <c r="Z7" s="7"/>
    </row>
    <row r="8" spans="1:26" ht="15.75" customHeight="1" x14ac:dyDescent="0.35">
      <c r="A8" s="5" t="s">
        <v>23</v>
      </c>
      <c r="B8" s="19" t="s">
        <v>39</v>
      </c>
      <c r="C8" s="19" t="s">
        <v>55</v>
      </c>
      <c r="D8" s="17" t="s">
        <v>1</v>
      </c>
      <c r="E8" s="17" t="s">
        <v>33</v>
      </c>
      <c r="F8" s="3" t="s">
        <v>53</v>
      </c>
      <c r="G8" s="20">
        <v>44376</v>
      </c>
      <c r="H8" s="13" t="str">
        <f t="shared" si="0"/>
        <v>MEL-SSRE/CERFA 3233/ARMENTIERES - AC 100</v>
      </c>
      <c r="I8" s="27">
        <v>12</v>
      </c>
      <c r="J8" s="10"/>
      <c r="K8" s="22">
        <v>2021</v>
      </c>
      <c r="L8" s="17">
        <v>1</v>
      </c>
      <c r="M8" s="23" t="s">
        <v>33</v>
      </c>
      <c r="N8" s="13" t="s">
        <v>0</v>
      </c>
      <c r="O8" s="25">
        <v>44377</v>
      </c>
      <c r="P8" s="3"/>
      <c r="Q8" s="7"/>
      <c r="R8" s="10"/>
      <c r="S8" s="24">
        <v>44383</v>
      </c>
      <c r="T8" s="7"/>
      <c r="U8" s="7"/>
      <c r="V8" s="10"/>
      <c r="W8" s="5"/>
      <c r="X8" s="3"/>
      <c r="Y8" s="3"/>
      <c r="Z8" s="7"/>
    </row>
    <row r="9" spans="1:26" ht="15.75" customHeight="1" x14ac:dyDescent="0.35">
      <c r="A9" s="5" t="s">
        <v>23</v>
      </c>
      <c r="B9" s="19" t="s">
        <v>39</v>
      </c>
      <c r="C9" s="19" t="s">
        <v>55</v>
      </c>
      <c r="D9" s="17" t="s">
        <v>1</v>
      </c>
      <c r="E9" s="17" t="s">
        <v>33</v>
      </c>
      <c r="F9" s="3" t="s">
        <v>4</v>
      </c>
      <c r="G9" s="20">
        <v>44376</v>
      </c>
      <c r="H9" s="13" t="str">
        <f t="shared" si="0"/>
        <v>MEL-SSRE/CERFA 3233/ARMENTIERES - AC 101</v>
      </c>
      <c r="I9" s="27">
        <v>12</v>
      </c>
      <c r="J9" s="10"/>
      <c r="K9" s="22">
        <v>2021</v>
      </c>
      <c r="L9" s="17">
        <v>1</v>
      </c>
      <c r="M9" s="23" t="s">
        <v>33</v>
      </c>
      <c r="N9" s="13" t="s">
        <v>0</v>
      </c>
      <c r="O9" s="25">
        <v>44377</v>
      </c>
      <c r="P9" s="3"/>
      <c r="Q9" s="7"/>
      <c r="R9" s="10"/>
      <c r="S9" s="24">
        <v>44383</v>
      </c>
      <c r="T9" s="7"/>
      <c r="U9" s="7"/>
      <c r="V9" s="10"/>
      <c r="W9" s="5"/>
      <c r="X9" s="3"/>
      <c r="Y9" s="3"/>
      <c r="Z9" s="7"/>
    </row>
    <row r="10" spans="1:26" ht="15.75" customHeight="1" x14ac:dyDescent="0.35">
      <c r="A10" s="5" t="s">
        <v>23</v>
      </c>
      <c r="B10" s="19" t="s">
        <v>39</v>
      </c>
      <c r="C10" s="19" t="s">
        <v>55</v>
      </c>
      <c r="D10" s="17" t="s">
        <v>1</v>
      </c>
      <c r="E10" s="17" t="s">
        <v>33</v>
      </c>
      <c r="F10" s="3" t="s">
        <v>17</v>
      </c>
      <c r="G10" s="20">
        <v>44376</v>
      </c>
      <c r="H10" s="13" t="str">
        <f t="shared" si="0"/>
        <v>MEL-SSRE/CERFA 3233/ARMENTIERES - AC 104</v>
      </c>
      <c r="I10" s="27">
        <v>12</v>
      </c>
      <c r="J10" s="10"/>
      <c r="K10" s="22">
        <v>2021</v>
      </c>
      <c r="L10" s="17">
        <v>1</v>
      </c>
      <c r="M10" s="23" t="s">
        <v>33</v>
      </c>
      <c r="N10" s="13" t="s">
        <v>0</v>
      </c>
      <c r="O10" s="25">
        <v>44377</v>
      </c>
      <c r="P10" s="3"/>
      <c r="Q10" s="7"/>
      <c r="R10" s="10"/>
      <c r="S10" s="24">
        <v>44383</v>
      </c>
      <c r="T10" s="7"/>
      <c r="U10" s="7"/>
      <c r="V10" s="10"/>
      <c r="W10" s="5"/>
      <c r="X10" s="3"/>
      <c r="Y10" s="3"/>
      <c r="Z10" s="7"/>
    </row>
    <row r="11" spans="1:26" ht="15.75" customHeight="1" x14ac:dyDescent="0.35">
      <c r="A11" s="5" t="s">
        <v>23</v>
      </c>
      <c r="B11" s="19" t="s">
        <v>39</v>
      </c>
      <c r="C11" s="19" t="s">
        <v>55</v>
      </c>
      <c r="D11" s="17" t="s">
        <v>1</v>
      </c>
      <c r="E11" s="17" t="s">
        <v>33</v>
      </c>
      <c r="F11" s="3" t="s">
        <v>8</v>
      </c>
      <c r="G11" s="20">
        <v>44376</v>
      </c>
      <c r="H11" s="13" t="str">
        <f t="shared" si="0"/>
        <v>MEL-SSRE/CERFA 3233/ARMENTIERES - AD 214</v>
      </c>
      <c r="I11" s="27">
        <v>12</v>
      </c>
      <c r="J11" s="10"/>
      <c r="K11" s="22">
        <v>2021</v>
      </c>
      <c r="L11" s="17">
        <v>1</v>
      </c>
      <c r="M11" s="23" t="s">
        <v>33</v>
      </c>
      <c r="N11" s="13" t="s">
        <v>0</v>
      </c>
      <c r="O11" s="25">
        <v>44377</v>
      </c>
      <c r="P11" s="3"/>
      <c r="Q11" s="7"/>
      <c r="R11" s="10"/>
      <c r="S11" s="24">
        <v>44383</v>
      </c>
      <c r="T11" s="7"/>
      <c r="U11" s="7"/>
      <c r="V11" s="10"/>
      <c r="W11" s="5"/>
      <c r="X11" s="3"/>
      <c r="Y11" s="3"/>
      <c r="Z11" s="7"/>
    </row>
    <row r="12" spans="1:26" ht="15.75" customHeight="1" x14ac:dyDescent="0.35">
      <c r="A12" s="5" t="s">
        <v>23</v>
      </c>
      <c r="B12" s="19" t="s">
        <v>39</v>
      </c>
      <c r="C12" s="19" t="s">
        <v>55</v>
      </c>
      <c r="D12" s="17" t="s">
        <v>1</v>
      </c>
      <c r="E12" s="17" t="s">
        <v>33</v>
      </c>
      <c r="F12" s="3" t="s">
        <v>5</v>
      </c>
      <c r="G12" s="20">
        <v>44376</v>
      </c>
      <c r="H12" s="13" t="str">
        <f t="shared" si="0"/>
        <v>MEL-SSRE/CERFA 3233/ARMENTIERES - AD 216</v>
      </c>
      <c r="I12" s="27">
        <v>12</v>
      </c>
      <c r="J12" s="10"/>
      <c r="K12" s="22">
        <v>2021</v>
      </c>
      <c r="L12" s="17">
        <v>1</v>
      </c>
      <c r="M12" s="23" t="s">
        <v>33</v>
      </c>
      <c r="N12" s="13" t="s">
        <v>0</v>
      </c>
      <c r="O12" s="25">
        <v>44377</v>
      </c>
      <c r="P12" s="3"/>
      <c r="Q12" s="7"/>
      <c r="R12" s="10"/>
      <c r="S12" s="24">
        <v>44383</v>
      </c>
      <c r="T12" s="7"/>
      <c r="U12" s="7"/>
      <c r="V12" s="10"/>
      <c r="W12" s="5"/>
      <c r="X12" s="3"/>
      <c r="Y12" s="3"/>
      <c r="Z12" s="7"/>
    </row>
    <row r="13" spans="1:26" ht="15.75" customHeight="1" x14ac:dyDescent="0.35">
      <c r="A13" s="5" t="s">
        <v>23</v>
      </c>
      <c r="B13" s="19" t="s">
        <v>39</v>
      </c>
      <c r="C13" s="19" t="s">
        <v>55</v>
      </c>
      <c r="D13" s="17" t="s">
        <v>1</v>
      </c>
      <c r="E13" s="17" t="s">
        <v>33</v>
      </c>
      <c r="F13" s="3" t="s">
        <v>7</v>
      </c>
      <c r="G13" s="20">
        <v>44376</v>
      </c>
      <c r="H13" s="13" t="str">
        <f t="shared" si="0"/>
        <v>MEL-SSRE/CERFA 3233/ARMENTIERES - AD 219</v>
      </c>
      <c r="I13" s="27">
        <v>12</v>
      </c>
      <c r="J13" s="10"/>
      <c r="K13" s="22">
        <v>2021</v>
      </c>
      <c r="L13" s="17">
        <v>1</v>
      </c>
      <c r="M13" s="23" t="s">
        <v>33</v>
      </c>
      <c r="N13" s="13" t="s">
        <v>0</v>
      </c>
      <c r="O13" s="25">
        <v>44377</v>
      </c>
      <c r="P13" s="3"/>
      <c r="Q13" s="7"/>
      <c r="R13" s="10"/>
      <c r="S13" s="24">
        <v>44383</v>
      </c>
      <c r="T13" s="7"/>
      <c r="U13" s="7"/>
      <c r="V13" s="10"/>
      <c r="W13" s="5"/>
      <c r="X13" s="3"/>
      <c r="Y13" s="3"/>
      <c r="Z13" s="7"/>
    </row>
    <row r="14" spans="1:26" ht="15.75" customHeight="1" x14ac:dyDescent="0.35">
      <c r="A14" s="5" t="s">
        <v>23</v>
      </c>
      <c r="B14" s="19" t="s">
        <v>39</v>
      </c>
      <c r="C14" s="19" t="s">
        <v>55</v>
      </c>
      <c r="D14" s="17" t="s">
        <v>1</v>
      </c>
      <c r="E14" s="17" t="s">
        <v>33</v>
      </c>
      <c r="F14" s="3" t="s">
        <v>10</v>
      </c>
      <c r="G14" s="20">
        <v>44376</v>
      </c>
      <c r="H14" s="13" t="str">
        <f t="shared" si="0"/>
        <v>MEL-SSRE/CERFA 3233/ARMENTIERES - AD 215</v>
      </c>
      <c r="I14" s="27">
        <v>12</v>
      </c>
      <c r="J14" s="10"/>
      <c r="K14" s="22">
        <v>2021</v>
      </c>
      <c r="L14" s="17">
        <v>1</v>
      </c>
      <c r="M14" s="23" t="s">
        <v>33</v>
      </c>
      <c r="N14" s="13" t="s">
        <v>0</v>
      </c>
      <c r="O14" s="25">
        <v>44377</v>
      </c>
      <c r="P14" s="3"/>
      <c r="Q14" s="7"/>
      <c r="R14" s="10"/>
      <c r="S14" s="24">
        <v>44383</v>
      </c>
      <c r="T14" s="7"/>
      <c r="U14" s="7"/>
      <c r="V14" s="10"/>
      <c r="W14" s="5"/>
      <c r="X14" s="3"/>
      <c r="Y14" s="3"/>
      <c r="Z14" s="7"/>
    </row>
    <row r="15" spans="1:26" ht="15.75" customHeight="1" x14ac:dyDescent="0.35">
      <c r="A15" s="5" t="s">
        <v>23</v>
      </c>
      <c r="B15" s="19" t="s">
        <v>39</v>
      </c>
      <c r="C15" s="19" t="s">
        <v>55</v>
      </c>
      <c r="D15" s="17" t="s">
        <v>1</v>
      </c>
      <c r="E15" s="17" t="s">
        <v>33</v>
      </c>
      <c r="F15" s="3" t="s">
        <v>12</v>
      </c>
      <c r="G15" s="20">
        <v>44376</v>
      </c>
      <c r="H15" s="13" t="str">
        <f t="shared" si="0"/>
        <v>MEL-SSRE/CERFA 3233/ARMENTIERES - AE 1</v>
      </c>
      <c r="I15" s="27">
        <v>12</v>
      </c>
      <c r="J15" s="10"/>
      <c r="K15" s="22">
        <v>2021</v>
      </c>
      <c r="L15" s="17">
        <v>1</v>
      </c>
      <c r="M15" s="23" t="s">
        <v>33</v>
      </c>
      <c r="N15" s="13" t="s">
        <v>0</v>
      </c>
      <c r="O15" s="25">
        <v>44377</v>
      </c>
      <c r="P15" s="3"/>
      <c r="Q15" s="7"/>
      <c r="R15" s="10"/>
      <c r="S15" s="24">
        <v>44383</v>
      </c>
      <c r="T15" s="7"/>
      <c r="U15" s="7"/>
      <c r="V15" s="10"/>
      <c r="W15" s="5"/>
      <c r="X15" s="3"/>
      <c r="Y15" s="3"/>
      <c r="Z15" s="7"/>
    </row>
    <row r="16" spans="1:26" ht="15.75" customHeight="1" x14ac:dyDescent="0.35">
      <c r="A16" s="5" t="s">
        <v>23</v>
      </c>
      <c r="B16" s="19" t="s">
        <v>39</v>
      </c>
      <c r="C16" s="19" t="s">
        <v>55</v>
      </c>
      <c r="D16" s="17" t="s">
        <v>1</v>
      </c>
      <c r="E16" s="17" t="s">
        <v>33</v>
      </c>
      <c r="F16" s="3" t="s">
        <v>13</v>
      </c>
      <c r="G16" s="20">
        <v>44376</v>
      </c>
      <c r="H16" s="13" t="str">
        <f t="shared" si="0"/>
        <v>MEL-SSRE/CERFA 3233/ARMENTIERES - AE 2</v>
      </c>
      <c r="I16" s="27">
        <v>12</v>
      </c>
      <c r="J16" s="10"/>
      <c r="K16" s="22">
        <v>2021</v>
      </c>
      <c r="L16" s="17">
        <v>1</v>
      </c>
      <c r="M16" s="23" t="s">
        <v>33</v>
      </c>
      <c r="N16" s="13" t="s">
        <v>0</v>
      </c>
      <c r="O16" s="25">
        <v>44377</v>
      </c>
      <c r="P16" s="3"/>
      <c r="Q16" s="7"/>
      <c r="R16" s="10"/>
      <c r="S16" s="24">
        <v>44383</v>
      </c>
      <c r="T16" s="7"/>
      <c r="U16" s="7"/>
      <c r="V16" s="10"/>
      <c r="W16" s="5"/>
      <c r="X16" s="3"/>
      <c r="Y16" s="3"/>
      <c r="Z16" s="7"/>
    </row>
    <row r="17" spans="1:26" ht="15.75" customHeight="1" x14ac:dyDescent="0.35">
      <c r="A17" s="5" t="s">
        <v>23</v>
      </c>
      <c r="B17" s="19" t="s">
        <v>39</v>
      </c>
      <c r="C17" s="19" t="s">
        <v>55</v>
      </c>
      <c r="D17" s="17" t="s">
        <v>1</v>
      </c>
      <c r="E17" s="17" t="s">
        <v>33</v>
      </c>
      <c r="F17" s="3" t="s">
        <v>16</v>
      </c>
      <c r="G17" s="20">
        <v>44376</v>
      </c>
      <c r="H17" s="13" t="str">
        <f t="shared" si="0"/>
        <v>MEL-SSRE/CERFA 3233/ARMENTIERES - AE 7</v>
      </c>
      <c r="I17" s="27">
        <v>12</v>
      </c>
      <c r="J17" s="10"/>
      <c r="K17" s="22">
        <v>2021</v>
      </c>
      <c r="L17" s="17">
        <v>1</v>
      </c>
      <c r="M17" s="23" t="s">
        <v>33</v>
      </c>
      <c r="N17" s="13" t="s">
        <v>0</v>
      </c>
      <c r="O17" s="25">
        <v>44377</v>
      </c>
      <c r="P17" s="3"/>
      <c r="Q17" s="7"/>
      <c r="R17" s="10"/>
      <c r="S17" s="24">
        <v>44383</v>
      </c>
      <c r="T17" s="7"/>
      <c r="U17" s="7"/>
      <c r="V17" s="10"/>
      <c r="W17" s="5"/>
      <c r="X17" s="3"/>
      <c r="Y17" s="3"/>
      <c r="Z17" s="7"/>
    </row>
    <row r="18" spans="1:26" ht="15.75" customHeight="1" x14ac:dyDescent="0.35">
      <c r="A18" s="5" t="s">
        <v>23</v>
      </c>
      <c r="B18" s="19" t="s">
        <v>39</v>
      </c>
      <c r="C18" s="19" t="s">
        <v>55</v>
      </c>
      <c r="D18" s="17" t="s">
        <v>1</v>
      </c>
      <c r="E18" s="17" t="s">
        <v>33</v>
      </c>
      <c r="F18" s="3" t="s">
        <v>15</v>
      </c>
      <c r="G18" s="20">
        <v>44376</v>
      </c>
      <c r="H18" s="13" t="str">
        <f t="shared" si="0"/>
        <v>MEL-SSRE/CERFA 3233/ARMENTIERES - AE 49</v>
      </c>
      <c r="I18" s="27">
        <v>12</v>
      </c>
      <c r="J18" s="10"/>
      <c r="K18" s="22">
        <v>2021</v>
      </c>
      <c r="L18" s="17">
        <v>1</v>
      </c>
      <c r="M18" s="23" t="s">
        <v>33</v>
      </c>
      <c r="N18" s="13" t="s">
        <v>0</v>
      </c>
      <c r="O18" s="25">
        <v>44377</v>
      </c>
      <c r="P18" s="3"/>
      <c r="Q18" s="7"/>
      <c r="R18" s="10"/>
      <c r="S18" s="24">
        <v>44383</v>
      </c>
      <c r="T18" s="7"/>
      <c r="U18" s="7"/>
      <c r="V18" s="10"/>
      <c r="W18" s="5"/>
      <c r="X18" s="3"/>
      <c r="Y18" s="3"/>
      <c r="Z18" s="7"/>
    </row>
    <row r="19" spans="1:26" ht="15.75" customHeight="1" x14ac:dyDescent="0.35">
      <c r="A19" s="5" t="s">
        <v>23</v>
      </c>
      <c r="B19" s="19" t="s">
        <v>39</v>
      </c>
      <c r="C19" s="19" t="s">
        <v>55</v>
      </c>
      <c r="D19" s="17" t="s">
        <v>1</v>
      </c>
      <c r="E19" s="17" t="s">
        <v>33</v>
      </c>
      <c r="F19" s="3" t="s">
        <v>14</v>
      </c>
      <c r="G19" s="20">
        <v>44376</v>
      </c>
      <c r="H19" s="13" t="str">
        <f t="shared" si="0"/>
        <v>MEL-SSRE/CERFA 3233/ARMENTIERES - AE 84</v>
      </c>
      <c r="I19" s="27">
        <v>12</v>
      </c>
      <c r="J19" s="10"/>
      <c r="K19" s="22">
        <v>2021</v>
      </c>
      <c r="L19" s="17">
        <v>1</v>
      </c>
      <c r="M19" s="23" t="s">
        <v>33</v>
      </c>
      <c r="N19" s="13" t="s">
        <v>0</v>
      </c>
      <c r="O19" s="25">
        <v>44377</v>
      </c>
      <c r="P19" s="3"/>
      <c r="Q19" s="7"/>
      <c r="R19" s="10"/>
      <c r="S19" s="24">
        <v>44383</v>
      </c>
      <c r="T19" s="7"/>
      <c r="U19" s="7"/>
      <c r="V19" s="10"/>
      <c r="W19" s="5"/>
      <c r="X19" s="3"/>
      <c r="Y19" s="3"/>
      <c r="Z19" s="7"/>
    </row>
    <row r="20" spans="1:26" ht="15.75" customHeight="1" x14ac:dyDescent="0.35">
      <c r="A20" s="5" t="s">
        <v>23</v>
      </c>
      <c r="B20" s="19" t="s">
        <v>39</v>
      </c>
      <c r="C20" s="19" t="s">
        <v>55</v>
      </c>
      <c r="D20" s="17" t="s">
        <v>1</v>
      </c>
      <c r="E20" s="17" t="s">
        <v>33</v>
      </c>
      <c r="F20" s="3" t="s">
        <v>11</v>
      </c>
      <c r="G20" s="20">
        <v>44376</v>
      </c>
      <c r="H20" s="13" t="str">
        <f t="shared" si="0"/>
        <v>MEL-SSRE/CERFA 3233/ARMENTIERES - AE 102</v>
      </c>
      <c r="I20" s="27">
        <v>12</v>
      </c>
      <c r="J20" s="10"/>
      <c r="K20" s="22">
        <v>2021</v>
      </c>
      <c r="L20" s="17">
        <v>1</v>
      </c>
      <c r="M20" s="23" t="s">
        <v>33</v>
      </c>
      <c r="N20" s="13" t="s">
        <v>0</v>
      </c>
      <c r="O20" s="25">
        <v>44377</v>
      </c>
      <c r="P20" s="3"/>
      <c r="Q20" s="7"/>
      <c r="R20" s="10"/>
      <c r="S20" s="24">
        <v>44383</v>
      </c>
      <c r="T20" s="7"/>
      <c r="U20" s="7"/>
      <c r="V20" s="10"/>
      <c r="W20" s="5"/>
      <c r="X20" s="3"/>
      <c r="Y20" s="3"/>
      <c r="Z20" s="7"/>
    </row>
    <row r="21" spans="1:26" ht="15.75" customHeight="1" thickBot="1" x14ac:dyDescent="0.4">
      <c r="A21" s="42" t="s">
        <v>23</v>
      </c>
      <c r="B21" s="43" t="s">
        <v>39</v>
      </c>
      <c r="C21" s="44" t="s">
        <v>55</v>
      </c>
      <c r="D21" s="45" t="s">
        <v>1</v>
      </c>
      <c r="E21" s="45" t="s">
        <v>33</v>
      </c>
      <c r="F21" s="44" t="s">
        <v>9</v>
      </c>
      <c r="G21" s="46">
        <v>44376</v>
      </c>
      <c r="H21" s="47" t="str">
        <f t="shared" si="0"/>
        <v>MEL-SSRE/CERFA 3233/ARMENTIERES - AN 147</v>
      </c>
      <c r="I21" s="48">
        <v>12</v>
      </c>
      <c r="J21" s="49"/>
      <c r="K21" s="50">
        <v>2021</v>
      </c>
      <c r="L21" s="45">
        <v>1</v>
      </c>
      <c r="M21" s="51" t="s">
        <v>33</v>
      </c>
      <c r="N21" s="47" t="s">
        <v>0</v>
      </c>
      <c r="O21" s="52">
        <v>44377</v>
      </c>
      <c r="P21" s="44"/>
      <c r="Q21" s="53"/>
      <c r="R21" s="49"/>
      <c r="S21" s="54">
        <v>44383</v>
      </c>
      <c r="T21" s="53"/>
      <c r="U21" s="53"/>
      <c r="V21" s="49"/>
      <c r="W21" s="42"/>
      <c r="X21" s="44"/>
      <c r="Y21" s="44"/>
      <c r="Z21" s="53"/>
    </row>
    <row r="22" spans="1:26" ht="15.75" customHeight="1" thickTop="1" x14ac:dyDescent="0.35">
      <c r="A22" s="28" t="s">
        <v>23</v>
      </c>
      <c r="B22" s="29" t="s">
        <v>39</v>
      </c>
      <c r="C22" s="29" t="s">
        <v>55</v>
      </c>
      <c r="D22" s="30" t="s">
        <v>1</v>
      </c>
      <c r="E22" s="30" t="s">
        <v>33</v>
      </c>
      <c r="F22" s="31" t="s">
        <v>57</v>
      </c>
      <c r="G22" s="57">
        <v>44398</v>
      </c>
      <c r="H22" s="33" t="str">
        <f t="shared" si="0"/>
        <v>MEL-SSRE/CERFA 3233/ARMENTIERES - AC 103</v>
      </c>
      <c r="I22" s="34">
        <v>12</v>
      </c>
      <c r="J22" s="10"/>
      <c r="K22" s="35">
        <v>2021</v>
      </c>
      <c r="L22" s="30"/>
      <c r="M22" s="55" t="s">
        <v>33</v>
      </c>
      <c r="N22" s="33" t="s">
        <v>0</v>
      </c>
      <c r="O22" s="30"/>
      <c r="P22" s="31"/>
      <c r="Q22" s="36"/>
      <c r="R22" s="10"/>
      <c r="S22" s="35"/>
      <c r="T22" s="36"/>
      <c r="U22" s="36"/>
      <c r="V22" s="10"/>
      <c r="W22" s="28"/>
      <c r="X22" s="31"/>
      <c r="Y22" s="31"/>
      <c r="Z22" s="36"/>
    </row>
    <row r="23" spans="1:26" ht="15.75" customHeight="1" x14ac:dyDescent="0.35">
      <c r="A23" s="28" t="s">
        <v>23</v>
      </c>
      <c r="B23" s="19" t="s">
        <v>39</v>
      </c>
      <c r="C23" s="19" t="s">
        <v>55</v>
      </c>
      <c r="D23" s="17" t="s">
        <v>1</v>
      </c>
      <c r="E23" s="30" t="s">
        <v>33</v>
      </c>
      <c r="F23" s="3" t="s">
        <v>58</v>
      </c>
      <c r="G23" s="57">
        <v>44398</v>
      </c>
      <c r="H23" s="13" t="str">
        <f t="shared" si="0"/>
        <v>MEL-SSRE/CERFA 3233/ARMENTIERES - AC 105</v>
      </c>
      <c r="I23" s="27">
        <v>12</v>
      </c>
      <c r="J23" s="10"/>
      <c r="K23" s="35">
        <v>2021</v>
      </c>
      <c r="L23" s="30"/>
      <c r="M23" s="56" t="s">
        <v>33</v>
      </c>
      <c r="N23" s="33" t="s">
        <v>0</v>
      </c>
      <c r="O23" s="17"/>
      <c r="P23" s="3"/>
      <c r="Q23" s="7"/>
      <c r="R23" s="10"/>
      <c r="S23" s="22"/>
      <c r="T23" s="7"/>
      <c r="U23" s="7"/>
      <c r="V23" s="10"/>
      <c r="W23" s="5"/>
      <c r="X23" s="3"/>
      <c r="Y23" s="3"/>
      <c r="Z23" s="7"/>
    </row>
    <row r="24" spans="1:26" ht="15.75" customHeight="1" x14ac:dyDescent="0.35">
      <c r="A24" s="28" t="s">
        <v>23</v>
      </c>
      <c r="B24" s="19" t="s">
        <v>39</v>
      </c>
      <c r="C24" s="19" t="s">
        <v>55</v>
      </c>
      <c r="D24" s="17" t="s">
        <v>1</v>
      </c>
      <c r="E24" s="30" t="s">
        <v>33</v>
      </c>
      <c r="F24" s="3" t="s">
        <v>59</v>
      </c>
      <c r="G24" s="57">
        <v>44398</v>
      </c>
      <c r="H24" s="13" t="str">
        <f t="shared" si="0"/>
        <v>MEL-SSRE/CERFA 3233/ARMENTIERES - AD 217</v>
      </c>
      <c r="I24" s="27">
        <v>12</v>
      </c>
      <c r="J24" s="10"/>
      <c r="K24" s="35">
        <v>2021</v>
      </c>
      <c r="L24" s="30"/>
      <c r="M24" s="55" t="s">
        <v>33</v>
      </c>
      <c r="N24" s="33" t="s">
        <v>0</v>
      </c>
      <c r="O24" s="17"/>
      <c r="P24" s="3"/>
      <c r="Q24" s="7"/>
      <c r="R24" s="10"/>
      <c r="S24" s="22"/>
      <c r="T24" s="7"/>
      <c r="U24" s="7"/>
      <c r="V24" s="10"/>
      <c r="W24" s="5"/>
      <c r="X24" s="3"/>
      <c r="Y24" s="3"/>
      <c r="Z24" s="7"/>
    </row>
    <row r="25" spans="1:26" ht="15.75" customHeight="1" x14ac:dyDescent="0.35">
      <c r="A25" s="28" t="s">
        <v>23</v>
      </c>
      <c r="B25" s="19" t="s">
        <v>39</v>
      </c>
      <c r="C25" s="19" t="s">
        <v>55</v>
      </c>
      <c r="D25" s="17" t="s">
        <v>1</v>
      </c>
      <c r="E25" s="30" t="s">
        <v>33</v>
      </c>
      <c r="F25" s="3" t="s">
        <v>60</v>
      </c>
      <c r="G25" s="57">
        <v>44398</v>
      </c>
      <c r="H25" s="13" t="str">
        <f t="shared" si="0"/>
        <v>MEL-SSRE/CERFA 3233/ARMENTIERES - AD 218</v>
      </c>
      <c r="I25" s="27">
        <v>12</v>
      </c>
      <c r="J25" s="10"/>
      <c r="K25" s="35">
        <v>2021</v>
      </c>
      <c r="L25" s="30"/>
      <c r="M25" s="56" t="s">
        <v>33</v>
      </c>
      <c r="N25" s="33" t="s">
        <v>0</v>
      </c>
      <c r="O25" s="17"/>
      <c r="P25" s="3"/>
      <c r="Q25" s="7"/>
      <c r="R25" s="10"/>
      <c r="S25" s="22"/>
      <c r="T25" s="7"/>
      <c r="U25" s="7"/>
      <c r="V25" s="10"/>
      <c r="W25" s="5"/>
      <c r="X25" s="3"/>
      <c r="Y25" s="3"/>
      <c r="Z25" s="7"/>
    </row>
    <row r="26" spans="1:26" ht="15.75" customHeight="1" x14ac:dyDescent="0.35">
      <c r="A26" s="28" t="s">
        <v>23</v>
      </c>
      <c r="B26" s="19" t="s">
        <v>39</v>
      </c>
      <c r="C26" s="19" t="s">
        <v>55</v>
      </c>
      <c r="D26" s="17" t="s">
        <v>1</v>
      </c>
      <c r="E26" s="30" t="s">
        <v>33</v>
      </c>
      <c r="F26" s="3" t="s">
        <v>61</v>
      </c>
      <c r="G26" s="57">
        <v>44398</v>
      </c>
      <c r="H26" s="13" t="str">
        <f t="shared" si="0"/>
        <v>MEL-SSRE/CERFA 3233/ARMENTIERES - AE 54</v>
      </c>
      <c r="I26" s="27">
        <v>12</v>
      </c>
      <c r="J26" s="10"/>
      <c r="K26" s="35">
        <v>2021</v>
      </c>
      <c r="L26" s="30"/>
      <c r="M26" s="56" t="s">
        <v>33</v>
      </c>
      <c r="N26" s="33" t="s">
        <v>0</v>
      </c>
      <c r="O26" s="17"/>
      <c r="P26" s="3"/>
      <c r="Q26" s="7"/>
      <c r="R26" s="10"/>
      <c r="S26" s="22"/>
      <c r="T26" s="7"/>
      <c r="U26" s="7"/>
      <c r="V26" s="10"/>
      <c r="W26" s="5"/>
      <c r="X26" s="3"/>
      <c r="Y26" s="3"/>
      <c r="Z26" s="7"/>
    </row>
    <row r="27" spans="1:26" ht="15.75" customHeight="1" x14ac:dyDescent="0.35">
      <c r="A27" s="28" t="s">
        <v>23</v>
      </c>
      <c r="B27" s="19" t="s">
        <v>39</v>
      </c>
      <c r="C27" s="19" t="s">
        <v>55</v>
      </c>
      <c r="D27" s="17" t="s">
        <v>1</v>
      </c>
      <c r="E27" s="30" t="s">
        <v>33</v>
      </c>
      <c r="F27" s="3" t="s">
        <v>62</v>
      </c>
      <c r="G27" s="57">
        <v>44398</v>
      </c>
      <c r="H27" s="13" t="str">
        <f t="shared" si="0"/>
        <v>MEL-SSRE/CERFA 3233/ARMENTIERES - AE 55</v>
      </c>
      <c r="I27" s="27">
        <v>12</v>
      </c>
      <c r="J27" s="10"/>
      <c r="K27" s="35">
        <v>2021</v>
      </c>
      <c r="L27" s="30"/>
      <c r="M27" s="55" t="s">
        <v>33</v>
      </c>
      <c r="N27" s="33" t="s">
        <v>0</v>
      </c>
      <c r="O27" s="17"/>
      <c r="P27" s="3"/>
      <c r="Q27" s="7"/>
      <c r="R27" s="10"/>
      <c r="S27" s="22"/>
      <c r="T27" s="7"/>
      <c r="U27" s="7"/>
      <c r="V27" s="10"/>
      <c r="W27" s="5"/>
      <c r="X27" s="3"/>
      <c r="Y27" s="3"/>
      <c r="Z27" s="7"/>
    </row>
    <row r="28" spans="1:26" ht="15.75" customHeight="1" x14ac:dyDescent="0.35">
      <c r="A28" s="28" t="s">
        <v>23</v>
      </c>
      <c r="B28" s="19" t="s">
        <v>39</v>
      </c>
      <c r="C28" s="19" t="s">
        <v>55</v>
      </c>
      <c r="D28" s="17" t="s">
        <v>1</v>
      </c>
      <c r="E28" s="30" t="s">
        <v>33</v>
      </c>
      <c r="F28" s="3" t="s">
        <v>63</v>
      </c>
      <c r="G28" s="57">
        <v>44398</v>
      </c>
      <c r="H28" s="13" t="str">
        <f t="shared" si="0"/>
        <v>MEL-SSRE/CERFA 3233/ARMENTIERES - AE 89</v>
      </c>
      <c r="I28" s="27">
        <v>12</v>
      </c>
      <c r="J28" s="10"/>
      <c r="K28" s="35">
        <v>2021</v>
      </c>
      <c r="L28" s="30"/>
      <c r="M28" s="56" t="s">
        <v>33</v>
      </c>
      <c r="N28" s="33" t="s">
        <v>0</v>
      </c>
      <c r="O28" s="17"/>
      <c r="P28" s="3"/>
      <c r="Q28" s="7"/>
      <c r="R28" s="10"/>
      <c r="S28" s="22"/>
      <c r="T28" s="7"/>
      <c r="U28" s="7"/>
      <c r="V28" s="10"/>
      <c r="W28" s="5"/>
      <c r="X28" s="3"/>
      <c r="Y28" s="3"/>
      <c r="Z28" s="7"/>
    </row>
    <row r="29" spans="1:26" ht="15.75" customHeight="1" x14ac:dyDescent="0.35">
      <c r="A29" s="28" t="s">
        <v>23</v>
      </c>
      <c r="B29" s="19" t="s">
        <v>39</v>
      </c>
      <c r="C29" s="19" t="s">
        <v>55</v>
      </c>
      <c r="D29" s="17" t="s">
        <v>1</v>
      </c>
      <c r="E29" s="30" t="s">
        <v>33</v>
      </c>
      <c r="F29" s="3" t="s">
        <v>64</v>
      </c>
      <c r="G29" s="57">
        <v>44398</v>
      </c>
      <c r="H29" s="13" t="str">
        <f t="shared" si="0"/>
        <v>MEL-SSRE/CERFA 3233/ARMENTIERES - AE 90</v>
      </c>
      <c r="I29" s="27">
        <v>12</v>
      </c>
      <c r="J29" s="10"/>
      <c r="K29" s="35">
        <v>2021</v>
      </c>
      <c r="L29" s="30"/>
      <c r="M29" s="55" t="s">
        <v>33</v>
      </c>
      <c r="N29" s="33" t="s">
        <v>0</v>
      </c>
      <c r="O29" s="17"/>
      <c r="P29" s="3"/>
      <c r="Q29" s="7"/>
      <c r="R29" s="10"/>
      <c r="S29" s="22"/>
      <c r="T29" s="7"/>
      <c r="U29" s="7"/>
      <c r="V29" s="10"/>
      <c r="W29" s="5"/>
      <c r="X29" s="3"/>
      <c r="Y29" s="3"/>
      <c r="Z29" s="7"/>
    </row>
    <row r="30" spans="1:26" ht="15.75" customHeight="1" x14ac:dyDescent="0.35">
      <c r="A30" s="28" t="s">
        <v>23</v>
      </c>
      <c r="B30" s="19" t="s">
        <v>39</v>
      </c>
      <c r="C30" s="19" t="s">
        <v>55</v>
      </c>
      <c r="D30" s="17" t="s">
        <v>1</v>
      </c>
      <c r="E30" s="30" t="s">
        <v>33</v>
      </c>
      <c r="F30" s="3" t="s">
        <v>65</v>
      </c>
      <c r="G30" s="57">
        <v>44398</v>
      </c>
      <c r="H30" s="13" t="str">
        <f t="shared" si="0"/>
        <v>MEL-SSRE/CERFA 3233/ARMENTIERES - AE 94</v>
      </c>
      <c r="I30" s="27">
        <v>12</v>
      </c>
      <c r="J30" s="10"/>
      <c r="K30" s="35">
        <v>2021</v>
      </c>
      <c r="L30" s="30"/>
      <c r="M30" s="56" t="s">
        <v>33</v>
      </c>
      <c r="N30" s="33" t="s">
        <v>0</v>
      </c>
      <c r="O30" s="17"/>
      <c r="P30" s="3"/>
      <c r="Q30" s="7"/>
      <c r="R30" s="10"/>
      <c r="S30" s="22"/>
      <c r="T30" s="7"/>
      <c r="U30" s="7"/>
      <c r="V30" s="10"/>
      <c r="W30" s="5"/>
      <c r="X30" s="3"/>
      <c r="Y30" s="3"/>
      <c r="Z30" s="7"/>
    </row>
    <row r="31" spans="1:26" ht="15.75" customHeight="1" x14ac:dyDescent="0.35">
      <c r="A31" s="28" t="s">
        <v>23</v>
      </c>
      <c r="B31" s="19" t="s">
        <v>39</v>
      </c>
      <c r="C31" s="19" t="s">
        <v>55</v>
      </c>
      <c r="D31" s="17" t="s">
        <v>1</v>
      </c>
      <c r="E31" s="30" t="s">
        <v>33</v>
      </c>
      <c r="F31" s="3" t="s">
        <v>66</v>
      </c>
      <c r="G31" s="57">
        <v>44398</v>
      </c>
      <c r="H31" s="13" t="str">
        <f t="shared" si="0"/>
        <v>MEL-SSRE/CERFA 3233/ARMENTIERES - AE 96</v>
      </c>
      <c r="I31" s="27">
        <v>12</v>
      </c>
      <c r="J31" s="10"/>
      <c r="K31" s="35">
        <v>2021</v>
      </c>
      <c r="L31" s="30"/>
      <c r="M31" s="55" t="s">
        <v>33</v>
      </c>
      <c r="N31" s="33" t="s">
        <v>0</v>
      </c>
      <c r="O31" s="17"/>
      <c r="P31" s="3"/>
      <c r="Q31" s="7"/>
      <c r="R31" s="10"/>
      <c r="S31" s="22"/>
      <c r="T31" s="7"/>
      <c r="U31" s="7"/>
      <c r="V31" s="10"/>
      <c r="W31" s="5"/>
      <c r="X31" s="3"/>
      <c r="Y31" s="3"/>
      <c r="Z31" s="7"/>
    </row>
    <row r="32" spans="1:26" ht="15.75" customHeight="1" x14ac:dyDescent="0.35">
      <c r="A32" s="28" t="s">
        <v>23</v>
      </c>
      <c r="B32" s="19" t="s">
        <v>39</v>
      </c>
      <c r="C32" s="19" t="s">
        <v>55</v>
      </c>
      <c r="D32" s="17" t="s">
        <v>1</v>
      </c>
      <c r="E32" s="30" t="s">
        <v>33</v>
      </c>
      <c r="F32" s="3" t="s">
        <v>67</v>
      </c>
      <c r="G32" s="57">
        <v>44398</v>
      </c>
      <c r="H32" s="13" t="str">
        <f t="shared" si="0"/>
        <v>MEL-SSRE/CERFA 3233/ARMENTIERES - AE 98</v>
      </c>
      <c r="I32" s="27">
        <v>12</v>
      </c>
      <c r="J32" s="10"/>
      <c r="K32" s="35">
        <v>2021</v>
      </c>
      <c r="L32" s="30"/>
      <c r="M32" s="56" t="s">
        <v>33</v>
      </c>
      <c r="N32" s="33" t="s">
        <v>0</v>
      </c>
      <c r="O32" s="17"/>
      <c r="P32" s="3"/>
      <c r="Q32" s="7"/>
      <c r="R32" s="10"/>
      <c r="S32" s="22"/>
      <c r="T32" s="7"/>
      <c r="U32" s="7"/>
      <c r="V32" s="10"/>
      <c r="W32" s="5"/>
      <c r="X32" s="3"/>
      <c r="Y32" s="3"/>
      <c r="Z32" s="7"/>
    </row>
    <row r="33" spans="1:26" ht="15.75" customHeight="1" x14ac:dyDescent="0.35">
      <c r="A33" s="28" t="s">
        <v>23</v>
      </c>
      <c r="B33" s="19" t="s">
        <v>39</v>
      </c>
      <c r="C33" s="19" t="s">
        <v>55</v>
      </c>
      <c r="D33" s="17" t="s">
        <v>1</v>
      </c>
      <c r="E33" s="30" t="s">
        <v>33</v>
      </c>
      <c r="F33" s="3" t="s">
        <v>68</v>
      </c>
      <c r="G33" s="57">
        <v>44398</v>
      </c>
      <c r="H33" s="13" t="str">
        <f t="shared" si="0"/>
        <v>MEL-SSRE/CERFA 3233/ARMENTIERES - AE 99</v>
      </c>
      <c r="I33" s="27">
        <v>12</v>
      </c>
      <c r="J33" s="10"/>
      <c r="K33" s="35">
        <v>2021</v>
      </c>
      <c r="L33" s="30"/>
      <c r="M33" s="55" t="s">
        <v>33</v>
      </c>
      <c r="N33" s="33" t="s">
        <v>0</v>
      </c>
      <c r="O33" s="17"/>
      <c r="P33" s="3"/>
      <c r="Q33" s="7"/>
      <c r="R33" s="10"/>
      <c r="S33" s="22"/>
      <c r="T33" s="7"/>
      <c r="U33" s="7"/>
      <c r="V33" s="10"/>
      <c r="W33" s="5"/>
      <c r="X33" s="3"/>
      <c r="Y33" s="3"/>
      <c r="Z33" s="7"/>
    </row>
    <row r="34" spans="1:26" ht="15.75" customHeight="1" x14ac:dyDescent="0.35">
      <c r="A34" s="28" t="s">
        <v>23</v>
      </c>
      <c r="B34" s="19" t="s">
        <v>39</v>
      </c>
      <c r="C34" s="19" t="s">
        <v>55</v>
      </c>
      <c r="D34" s="17" t="s">
        <v>1</v>
      </c>
      <c r="E34" s="30" t="s">
        <v>33</v>
      </c>
      <c r="F34" s="3" t="s">
        <v>69</v>
      </c>
      <c r="G34" s="57">
        <v>44398</v>
      </c>
      <c r="H34" s="13" t="str">
        <f t="shared" si="0"/>
        <v>MEL-SSRE/CERFA 3233/ARMENTIERES - AE 100</v>
      </c>
      <c r="I34" s="27">
        <v>12</v>
      </c>
      <c r="J34" s="10"/>
      <c r="K34" s="35">
        <v>2021</v>
      </c>
      <c r="L34" s="30"/>
      <c r="M34" s="56" t="s">
        <v>33</v>
      </c>
      <c r="N34" s="33" t="s">
        <v>0</v>
      </c>
      <c r="O34" s="17"/>
      <c r="P34" s="3"/>
      <c r="Q34" s="7"/>
      <c r="R34" s="10"/>
      <c r="S34" s="22"/>
      <c r="T34" s="7"/>
      <c r="U34" s="7"/>
      <c r="V34" s="10"/>
      <c r="W34" s="5"/>
      <c r="X34" s="3"/>
      <c r="Y34" s="3"/>
      <c r="Z34" s="7"/>
    </row>
    <row r="35" spans="1:26" ht="15.75" customHeight="1" x14ac:dyDescent="0.35">
      <c r="A35" s="28" t="s">
        <v>23</v>
      </c>
      <c r="B35" s="19" t="s">
        <v>39</v>
      </c>
      <c r="C35" s="19" t="s">
        <v>55</v>
      </c>
      <c r="D35" s="17" t="s">
        <v>1</v>
      </c>
      <c r="E35" s="30" t="s">
        <v>33</v>
      </c>
      <c r="F35" s="3" t="s">
        <v>70</v>
      </c>
      <c r="G35" s="57">
        <v>44398</v>
      </c>
      <c r="H35" s="13" t="str">
        <f t="shared" si="0"/>
        <v>MEL-SSRE/CERFA 3233/ARMENTIERES - AE 101</v>
      </c>
      <c r="I35" s="27">
        <v>12</v>
      </c>
      <c r="J35" s="10"/>
      <c r="K35" s="35">
        <v>2021</v>
      </c>
      <c r="L35" s="30"/>
      <c r="M35" s="55" t="s">
        <v>33</v>
      </c>
      <c r="N35" s="33" t="s">
        <v>0</v>
      </c>
      <c r="O35" s="17"/>
      <c r="P35" s="3"/>
      <c r="Q35" s="7"/>
      <c r="R35" s="10"/>
      <c r="S35" s="22"/>
      <c r="T35" s="7"/>
      <c r="U35" s="7"/>
      <c r="V35" s="10"/>
      <c r="W35" s="5"/>
      <c r="X35" s="3"/>
      <c r="Y35" s="3"/>
      <c r="Z35" s="7"/>
    </row>
    <row r="36" spans="1:26" ht="15.75" customHeight="1" x14ac:dyDescent="0.35">
      <c r="A36" s="28" t="s">
        <v>23</v>
      </c>
      <c r="B36" s="19" t="s">
        <v>39</v>
      </c>
      <c r="C36" s="19" t="s">
        <v>55</v>
      </c>
      <c r="D36" s="17" t="s">
        <v>1</v>
      </c>
      <c r="E36" s="30" t="s">
        <v>33</v>
      </c>
      <c r="F36" s="3" t="s">
        <v>71</v>
      </c>
      <c r="G36" s="57">
        <v>44398</v>
      </c>
      <c r="H36" s="13" t="str">
        <f t="shared" si="0"/>
        <v>MEL-SSRE/CERFA 3233/ARMENTIERES - AL 22</v>
      </c>
      <c r="I36" s="27">
        <v>12</v>
      </c>
      <c r="J36" s="10"/>
      <c r="K36" s="35">
        <v>2021</v>
      </c>
      <c r="L36" s="30"/>
      <c r="M36" s="56" t="s">
        <v>33</v>
      </c>
      <c r="N36" s="33" t="s">
        <v>0</v>
      </c>
      <c r="O36" s="17"/>
      <c r="P36" s="3"/>
      <c r="Q36" s="7"/>
      <c r="R36" s="10"/>
      <c r="S36" s="22"/>
      <c r="T36" s="7"/>
      <c r="U36" s="7"/>
      <c r="V36" s="10"/>
      <c r="W36" s="5"/>
      <c r="X36" s="3"/>
      <c r="Y36" s="3"/>
      <c r="Z36" s="7"/>
    </row>
    <row r="37" spans="1:26" ht="15.75" customHeight="1" x14ac:dyDescent="0.35">
      <c r="A37" s="28" t="s">
        <v>23</v>
      </c>
      <c r="B37" s="19" t="s">
        <v>36</v>
      </c>
      <c r="C37" s="19" t="s">
        <v>73</v>
      </c>
      <c r="D37" s="17" t="s">
        <v>1</v>
      </c>
      <c r="E37" s="17" t="s">
        <v>43</v>
      </c>
      <c r="F37" s="3" t="s">
        <v>74</v>
      </c>
      <c r="G37" s="57">
        <v>44398</v>
      </c>
      <c r="H37" s="13" t="str">
        <f t="shared" si="0"/>
        <v>MEL-SSRE/CERFA 3233/PECQUENCOURT - A 168</v>
      </c>
      <c r="I37" s="27">
        <v>12</v>
      </c>
      <c r="J37" s="10"/>
      <c r="K37" s="35">
        <v>2021</v>
      </c>
      <c r="L37" s="30"/>
      <c r="M37" s="55" t="s">
        <v>33</v>
      </c>
      <c r="N37" s="33" t="s">
        <v>0</v>
      </c>
      <c r="O37" s="17"/>
      <c r="P37" s="3"/>
      <c r="Q37" s="7"/>
      <c r="R37" s="10"/>
      <c r="S37" s="22"/>
      <c r="T37" s="7"/>
      <c r="U37" s="7"/>
      <c r="V37" s="10"/>
      <c r="W37" s="5"/>
      <c r="X37" s="3"/>
      <c r="Y37" s="3"/>
      <c r="Z37" s="7"/>
    </row>
    <row r="38" spans="1:26" ht="15.75" customHeight="1" x14ac:dyDescent="0.35">
      <c r="A38" s="28" t="s">
        <v>23</v>
      </c>
      <c r="B38" s="19" t="s">
        <v>36</v>
      </c>
      <c r="C38" s="19" t="s">
        <v>73</v>
      </c>
      <c r="D38" s="17" t="s">
        <v>1</v>
      </c>
      <c r="E38" s="17" t="s">
        <v>43</v>
      </c>
      <c r="F38" s="3" t="s">
        <v>75</v>
      </c>
      <c r="G38" s="57">
        <v>44398</v>
      </c>
      <c r="H38" s="13" t="str">
        <f t="shared" si="0"/>
        <v>MEL-SSRE/CERFA 3233/PECQUENCOURT - A 170</v>
      </c>
      <c r="I38" s="27">
        <v>12</v>
      </c>
      <c r="J38" s="10"/>
      <c r="K38" s="35">
        <v>2021</v>
      </c>
      <c r="L38" s="30"/>
      <c r="M38" s="56" t="s">
        <v>33</v>
      </c>
      <c r="N38" s="33" t="s">
        <v>0</v>
      </c>
      <c r="O38" s="17"/>
      <c r="P38" s="3"/>
      <c r="Q38" s="7"/>
      <c r="R38" s="10"/>
      <c r="S38" s="22"/>
      <c r="T38" s="7"/>
      <c r="U38" s="7"/>
      <c r="V38" s="10"/>
      <c r="W38" s="5"/>
      <c r="X38" s="3"/>
      <c r="Y38" s="3"/>
      <c r="Z38" s="7"/>
    </row>
    <row r="39" spans="1:26" ht="15.75" customHeight="1" x14ac:dyDescent="0.35">
      <c r="A39" s="28" t="s">
        <v>23</v>
      </c>
      <c r="B39" s="19" t="s">
        <v>36</v>
      </c>
      <c r="C39" s="19" t="s">
        <v>73</v>
      </c>
      <c r="D39" s="17" t="s">
        <v>1</v>
      </c>
      <c r="E39" s="17" t="s">
        <v>43</v>
      </c>
      <c r="F39" s="3" t="s">
        <v>76</v>
      </c>
      <c r="G39" s="57">
        <v>44398</v>
      </c>
      <c r="H39" s="13" t="str">
        <f t="shared" si="0"/>
        <v>MEL-SSRE/CERFA 3233/PECQUENCOURT - A 172</v>
      </c>
      <c r="I39" s="27">
        <v>12</v>
      </c>
      <c r="J39" s="10"/>
      <c r="K39" s="35">
        <v>2021</v>
      </c>
      <c r="L39" s="30"/>
      <c r="M39" s="55" t="s">
        <v>33</v>
      </c>
      <c r="N39" s="33" t="s">
        <v>0</v>
      </c>
      <c r="O39" s="17"/>
      <c r="P39" s="3"/>
      <c r="Q39" s="7"/>
      <c r="R39" s="10"/>
      <c r="S39" s="22"/>
      <c r="T39" s="7"/>
      <c r="U39" s="7"/>
      <c r="V39" s="10"/>
      <c r="W39" s="5"/>
      <c r="X39" s="3"/>
      <c r="Y39" s="3"/>
      <c r="Z39" s="7"/>
    </row>
    <row r="40" spans="1:26" ht="15.75" customHeight="1" x14ac:dyDescent="0.35">
      <c r="A40" s="28" t="s">
        <v>23</v>
      </c>
      <c r="B40" s="19" t="s">
        <v>36</v>
      </c>
      <c r="C40" s="19" t="s">
        <v>73</v>
      </c>
      <c r="D40" s="17" t="s">
        <v>1</v>
      </c>
      <c r="E40" s="17" t="s">
        <v>43</v>
      </c>
      <c r="F40" s="3" t="s">
        <v>77</v>
      </c>
      <c r="G40" s="57">
        <v>44398</v>
      </c>
      <c r="H40" s="13" t="str">
        <f t="shared" si="0"/>
        <v>MEL-SSRE/CERFA 3233/PECQUENCOURT - A 174</v>
      </c>
      <c r="I40" s="27">
        <v>12</v>
      </c>
      <c r="J40" s="10"/>
      <c r="K40" s="35">
        <v>2021</v>
      </c>
      <c r="L40" s="30"/>
      <c r="M40" s="56" t="s">
        <v>33</v>
      </c>
      <c r="N40" s="33" t="s">
        <v>0</v>
      </c>
      <c r="O40" s="17"/>
      <c r="P40" s="3"/>
      <c r="Q40" s="7"/>
      <c r="R40" s="10"/>
      <c r="S40" s="22"/>
      <c r="T40" s="7"/>
      <c r="U40" s="7"/>
      <c r="V40" s="10"/>
      <c r="W40" s="5"/>
      <c r="X40" s="3"/>
      <c r="Y40" s="3"/>
      <c r="Z40" s="7"/>
    </row>
    <row r="41" spans="1:26" ht="15.75" customHeight="1" thickBot="1" x14ac:dyDescent="0.4">
      <c r="A41" s="59" t="s">
        <v>23</v>
      </c>
      <c r="B41" s="60" t="s">
        <v>36</v>
      </c>
      <c r="C41" s="60" t="s">
        <v>73</v>
      </c>
      <c r="D41" s="61" t="s">
        <v>1</v>
      </c>
      <c r="E41" s="61" t="s">
        <v>43</v>
      </c>
      <c r="F41" s="62" t="s">
        <v>78</v>
      </c>
      <c r="G41" s="63">
        <v>44398</v>
      </c>
      <c r="H41" s="64" t="str">
        <f t="shared" si="0"/>
        <v>MEL-SSRE/CERFA 3233/PECQUENCOURT - A 873</v>
      </c>
      <c r="I41" s="48">
        <v>12</v>
      </c>
      <c r="J41" s="49"/>
      <c r="K41" s="65">
        <v>2021</v>
      </c>
      <c r="L41" s="66"/>
      <c r="M41" s="67" t="s">
        <v>33</v>
      </c>
      <c r="N41" s="68" t="s">
        <v>0</v>
      </c>
      <c r="O41" s="61"/>
      <c r="P41" s="62"/>
      <c r="Q41" s="69"/>
      <c r="R41" s="49"/>
      <c r="S41" s="70"/>
      <c r="T41" s="69"/>
      <c r="U41" s="69"/>
      <c r="V41" s="49"/>
      <c r="W41" s="71"/>
      <c r="X41" s="62"/>
      <c r="Y41" s="62"/>
      <c r="Z41" s="69"/>
    </row>
    <row r="42" spans="1:26" ht="15.75" customHeight="1" thickTop="1" x14ac:dyDescent="0.35">
      <c r="A42" s="28"/>
      <c r="B42" s="29"/>
      <c r="C42" s="29"/>
      <c r="D42" s="30"/>
      <c r="E42" s="30"/>
      <c r="F42" s="31"/>
      <c r="G42" s="32"/>
      <c r="H42" s="33" t="str">
        <f t="shared" si="0"/>
        <v/>
      </c>
      <c r="I42" s="34"/>
      <c r="J42" s="10"/>
      <c r="K42" s="35"/>
      <c r="L42" s="30"/>
      <c r="M42" s="58" t="str">
        <f>IF(ISERROR(VLOOKUP(#REF!,tiers_detail,2,FALSE)),"",(VLOOKUP(#REF!,tiers_detail,2,FALSE)))</f>
        <v/>
      </c>
      <c r="N42" s="33" t="str">
        <f>IF(ISERROR(VLOOKUP(#REF!,tiers_detail,3,FALSE)),"",(VLOOKUP(#REF!,tiers_detail,3,FALSE)))</f>
        <v/>
      </c>
      <c r="O42" s="30"/>
      <c r="P42" s="31"/>
      <c r="Q42" s="36"/>
      <c r="R42" s="10"/>
      <c r="S42" s="35"/>
      <c r="T42" s="36"/>
      <c r="U42" s="36"/>
      <c r="V42" s="10"/>
      <c r="W42" s="28"/>
      <c r="X42" s="31"/>
      <c r="Y42" s="31"/>
      <c r="Z42" s="36"/>
    </row>
    <row r="43" spans="1:26" ht="15.75" customHeight="1" x14ac:dyDescent="0.35">
      <c r="A43" s="5"/>
      <c r="B43" s="19"/>
      <c r="C43" s="19"/>
      <c r="D43" s="17"/>
      <c r="E43" s="17"/>
      <c r="F43" s="3"/>
      <c r="G43" s="21"/>
      <c r="H43" s="13" t="str">
        <f t="shared" si="0"/>
        <v/>
      </c>
      <c r="I43" s="27"/>
      <c r="J43" s="10"/>
      <c r="K43" s="22"/>
      <c r="L43" s="17"/>
      <c r="M43" s="23" t="str">
        <f>IF(ISERROR(VLOOKUP(#REF!,tiers_detail,2,FALSE)),"",(VLOOKUP(#REF!,tiers_detail,2,FALSE)))</f>
        <v/>
      </c>
      <c r="N43" s="13" t="str">
        <f>IF(ISERROR(VLOOKUP(#REF!,tiers_detail,3,FALSE)),"",(VLOOKUP(#REF!,tiers_detail,3,FALSE)))</f>
        <v/>
      </c>
      <c r="O43" s="17"/>
      <c r="P43" s="3"/>
      <c r="Q43" s="7"/>
      <c r="R43" s="10"/>
      <c r="S43" s="22"/>
      <c r="T43" s="7"/>
      <c r="U43" s="7"/>
      <c r="V43" s="10"/>
      <c r="W43" s="5"/>
      <c r="X43" s="3"/>
      <c r="Y43" s="3"/>
      <c r="Z43" s="7"/>
    </row>
    <row r="47" spans="1:26" x14ac:dyDescent="0.35">
      <c r="C47" s="16"/>
      <c r="E47"/>
      <c r="F47" s="16"/>
      <c r="G47" s="1"/>
      <c r="H47" s="26"/>
      <c r="I47" s="1"/>
      <c r="J47" s="16"/>
      <c r="M47"/>
      <c r="O47"/>
      <c r="R47" s="16"/>
      <c r="S47"/>
    </row>
  </sheetData>
  <autoFilter ref="A6:Z6"/>
  <mergeCells count="8">
    <mergeCell ref="A1:F1"/>
    <mergeCell ref="A4:XFD4"/>
    <mergeCell ref="A5:I5"/>
    <mergeCell ref="K5:Q5"/>
    <mergeCell ref="S5:U5"/>
    <mergeCell ref="W5:Z5"/>
    <mergeCell ref="A2:B2"/>
    <mergeCell ref="A3:B3"/>
  </mergeCells>
  <dataValidations count="3">
    <dataValidation type="list" allowBlank="1" showInputMessage="1" showErrorMessage="1" sqref="E48:E1048576">
      <formula1>$D$1:$D$3</formula1>
    </dataValidation>
    <dataValidation type="list" allowBlank="1" showInputMessage="1" showErrorMessage="1" sqref="I48:I1048576 H47">
      <formula1>$E$1:$E$2</formula1>
    </dataValidation>
    <dataValidation type="list" allowBlank="1" showInputMessage="1" showErrorMessage="1" sqref="X7:X45">
      <formula1>Budget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'NOUVELLE LISTE'!$A$2:$A$7</xm:f>
          </x14:formula1>
          <xm:sqref>A47 B48:B1048576 B5:B46</xm:sqref>
        </x14:dataValidation>
        <x14:dataValidation type="list" allowBlank="1" showInputMessage="1" showErrorMessage="1">
          <x14:formula1>
            <xm:f>'NOUVELLE LISTE'!$B$2:$B$3</xm:f>
          </x14:formula1>
          <xm:sqref>B47</xm:sqref>
        </x14:dataValidation>
        <x14:dataValidation type="list" allowBlank="1" showInputMessage="1" showErrorMessage="1">
          <x14:formula1>
            <xm:f>'NOUVELLE LISTE'!#REF!</xm:f>
          </x14:formula1>
          <xm:sqref>L47</xm:sqref>
        </x14:dataValidation>
        <x14:dataValidation type="list" allowBlank="1" showInputMessage="1" showErrorMessage="1">
          <x14:formula1>
            <xm:f>'NOUVELLE LISTE'!$D$2:$D$5</xm:f>
          </x14:formula1>
          <xm:sqref>E2:E3 E5:E46</xm:sqref>
        </x14:dataValidation>
        <x14:dataValidation type="list" allowBlank="1" showInputMessage="1" showErrorMessage="1">
          <x14:formula1>
            <xm:f>'NOUVELLE LISTE'!$B$2:$B$4</xm:f>
          </x14:formula1>
          <xm:sqref>C2:C3 C5:C1048576</xm:sqref>
        </x14:dataValidation>
        <x14:dataValidation type="list" allowBlank="1" showInputMessage="1" showErrorMessage="1">
          <x14:formula1>
            <xm:f>'NOUVELLE LISTE'!$E$2:$E$4</xm:f>
          </x14:formula1>
          <xm:sqref>I1:I3 I5:I46</xm:sqref>
        </x14:dataValidation>
        <x14:dataValidation type="list" allowBlank="1" showInputMessage="1" showErrorMessage="1">
          <x14:formula1>
            <xm:f>'NOUVELLE LISTE'!$C$2:$C$3</xm:f>
          </x14:formula1>
          <xm:sqref>D1:D3 D5:D1048576</xm:sqref>
        </x14:dataValidation>
        <x14:dataValidation type="list" allowBlank="1" showInputMessage="1" showErrorMessage="1">
          <x14:formula1>
            <xm:f>'NOUVELLE LISTE'!$G$2</xm:f>
          </x14:formula1>
          <xm:sqref>N1:N3 N5:N1048576</xm:sqref>
        </x14:dataValidation>
        <x14:dataValidation type="list" allowBlank="1" showInputMessage="1" showErrorMessage="1">
          <x14:formula1>
            <xm:f>'NOUVELLE LISTE'!$F$2</xm:f>
          </x14:formula1>
          <xm:sqref>M1:M3 M5:M1048576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>
      <selection activeCell="H15" sqref="H15"/>
    </sheetView>
  </sheetViews>
  <sheetFormatPr baseColWidth="10" defaultRowHeight="14.5" x14ac:dyDescent="0.35"/>
  <cols>
    <col min="1" max="1" width="43.7265625" bestFit="1" customWidth="1"/>
    <col min="2" max="3" width="13.453125" customWidth="1"/>
    <col min="5" max="5" width="12.81640625" customWidth="1"/>
    <col min="7" max="7" width="57.81640625" bestFit="1" customWidth="1"/>
    <col min="8" max="8" width="44.26953125" bestFit="1" customWidth="1"/>
  </cols>
  <sheetData>
    <row r="1" spans="1:8" ht="43.5" x14ac:dyDescent="0.35">
      <c r="A1" s="18" t="s">
        <v>20</v>
      </c>
      <c r="B1" s="18" t="s">
        <v>21</v>
      </c>
      <c r="C1" s="18" t="s">
        <v>81</v>
      </c>
      <c r="D1" s="2" t="s">
        <v>32</v>
      </c>
      <c r="E1" s="12" t="s">
        <v>44</v>
      </c>
      <c r="F1" s="11" t="s">
        <v>34</v>
      </c>
      <c r="G1" s="11" t="s">
        <v>29</v>
      </c>
      <c r="H1" s="11" t="s">
        <v>30</v>
      </c>
    </row>
    <row r="2" spans="1:8" x14ac:dyDescent="0.35">
      <c r="A2" t="s">
        <v>36</v>
      </c>
      <c r="B2" t="s">
        <v>55</v>
      </c>
      <c r="C2" t="s">
        <v>1</v>
      </c>
      <c r="D2" t="s">
        <v>42</v>
      </c>
      <c r="E2" s="15">
        <v>12</v>
      </c>
      <c r="F2" t="s">
        <v>33</v>
      </c>
    </row>
    <row r="3" spans="1:8" x14ac:dyDescent="0.35">
      <c r="A3" t="s">
        <v>35</v>
      </c>
      <c r="B3" t="s">
        <v>72</v>
      </c>
      <c r="C3" t="s">
        <v>82</v>
      </c>
      <c r="D3" t="s">
        <v>41</v>
      </c>
      <c r="E3" s="15">
        <v>5</v>
      </c>
    </row>
    <row r="4" spans="1:8" x14ac:dyDescent="0.35">
      <c r="A4" t="s">
        <v>37</v>
      </c>
      <c r="B4" t="s">
        <v>73</v>
      </c>
      <c r="D4" t="s">
        <v>33</v>
      </c>
      <c r="E4" s="15">
        <v>15</v>
      </c>
    </row>
    <row r="5" spans="1:8" x14ac:dyDescent="0.35">
      <c r="A5" t="s">
        <v>38</v>
      </c>
      <c r="D5" t="s">
        <v>43</v>
      </c>
    </row>
    <row r="6" spans="1:8" x14ac:dyDescent="0.35">
      <c r="A6" t="s">
        <v>39</v>
      </c>
    </row>
    <row r="7" spans="1:8" x14ac:dyDescent="0.35">
      <c r="A7" t="s">
        <v>40</v>
      </c>
    </row>
  </sheetData>
  <sortState ref="A2:G7">
    <sortCondition ref="B2:B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ODP</vt:lpstr>
      <vt:lpstr>SUIVI_DEMANDES_SPF</vt:lpstr>
      <vt:lpstr>NOUVELLE LISTE</vt:lpstr>
      <vt:lpstr>ODP!Zone_d_impression</vt:lpstr>
    </vt:vector>
  </TitlesOfParts>
  <Company>M.E.L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BABIN Arnaud</dc:creator>
  <cp:lastModifiedBy>WALET Mickaël</cp:lastModifiedBy>
  <dcterms:created xsi:type="dcterms:W3CDTF">2021-06-25T14:37:18Z</dcterms:created>
  <dcterms:modified xsi:type="dcterms:W3CDTF">2021-07-21T13:29:36Z</dcterms:modified>
</cp:coreProperties>
</file>