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Base données complète" sheetId="1" r:id="rId1"/>
  </sheets>
  <calcPr calcId="145621"/>
</workbook>
</file>

<file path=xl/calcChain.xml><?xml version="1.0" encoding="utf-8"?>
<calcChain xmlns="http://schemas.openxmlformats.org/spreadsheetml/2006/main">
  <c r="AJ22" i="1" l="1" a="1"/>
  <c r="AJ22" i="1" s="1"/>
  <c r="AI22" i="1" a="1"/>
  <c r="AI22" i="1" s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AF22" i="1" s="1"/>
  <c r="AJ21" i="1" a="1"/>
  <c r="AJ21" i="1" s="1"/>
  <c r="AI21" i="1" a="1"/>
  <c r="AI21" i="1" s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AF21" i="1" s="1"/>
  <c r="AJ20" i="1" a="1"/>
  <c r="AJ20" i="1" s="1"/>
  <c r="AI20" i="1" a="1"/>
  <c r="AI20" i="1" s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AF20" i="1" s="1"/>
  <c r="AJ19" i="1" a="1"/>
  <c r="AJ19" i="1" s="1"/>
  <c r="AI19" i="1" a="1"/>
  <c r="AI19" i="1" s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AF19" i="1" s="1"/>
  <c r="AJ18" i="1" a="1"/>
  <c r="AJ18" i="1" s="1"/>
  <c r="AI18" i="1" a="1"/>
  <c r="AI18" i="1" s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AF18" i="1" s="1"/>
  <c r="AJ17" i="1" a="1"/>
  <c r="AJ17" i="1" s="1"/>
  <c r="AI17" i="1" a="1"/>
  <c r="AI17" i="1" s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AF17" i="1" s="1"/>
  <c r="AJ16" i="1" a="1"/>
  <c r="AJ16" i="1" s="1"/>
  <c r="AI16" i="1" a="1"/>
  <c r="AI16" i="1" s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M16" i="1" s="1"/>
  <c r="AH16" i="1" s="1" a="1"/>
  <c r="AH16" i="1" s="1"/>
  <c r="Q16" i="1"/>
  <c r="P16" i="1"/>
  <c r="O16" i="1"/>
  <c r="N16" i="1"/>
  <c r="AJ15" i="1" a="1"/>
  <c r="AJ15" i="1" s="1"/>
  <c r="AI15" i="1" a="1"/>
  <c r="AI15" i="1" s="1"/>
  <c r="AE15" i="1"/>
  <c r="AD15" i="1"/>
  <c r="AC15" i="1"/>
  <c r="AB15" i="1"/>
  <c r="AA15" i="1"/>
  <c r="Z15" i="1"/>
  <c r="Y15" i="1"/>
  <c r="X15" i="1"/>
  <c r="W15" i="1"/>
  <c r="V15" i="1"/>
  <c r="U15" i="1"/>
  <c r="T15" i="1"/>
  <c r="M15" i="1" s="1"/>
  <c r="AH15" i="1" s="1" a="1"/>
  <c r="AH15" i="1" s="1"/>
  <c r="S15" i="1"/>
  <c r="R15" i="1"/>
  <c r="Q15" i="1"/>
  <c r="P15" i="1"/>
  <c r="O15" i="1"/>
  <c r="N15" i="1"/>
  <c r="AJ14" i="1" a="1"/>
  <c r="AJ14" i="1" s="1"/>
  <c r="AI14" i="1" a="1"/>
  <c r="AI14" i="1" s="1"/>
  <c r="AE14" i="1"/>
  <c r="AD14" i="1"/>
  <c r="AC14" i="1"/>
  <c r="AB14" i="1"/>
  <c r="AA14" i="1"/>
  <c r="Z14" i="1"/>
  <c r="Y14" i="1"/>
  <c r="X14" i="1"/>
  <c r="M14" i="1" s="1"/>
  <c r="AH14" i="1" s="1" a="1"/>
  <c r="AH14" i="1" s="1"/>
  <c r="W14" i="1"/>
  <c r="V14" i="1"/>
  <c r="U14" i="1"/>
  <c r="T14" i="1"/>
  <c r="S14" i="1"/>
  <c r="R14" i="1"/>
  <c r="Q14" i="1"/>
  <c r="P14" i="1"/>
  <c r="O14" i="1"/>
  <c r="N14" i="1"/>
  <c r="AJ13" i="1" a="1"/>
  <c r="AJ13" i="1" s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AJ12" i="1" a="1"/>
  <c r="AJ12" i="1" s="1"/>
  <c r="AI12" i="1" a="1"/>
  <c r="AI12" i="1" s="1"/>
  <c r="AH12" i="1" a="1"/>
  <c r="AH12" i="1" s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AF12" i="1" s="1"/>
  <c r="AJ11" i="1" a="1"/>
  <c r="AJ11" i="1" s="1"/>
  <c r="AI11" i="1" a="1"/>
  <c r="AI11" i="1" s="1"/>
  <c r="AH11" i="1" a="1"/>
  <c r="AH11" i="1" s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AF11" i="1" s="1"/>
  <c r="AJ10" i="1" a="1"/>
  <c r="AJ10" i="1" s="1"/>
  <c r="AI10" i="1" a="1"/>
  <c r="AI10" i="1" s="1"/>
  <c r="AH10" i="1" a="1"/>
  <c r="AH10" i="1" s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AF10" i="1" s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AJ9" i="1" s="1" a="1"/>
  <c r="AJ9" i="1" s="1"/>
  <c r="AJ8" i="1" a="1"/>
  <c r="AJ8" i="1" s="1"/>
  <c r="AI8" i="1" a="1"/>
  <c r="AI8" i="1" s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AH8" i="1" s="1" a="1"/>
  <c r="AH8" i="1" s="1"/>
  <c r="AJ7" i="1" a="1"/>
  <c r="AJ7" i="1" s="1"/>
  <c r="AI7" i="1" a="1"/>
  <c r="AI7" i="1" s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AH7" i="1" s="1" a="1"/>
  <c r="AH7" i="1" s="1"/>
  <c r="AJ6" i="1" a="1"/>
  <c r="AJ6" i="1" s="1"/>
  <c r="AI6" i="1" a="1"/>
  <c r="AI6" i="1" s="1"/>
  <c r="AH6" i="1" a="1"/>
  <c r="AH6" i="1" s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AJ5" i="1" a="1"/>
  <c r="AJ5" i="1" s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AF5" i="1" s="1"/>
  <c r="AJ4" i="1" a="1"/>
  <c r="AJ4" i="1" s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 s="1"/>
  <c r="AH4" i="1" s="1" a="1"/>
  <c r="AH4" i="1" s="1"/>
  <c r="J3" i="1"/>
  <c r="I3" i="1"/>
  <c r="AF13" i="1" l="1"/>
  <c r="AK10" i="1"/>
  <c r="AK12" i="1"/>
  <c r="AK11" i="1"/>
  <c r="AL11" i="1" s="1"/>
  <c r="M13" i="1"/>
  <c r="AF14" i="1"/>
  <c r="AK14" i="1"/>
  <c r="AL14" i="1" s="1"/>
  <c r="AF15" i="1"/>
  <c r="AK15" i="1"/>
  <c r="AL15" i="1" s="1"/>
  <c r="AF16" i="1"/>
  <c r="AK16" i="1"/>
  <c r="AL16" i="1" s="1"/>
  <c r="M17" i="1"/>
  <c r="AH17" i="1" s="1" a="1"/>
  <c r="AH17" i="1" s="1"/>
  <c r="M18" i="1"/>
  <c r="AH18" i="1" s="1" a="1"/>
  <c r="AH18" i="1" s="1"/>
  <c r="M19" i="1"/>
  <c r="AH19" i="1" s="1" a="1"/>
  <c r="AH19" i="1" s="1"/>
  <c r="AK19" i="1" s="1"/>
  <c r="AL19" i="1" s="1"/>
  <c r="M20" i="1"/>
  <c r="AH20" i="1" s="1" a="1"/>
  <c r="AH20" i="1" s="1"/>
  <c r="AK20" i="1" s="1"/>
  <c r="AL20" i="1" s="1"/>
  <c r="M21" i="1"/>
  <c r="AH21" i="1" s="1" a="1"/>
  <c r="AH21" i="1" s="1"/>
  <c r="M22" i="1"/>
  <c r="AH22" i="1" s="1" a="1"/>
  <c r="AH22" i="1" s="1"/>
  <c r="M5" i="1"/>
  <c r="AF7" i="1"/>
  <c r="AF8" i="1"/>
  <c r="AF9" i="1"/>
  <c r="M10" i="1"/>
  <c r="M11" i="1"/>
  <c r="M12" i="1"/>
  <c r="AK6" i="1"/>
  <c r="AL6" i="1" s="1"/>
  <c r="AK7" i="1"/>
  <c r="AL7" i="1" s="1"/>
  <c r="AK8" i="1"/>
  <c r="AL8" i="1" s="1"/>
  <c r="AK17" i="1"/>
  <c r="AL17" i="1" s="1"/>
  <c r="AK18" i="1"/>
  <c r="AL18" i="1" s="1"/>
  <c r="AK21" i="1"/>
  <c r="AL21" i="1" s="1"/>
  <c r="AK22" i="1"/>
  <c r="AL22" i="1" s="1"/>
  <c r="AL10" i="1"/>
  <c r="AL12" i="1"/>
  <c r="AH5" i="1" a="1"/>
  <c r="AH5" i="1" s="1"/>
  <c r="AH9" i="1" a="1"/>
  <c r="AH9" i="1" s="1"/>
  <c r="AI5" i="1" a="1"/>
  <c r="AI5" i="1" s="1"/>
  <c r="AF4" i="1"/>
  <c r="AI13" i="1" l="1" a="1"/>
  <c r="AI13" i="1" s="1"/>
  <c r="AH13" i="1" a="1"/>
  <c r="AH13" i="1" s="1"/>
  <c r="AI9" i="1" a="1"/>
  <c r="AI9" i="1" s="1"/>
  <c r="AK9" i="1" s="1"/>
  <c r="AL9" i="1" s="1"/>
  <c r="AI4" i="1" a="1"/>
  <c r="AI4" i="1" s="1"/>
  <c r="AK4" i="1" s="1"/>
  <c r="AL4" i="1" s="1"/>
  <c r="AK5" i="1"/>
  <c r="AL5" i="1" s="1"/>
  <c r="AK13" i="1" l="1"/>
  <c r="AL13" i="1" s="1"/>
</calcChain>
</file>

<file path=xl/sharedStrings.xml><?xml version="1.0" encoding="utf-8"?>
<sst xmlns="http://schemas.openxmlformats.org/spreadsheetml/2006/main" count="156" uniqueCount="88">
  <si>
    <t>N° Dossard</t>
  </si>
  <si>
    <t>Tour</t>
  </si>
  <si>
    <t xml:space="preserve">Nom </t>
  </si>
  <si>
    <t>Prénom</t>
  </si>
  <si>
    <t>CLUB</t>
  </si>
  <si>
    <t>Cat</t>
  </si>
  <si>
    <t>1 à 3</t>
  </si>
  <si>
    <t>4 à 6</t>
  </si>
  <si>
    <t>7 à 9</t>
  </si>
  <si>
    <t xml:space="preserve">10 à 12 </t>
  </si>
  <si>
    <t xml:space="preserve">13 à 15 </t>
  </si>
  <si>
    <t>16 à 18</t>
  </si>
  <si>
    <t>Score total</t>
  </si>
  <si>
    <t>Total</t>
  </si>
  <si>
    <t>T1</t>
  </si>
  <si>
    <t>T2</t>
  </si>
  <si>
    <t>T3</t>
  </si>
  <si>
    <t>T1+T2</t>
  </si>
  <si>
    <t>T1+T2+T3</t>
  </si>
  <si>
    <t>N° ordre T1</t>
  </si>
  <si>
    <t>Heure T1</t>
  </si>
  <si>
    <t>N° orde T2</t>
  </si>
  <si>
    <t>Heure T2</t>
  </si>
  <si>
    <t>N° orde T3</t>
  </si>
  <si>
    <t>Heure T3</t>
  </si>
  <si>
    <t>DUVACHER</t>
  </si>
  <si>
    <t>Romain</t>
  </si>
  <si>
    <t>MESL</t>
  </si>
  <si>
    <t>JH</t>
  </si>
  <si>
    <t>CARRE</t>
  </si>
  <si>
    <t>Gabriel</t>
  </si>
  <si>
    <t>S3H</t>
  </si>
  <si>
    <t>ROGER</t>
  </si>
  <si>
    <t>Stéphane</t>
  </si>
  <si>
    <t>BRUL</t>
  </si>
  <si>
    <t>S1H</t>
  </si>
  <si>
    <t>LEMAITRE</t>
  </si>
  <si>
    <t>Yves</t>
  </si>
  <si>
    <t>NANT</t>
  </si>
  <si>
    <t>MARQUET</t>
  </si>
  <si>
    <t>Denis</t>
  </si>
  <si>
    <t>QUEL</t>
  </si>
  <si>
    <t>Yvan</t>
  </si>
  <si>
    <t>LAMBERT</t>
  </si>
  <si>
    <t>Jordy</t>
  </si>
  <si>
    <t>DUREAU</t>
  </si>
  <si>
    <t>Guy</t>
  </si>
  <si>
    <t>HAINSELIN</t>
  </si>
  <si>
    <t>Alexandre</t>
  </si>
  <si>
    <t>COMB</t>
  </si>
  <si>
    <t>EH</t>
  </si>
  <si>
    <t>Damien</t>
  </si>
  <si>
    <t>CADOT</t>
  </si>
  <si>
    <t>Chantal</t>
  </si>
  <si>
    <t>S3F</t>
  </si>
  <si>
    <t>HOUSSEAU</t>
  </si>
  <si>
    <t>Jason</t>
  </si>
  <si>
    <t>CHAM</t>
  </si>
  <si>
    <t>Classement suivant :</t>
  </si>
  <si>
    <t>Score du parcours</t>
  </si>
  <si>
    <t>Résultats des Parcours</t>
  </si>
  <si>
    <t>JF</t>
  </si>
  <si>
    <t>Nom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</si>
  <si>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</si>
  <si>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</si>
  <si>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</si>
  <si>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</si>
  <si>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</si>
  <si>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</si>
  <si>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</si>
  <si>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</si>
  <si>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</si>
  <si>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</si>
  <si>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</si>
  <si>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</si>
  <si>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</si>
  <si>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</si>
  <si>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</si>
  <si>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</si>
  <si>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</si>
  <si>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</si>
  <si>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</si>
  <si>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</si>
  <si>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ah</t>
  </si>
  <si>
    <t>ai</t>
  </si>
  <si>
    <t>aj</t>
  </si>
  <si>
    <t>Deuxième tableau ci-dessous</t>
  </si>
  <si>
    <t>Greg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</si>
</sst>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</font>
    <font>
      <sz val="8"/>
      <name val="Arial"/>
    </font>
    <font>
      <sz val="7"/>
      <name val="Verdana"/>
      <family val="2"/>
    </font>
    <font>
      <sz val="8"/>
      <name val="Verdana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 Unicode MS"/>
      <family val="2"/>
    </font>
    <font>
      <sz val="8"/>
      <color theme="1"/>
      <name val="Verdana"/>
      <family val="2"/>
    </font>
    <font>
      <b/>
      <sz val="12"/>
      <name val="Arial"/>
      <family val="2"/>
    </font>
    <font>
      <sz val="8"/>
      <color rgb="FF000000"/>
      <name val="Verdana"/>
      <family val="2"/>
    </font>
    <font>
      <sz val="20"/>
      <color theme="0"/>
      <name val="Calibri"/>
      <family val="2"/>
      <scheme val="minor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7"/>
      <color theme="1"/>
      <name val="Verdana"/>
      <family val="2"/>
    </font>
    <font>
      <sz val="16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FF0000"/>
      </left>
      <right style="thin">
        <color indexed="64"/>
      </right>
      <top style="thin">
        <color rgb="FFFF0000"/>
      </top>
      <bottom/>
      <diagonal/>
    </border>
    <border>
      <left/>
      <right style="thin">
        <color indexed="64"/>
      </right>
      <top style="thin">
        <color rgb="FFFF0000"/>
      </top>
      <bottom/>
      <diagonal/>
    </border>
    <border>
      <left style="thin">
        <color indexed="64"/>
      </left>
      <right style="thin">
        <color indexed="64"/>
      </right>
      <top style="thin">
        <color rgb="FFFF0000"/>
      </top>
      <bottom style="thin">
        <color indexed="64"/>
      </bottom>
      <diagonal/>
    </border>
    <border>
      <left style="thin">
        <color indexed="64"/>
      </left>
      <right style="thin">
        <color rgb="FFFF0000"/>
      </right>
      <top style="thin">
        <color rgb="FFFF0000"/>
      </top>
      <bottom style="thin">
        <color indexed="64"/>
      </bottom>
      <diagonal/>
    </border>
    <border>
      <left style="thin">
        <color rgb="FFFF0000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FF0000"/>
      </bottom>
      <diagonal/>
    </border>
    <border>
      <left style="thin">
        <color rgb="FFFF0000"/>
      </left>
      <right style="thin">
        <color indexed="64"/>
      </right>
      <top/>
      <bottom style="thin">
        <color rgb="FFFF0000"/>
      </bottom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rgb="FFFF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00">
    <xf numFmtId="0" fontId="0" fillId="0" borderId="0" xfId="0"/>
    <xf numFmtId="1" fontId="3" fillId="2" borderId="1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wrapText="1"/>
    </xf>
    <xf numFmtId="0" fontId="0" fillId="2" borderId="2" xfId="0" applyFill="1" applyBorder="1" applyAlignment="1">
      <alignment wrapText="1"/>
    </xf>
    <xf numFmtId="0" fontId="6" fillId="2" borderId="2" xfId="0" applyFont="1" applyFill="1" applyBorder="1" applyAlignment="1">
      <alignment horizontal="center" wrapText="1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/>
    </xf>
    <xf numFmtId="0" fontId="7" fillId="4" borderId="5" xfId="0" applyFont="1" applyFill="1" applyBorder="1"/>
    <xf numFmtId="0" fontId="7" fillId="0" borderId="5" xfId="0" applyFont="1" applyBorder="1"/>
    <xf numFmtId="0" fontId="7" fillId="5" borderId="5" xfId="0" applyFont="1" applyFill="1" applyBorder="1"/>
    <xf numFmtId="0" fontId="0" fillId="0" borderId="5" xfId="0" applyBorder="1"/>
    <xf numFmtId="1" fontId="3" fillId="2" borderId="6" xfId="0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5" fillId="2" borderId="7" xfId="0" applyFont="1" applyFill="1" applyBorder="1"/>
    <xf numFmtId="0" fontId="5" fillId="2" borderId="7" xfId="0" applyFont="1" applyFill="1" applyBorder="1" applyAlignment="1">
      <alignment horizontal="center"/>
    </xf>
    <xf numFmtId="0" fontId="0" fillId="2" borderId="7" xfId="0" applyFill="1" applyBorder="1"/>
    <xf numFmtId="0" fontId="6" fillId="2" borderId="7" xfId="0" applyFont="1" applyFill="1" applyBorder="1"/>
    <xf numFmtId="0" fontId="0" fillId="2" borderId="7" xfId="0" applyFill="1" applyBorder="1" applyAlignment="1">
      <alignment horizontal="center" vertical="center"/>
    </xf>
    <xf numFmtId="0" fontId="0" fillId="2" borderId="8" xfId="0" applyFill="1" applyBorder="1"/>
    <xf numFmtId="0" fontId="0" fillId="2" borderId="9" xfId="0" applyFill="1" applyBorder="1"/>
    <xf numFmtId="1" fontId="3" fillId="0" borderId="10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/>
    <xf numFmtId="0" fontId="5" fillId="0" borderId="11" xfId="0" applyFont="1" applyBorder="1" applyAlignment="1">
      <alignment horizontal="center"/>
    </xf>
    <xf numFmtId="0" fontId="5" fillId="0" borderId="11" xfId="0" applyFont="1" applyBorder="1" applyAlignment="1">
      <alignment horizontal="left" indent="1"/>
    </xf>
    <xf numFmtId="0" fontId="8" fillId="0" borderId="11" xfId="0" applyFont="1" applyBorder="1" applyAlignment="1">
      <alignment horizontal="left" indent="1"/>
    </xf>
    <xf numFmtId="0" fontId="0" fillId="0" borderId="11" xfId="0" applyBorder="1"/>
    <xf numFmtId="0" fontId="6" fillId="0" borderId="11" xfId="0" applyFont="1" applyBorder="1"/>
    <xf numFmtId="0" fontId="0" fillId="0" borderId="11" xfId="0" applyBorder="1" applyAlignment="1">
      <alignment horizontal="center" vertical="center"/>
    </xf>
    <xf numFmtId="0" fontId="0" fillId="0" borderId="12" xfId="0" applyBorder="1"/>
    <xf numFmtId="0" fontId="7" fillId="0" borderId="4" xfId="0" applyFont="1" applyBorder="1"/>
    <xf numFmtId="1" fontId="3" fillId="0" borderId="13" xfId="0" applyNumberFormat="1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9" fillId="0" borderId="5" xfId="0" applyFont="1" applyFill="1" applyBorder="1" applyAlignment="1" applyProtection="1">
      <alignment horizontal="left" vertical="center" wrapText="1"/>
      <protection locked="0"/>
    </xf>
    <xf numFmtId="0" fontId="9" fillId="0" borderId="5" xfId="0" applyFont="1" applyFill="1" applyBorder="1" applyAlignment="1" applyProtection="1">
      <alignment horizontal="center" wrapText="1"/>
      <protection locked="0"/>
    </xf>
    <xf numFmtId="0" fontId="9" fillId="0" borderId="5" xfId="0" applyFont="1" applyFill="1" applyBorder="1" applyAlignment="1" applyProtection="1">
      <alignment horizontal="center" vertical="center" wrapText="1"/>
      <protection locked="0"/>
    </xf>
    <xf numFmtId="0" fontId="0" fillId="0" borderId="5" xfId="0" applyBorder="1" applyProtection="1">
      <protection locked="0"/>
    </xf>
    <xf numFmtId="1" fontId="10" fillId="0" borderId="5" xfId="0" applyNumberFormat="1" applyFont="1" applyBorder="1" applyAlignment="1">
      <alignment horizontal="center" vertical="center"/>
    </xf>
    <xf numFmtId="1" fontId="8" fillId="0" borderId="5" xfId="0" applyNumberFormat="1" applyFon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0" fontId="0" fillId="0" borderId="14" xfId="0" applyBorder="1"/>
    <xf numFmtId="0" fontId="11" fillId="0" borderId="5" xfId="0" applyFont="1" applyFill="1" applyBorder="1" applyAlignment="1" applyProtection="1">
      <alignment horizontal="left" vertical="center" wrapText="1"/>
      <protection locked="0"/>
    </xf>
    <xf numFmtId="0" fontId="11" fillId="0" borderId="5" xfId="0" applyFont="1" applyFill="1" applyBorder="1" applyAlignment="1" applyProtection="1">
      <alignment horizontal="center" wrapText="1"/>
      <protection locked="0"/>
    </xf>
    <xf numFmtId="0" fontId="11" fillId="0" borderId="5" xfId="0" applyFont="1" applyFill="1" applyBorder="1" applyAlignment="1" applyProtection="1">
      <alignment horizontal="center" vertical="center" wrapText="1"/>
      <protection locked="0"/>
    </xf>
    <xf numFmtId="0" fontId="5" fillId="0" borderId="5" xfId="0" applyFont="1" applyBorder="1"/>
    <xf numFmtId="0" fontId="5" fillId="0" borderId="5" xfId="0" applyFont="1" applyBorder="1" applyAlignment="1">
      <alignment horizontal="center"/>
    </xf>
    <xf numFmtId="0" fontId="5" fillId="0" borderId="5" xfId="0" applyFont="1" applyBorder="1" applyProtection="1">
      <protection locked="0"/>
    </xf>
    <xf numFmtId="0" fontId="5" fillId="0" borderId="5" xfId="0" applyFont="1" applyBorder="1" applyAlignment="1" applyProtection="1">
      <alignment horizontal="center"/>
      <protection locked="0"/>
    </xf>
    <xf numFmtId="0" fontId="0" fillId="0" borderId="1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" fontId="3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16" xfId="0" applyBorder="1"/>
    <xf numFmtId="0" fontId="6" fillId="0" borderId="17" xfId="0" applyFont="1" applyBorder="1"/>
    <xf numFmtId="0" fontId="0" fillId="6" borderId="0" xfId="0" applyFill="1"/>
    <xf numFmtId="0" fontId="12" fillId="6" borderId="0" xfId="0" applyFont="1" applyFill="1" applyAlignment="1">
      <alignment horizontal="center" vertical="center"/>
    </xf>
    <xf numFmtId="0" fontId="13" fillId="7" borderId="18" xfId="0" applyFont="1" applyFill="1" applyBorder="1" applyAlignment="1">
      <alignment horizontal="center" vertical="center" wrapText="1"/>
    </xf>
    <xf numFmtId="0" fontId="0" fillId="7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7" borderId="19" xfId="0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6" fillId="6" borderId="20" xfId="0" applyFont="1" applyFill="1" applyBorder="1"/>
    <xf numFmtId="0" fontId="0" fillId="6" borderId="20" xfId="0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16" fillId="8" borderId="23" xfId="0" applyFont="1" applyFill="1" applyBorder="1" applyAlignment="1">
      <alignment horizontal="center" vertical="center"/>
    </xf>
    <xf numFmtId="0" fontId="9" fillId="8" borderId="24" xfId="0" applyFont="1" applyFill="1" applyBorder="1" applyAlignment="1" applyProtection="1">
      <alignment horizontal="center" vertical="center" wrapText="1"/>
      <protection locked="0"/>
    </xf>
    <xf numFmtId="1" fontId="17" fillId="0" borderId="24" xfId="0" applyNumberFormat="1" applyFont="1" applyBorder="1" applyAlignment="1">
      <alignment horizontal="center" vertical="center"/>
    </xf>
    <xf numFmtId="1" fontId="8" fillId="0" borderId="24" xfId="0" applyNumberFormat="1" applyFont="1" applyBorder="1" applyAlignment="1">
      <alignment horizontal="center" vertical="center"/>
    </xf>
    <xf numFmtId="1" fontId="0" fillId="0" borderId="25" xfId="0" applyNumberForma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1" fontId="17" fillId="0" borderId="5" xfId="0" applyNumberFormat="1" applyFont="1" applyBorder="1" applyAlignment="1">
      <alignment horizontal="center" vertical="center"/>
    </xf>
    <xf numFmtId="1" fontId="0" fillId="0" borderId="28" xfId="0" applyNumberFormat="1" applyBorder="1" applyAlignment="1">
      <alignment horizontal="center" vertical="center"/>
    </xf>
    <xf numFmtId="0" fontId="16" fillId="5" borderId="27" xfId="0" applyFont="1" applyFill="1" applyBorder="1" applyAlignment="1">
      <alignment horizontal="center" vertical="center"/>
    </xf>
    <xf numFmtId="0" fontId="11" fillId="5" borderId="5" xfId="0" applyFont="1" applyFill="1" applyBorder="1" applyAlignment="1" applyProtection="1">
      <alignment horizontal="center" vertical="center" wrapText="1"/>
      <protection locked="0"/>
    </xf>
    <xf numFmtId="0" fontId="16" fillId="0" borderId="29" xfId="0" applyFont="1" applyBorder="1" applyAlignment="1">
      <alignment horizontal="center" vertical="center"/>
    </xf>
    <xf numFmtId="0" fontId="11" fillId="0" borderId="30" xfId="0" applyFont="1" applyFill="1" applyBorder="1" applyAlignment="1" applyProtection="1">
      <alignment horizontal="center" vertical="center" wrapText="1"/>
      <protection locked="0"/>
    </xf>
    <xf numFmtId="0" fontId="15" fillId="0" borderId="31" xfId="0" applyFont="1" applyBorder="1" applyAlignment="1">
      <alignment horizontal="center" vertical="center"/>
    </xf>
    <xf numFmtId="1" fontId="17" fillId="0" borderId="30" xfId="0" applyNumberFormat="1" applyFont="1" applyBorder="1" applyAlignment="1">
      <alignment horizontal="center" vertical="center"/>
    </xf>
    <xf numFmtId="1" fontId="8" fillId="0" borderId="30" xfId="0" applyNumberFormat="1" applyFont="1" applyBorder="1" applyAlignment="1">
      <alignment horizontal="center" vertical="center"/>
    </xf>
    <xf numFmtId="1" fontId="0" fillId="0" borderId="32" xfId="0" applyNumberFormat="1" applyBorder="1" applyAlignment="1">
      <alignment horizontal="center" vertical="center"/>
    </xf>
    <xf numFmtId="0" fontId="16" fillId="6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6" borderId="0" xfId="0" applyFont="1" applyFill="1"/>
    <xf numFmtId="0" fontId="18" fillId="8" borderId="24" xfId="0" applyFont="1" applyFill="1" applyBorder="1" applyAlignment="1" applyProtection="1">
      <alignment horizontal="center" vertical="center" wrapText="1"/>
      <protection locked="0"/>
    </xf>
    <xf numFmtId="1" fontId="7" fillId="0" borderId="25" xfId="0" applyNumberFormat="1" applyFont="1" applyBorder="1" applyAlignment="1">
      <alignment horizontal="center" vertical="center"/>
    </xf>
    <xf numFmtId="1" fontId="8" fillId="0" borderId="0" xfId="0" applyNumberFormat="1" applyFont="1" applyFill="1" applyBorder="1" applyAlignment="1">
      <alignment horizontal="center" vertical="center"/>
    </xf>
    <xf numFmtId="1" fontId="19" fillId="0" borderId="9" xfId="0" applyNumberFormat="1" applyFont="1" applyBorder="1" applyAlignment="1">
      <alignment horizontal="center" vertical="center"/>
    </xf>
    <xf numFmtId="1" fontId="19" fillId="0" borderId="33" xfId="0" applyNumberFormat="1" applyFont="1" applyBorder="1" applyAlignment="1">
      <alignment horizontal="center" vertical="center"/>
    </xf>
    <xf numFmtId="1" fontId="19" fillId="0" borderId="34" xfId="0" applyNumberFormat="1" applyFont="1" applyBorder="1" applyAlignment="1">
      <alignment horizontal="center" vertical="center"/>
    </xf>
    <xf numFmtId="1" fontId="19" fillId="0" borderId="4" xfId="0" applyNumberFormat="1" applyFont="1" applyBorder="1" applyAlignment="1">
      <alignment horizontal="center" vertical="center"/>
    </xf>
    <xf numFmtId="1" fontId="19" fillId="0" borderId="35" xfId="0" applyNumberFormat="1" applyFont="1" applyBorder="1" applyAlignment="1">
      <alignment horizontal="center" vertical="center"/>
    </xf>
    <xf numFmtId="1" fontId="19" fillId="0" borderId="36" xfId="0" applyNumberFormat="1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39"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5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5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5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10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10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5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5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5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53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10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5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4"/>
  <sheetViews>
    <sheetView tabSelected="1" zoomScaleNormal="100" workbookViewId="0">
      <pane ySplit="2" topLeftCell="A3" activePane="bottomLeft" state="frozen"/>
      <selection pane="bottomLeft" activeCell="D9" sqref="D9"/>
    </sheetView>
  </sheetViews>
  <sheetFormatPr baseColWidth="10" defaultRowHeight="12.75" x14ac:dyDescent="0.2"/>
  <cols>
    <col min="1" max="1" width="8.42578125" style="55" customWidth="1"/>
    <col min="2" max="2" width="8.140625" style="56" customWidth="1"/>
    <col min="3" max="3" width="12.140625" style="49" customWidth="1"/>
    <col min="4" max="4" width="11.42578125" style="49"/>
    <col min="5" max="5" width="9.140625" style="50" customWidth="1"/>
    <col min="6" max="6" width="5" style="49" customWidth="1"/>
    <col min="7" max="11" width="4.7109375" style="15" customWidth="1"/>
    <col min="12" max="12" width="4.7109375" style="57" customWidth="1"/>
    <col min="13" max="13" width="7.85546875" style="58" customWidth="1"/>
    <col min="14" max="14" width="7.7109375" style="53" customWidth="1"/>
    <col min="15" max="15" width="8.28515625" style="54" customWidth="1"/>
    <col min="16" max="17" width="5.7109375" style="54" customWidth="1"/>
    <col min="18" max="18" width="6.42578125" style="54" customWidth="1"/>
    <col min="19" max="31" width="5.7109375" style="54" customWidth="1"/>
    <col min="32" max="32" width="9.42578125" style="54" customWidth="1"/>
    <col min="33" max="34" width="10.42578125" style="15" customWidth="1"/>
    <col min="35" max="35" width="9.28515625" style="15" customWidth="1"/>
    <col min="36" max="36" width="7.7109375" style="15" customWidth="1"/>
    <col min="37" max="37" width="9.140625" style="15" customWidth="1"/>
    <col min="38" max="38" width="11.42578125" style="15"/>
    <col min="39" max="40" width="11.28515625" style="15" customWidth="1"/>
    <col min="41" max="16384" width="11.42578125" style="15"/>
  </cols>
  <sheetData>
    <row r="1" spans="1:44" ht="25.5" customHeight="1" x14ac:dyDescent="0.2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3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6" t="s">
        <v>12</v>
      </c>
      <c r="N1" s="7">
        <v>1</v>
      </c>
      <c r="O1" s="7">
        <v>2</v>
      </c>
      <c r="P1" s="7">
        <v>3</v>
      </c>
      <c r="Q1" s="7">
        <v>4</v>
      </c>
      <c r="R1" s="7">
        <v>5</v>
      </c>
      <c r="S1" s="7">
        <v>6</v>
      </c>
      <c r="T1" s="7">
        <v>7</v>
      </c>
      <c r="U1" s="7">
        <v>8</v>
      </c>
      <c r="V1" s="7">
        <v>9</v>
      </c>
      <c r="W1" s="7">
        <v>10</v>
      </c>
      <c r="X1" s="7">
        <v>11</v>
      </c>
      <c r="Y1" s="7">
        <v>12</v>
      </c>
      <c r="Z1" s="7">
        <v>13</v>
      </c>
      <c r="AA1" s="7">
        <v>14</v>
      </c>
      <c r="AB1" s="7">
        <v>15</v>
      </c>
      <c r="AC1" s="7">
        <v>16</v>
      </c>
      <c r="AD1" s="7">
        <v>17</v>
      </c>
      <c r="AE1" s="7">
        <v>18</v>
      </c>
      <c r="AF1" s="7" t="s">
        <v>13</v>
      </c>
      <c r="AG1" s="8"/>
      <c r="AH1" s="9" t="s">
        <v>14</v>
      </c>
      <c r="AI1" s="10" t="s">
        <v>15</v>
      </c>
      <c r="AJ1" s="10" t="s">
        <v>16</v>
      </c>
      <c r="AK1" s="10" t="s">
        <v>17</v>
      </c>
      <c r="AL1" s="11" t="s">
        <v>18</v>
      </c>
      <c r="AM1" s="12" t="s">
        <v>19</v>
      </c>
      <c r="AN1" s="12" t="s">
        <v>20</v>
      </c>
      <c r="AO1" s="13" t="s">
        <v>21</v>
      </c>
      <c r="AP1" s="13" t="s">
        <v>22</v>
      </c>
      <c r="AQ1" s="14" t="s">
        <v>23</v>
      </c>
      <c r="AR1" s="14" t="s">
        <v>24</v>
      </c>
    </row>
    <row r="2" spans="1:44" ht="13.5" thickBot="1" x14ac:dyDescent="0.25">
      <c r="A2" s="16"/>
      <c r="B2" s="17"/>
      <c r="C2" s="18"/>
      <c r="D2" s="18"/>
      <c r="E2" s="19"/>
      <c r="F2" s="18"/>
      <c r="G2" s="20"/>
      <c r="H2" s="20"/>
      <c r="I2" s="20"/>
      <c r="J2" s="20"/>
      <c r="K2" s="20"/>
      <c r="L2" s="20"/>
      <c r="M2" s="21"/>
      <c r="N2" s="22">
        <v>4</v>
      </c>
      <c r="O2" s="22">
        <v>4</v>
      </c>
      <c r="P2" s="22">
        <v>4</v>
      </c>
      <c r="Q2" s="22">
        <v>4</v>
      </c>
      <c r="R2" s="22">
        <v>3</v>
      </c>
      <c r="S2" s="22">
        <v>4</v>
      </c>
      <c r="T2" s="22">
        <v>4</v>
      </c>
      <c r="U2" s="22">
        <v>3</v>
      </c>
      <c r="V2" s="22">
        <v>5</v>
      </c>
      <c r="W2" s="22">
        <v>4</v>
      </c>
      <c r="X2" s="22">
        <v>3</v>
      </c>
      <c r="Y2" s="22">
        <v>4</v>
      </c>
      <c r="Z2" s="22">
        <v>3</v>
      </c>
      <c r="AA2" s="22">
        <v>5</v>
      </c>
      <c r="AB2" s="22">
        <v>4</v>
      </c>
      <c r="AC2" s="22">
        <v>5</v>
      </c>
      <c r="AD2" s="22">
        <v>3</v>
      </c>
      <c r="AE2" s="22">
        <v>4</v>
      </c>
      <c r="AF2" s="22">
        <v>70</v>
      </c>
      <c r="AG2" s="23"/>
      <c r="AH2" s="24"/>
    </row>
    <row r="3" spans="1:44" ht="15" x14ac:dyDescent="0.3">
      <c r="A3" s="25"/>
      <c r="B3" s="26"/>
      <c r="C3" s="27"/>
      <c r="D3" s="27"/>
      <c r="E3" s="28"/>
      <c r="F3" s="29"/>
      <c r="G3" s="30"/>
      <c r="H3" s="30"/>
      <c r="I3" s="30" t="str">
        <f>MID($C$3,COLUMN(G3),2)</f>
        <v/>
      </c>
      <c r="J3" s="30" t="str">
        <f>MID($C$3,COLUMN(H3),2)</f>
        <v/>
      </c>
      <c r="K3" s="31"/>
      <c r="L3" s="31"/>
      <c r="M3" s="32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4"/>
      <c r="AH3" s="35" t="s">
        <v>14</v>
      </c>
      <c r="AI3" s="15" t="s">
        <v>15</v>
      </c>
      <c r="AJ3" s="15" t="s">
        <v>16</v>
      </c>
    </row>
    <row r="4" spans="1:44" ht="15.75" x14ac:dyDescent="0.2">
      <c r="A4" s="36">
        <v>1</v>
      </c>
      <c r="B4" s="37" t="s">
        <v>14</v>
      </c>
      <c r="C4" s="38" t="s">
        <v>25</v>
      </c>
      <c r="D4" s="38" t="s">
        <v>26</v>
      </c>
      <c r="E4" s="39" t="s">
        <v>27</v>
      </c>
      <c r="F4" s="40" t="s">
        <v>28</v>
      </c>
      <c r="G4" s="41">
        <v>533</v>
      </c>
      <c r="H4" s="41">
        <v>233</v>
      </c>
      <c r="I4" s="41">
        <v>335</v>
      </c>
      <c r="J4" s="41">
        <v>433</v>
      </c>
      <c r="K4" s="41">
        <v>353</v>
      </c>
      <c r="L4" s="41">
        <v>433</v>
      </c>
      <c r="M4" s="42">
        <f t="shared" ref="M4:M22" si="0">IF(G4="","",SUM(N4:AE4))</f>
        <v>-9</v>
      </c>
      <c r="N4" s="43">
        <f>IF($G4="","",IF($G4&lt;999,(MID($G4,COLUMN($A$1),1)-$N$2),IF(MID($G4,COLUMN($A$1),1)-1=0,(MID($G4,COLUMN($A$1),2)-$N$2),(MID($G4,COLUMN($A$1),1)-$N$2))))</f>
        <v>1</v>
      </c>
      <c r="O4" s="43">
        <f>IF($G4="","",IF($G4&lt;999,(MID($G4,COLUMN($B$1),1)-$O$2),IF(MID($G4,COLUMN($A$1),1)-1=0,(MID($G4,COLUMN($C$1),1)-$O$2),IF(MID($G4,COLUMN($B$1),1)-1=0,(MID($G4,COLUMN($B$1),2)-$O$2),IF(MID($G4,COLUMN($C$1),1)-1=0,(MID($G4,COLUMN($B$1),1)-$O$2))))))</f>
        <v>-1</v>
      </c>
      <c r="P4" s="43">
        <f>IF($G4="","",IF($G4&lt;999,(MID($G4,COLUMN($C$1),1)-$P$2),IF(MID($G4,COLUMN($A$1),1)-1=0,(MID($G4,COLUMN($D$1),1)-$P$2),IF(MID($G4,COLUMN($B$1),1)-1=0,(MID($G4,COLUMN($D$1),1)-$P$2),IF(MID($G4,COLUMN($C$1),1)-1=0,(MID($G4,COLUMN($C$1),2)-$P$2))))))</f>
        <v>-1</v>
      </c>
      <c r="Q4" s="43">
        <f>IF($H4="","",IF($H4&lt;999,(MID($H4,COLUMN($A$1),1)-$Q$2),IF(MID($H4,COLUMN($A$1),1)-1=0,(MID($H4,COLUMN($A$1),2)-$Q$2),(MID($H4,COLUMN($A$1),1)-$Q$2))))</f>
        <v>-2</v>
      </c>
      <c r="R4" s="43">
        <f>IF($H4="","",IF($H4&lt;999,(MID($H4,COLUMN($B$1),1)-$R$2),IF(MID($H4,COLUMN($A$1),1)-1=0,(MID($H4,COLUMN($C$1),1)-$R$2),IF(MID($H4,COLUMN($B$1),1)-1=0,(MID($H4,COLUMN($B$1),2)-$R$2),IF(MID($H4,COLUMN($C$1),1)-1=0,(MID($H4,COLUMN($B$1),1)-$R$2))))))</f>
        <v>0</v>
      </c>
      <c r="S4" s="43">
        <f>IF($H4="","",IF($H4&lt;999,(MID($H4,COLUMN($C$1),1)-$S$2),IF(MID($H4,COLUMN($A$1),1)-1=0,(MID($H4,COLUMN($D$1),1)-$S$2),IF(MID($H4,COLUMN($B$1),1)-1=0,(MID($H4,COLUMN($D$1),1)-$S$2),IF(MID($H4,COLUMN($C$1),1)-1=0,(MID($H4,COLUMN($C$1),2)-$S$2))))))</f>
        <v>-1</v>
      </c>
      <c r="T4" s="43">
        <f>IF($I4="","",IF($I4&lt;999,(MID($I4,COLUMN($A$1),1)-$T$2),IF(MID($I4,COLUMN($A$1),1)-1=0,(MID($I4,COLUMN($A$1),2)-$T$2),(MID($I4,COLUMN($A$1),1)-$T$2))))</f>
        <v>-1</v>
      </c>
      <c r="U4" s="43">
        <f>IF($I4="","",IF($I4&lt;999,(MID($I4,COLUMN($B$1),1)-$U$2),IF(MID($I4,COLUMN($A$1),1)-1=0,(MID($I4,COLUMN($C$1),1)-$U$2),IF(MID($I4,COLUMN($B$1),1)-1=0,(MID($I4,COLUMN($B$1),2)-$U$2),IF(MID($I4,COLUMN($C$1),1)-1=0,(MID($I4,COLUMN($B$1),1)-$U$2))))))</f>
        <v>0</v>
      </c>
      <c r="V4" s="43">
        <f>IF($I4="","",IF($I4&lt;999,(MID($I4,COLUMN($C$1),1)-$V$2),IF(MID($I4,COLUMN($A$1),1)-1=0,(MID($I4,COLUMN($D$1),1)-$V$2),IF(MID($I4,COLUMN($B$1),1)-1=0,(MID($I4,COLUMN($D$1),1)-$V$2),IF(MID($I4,COLUMN($C$1),1)-1=0,(MID($I4,COLUMN($C$1),2)-$V$2))))))</f>
        <v>0</v>
      </c>
      <c r="W4" s="43">
        <f>IF($J4="","",IF($J4&lt;999,(MID($J4,COLUMN($A$1),1)-$W$2),IF(MID($J4,COLUMN($A$1),1)-1=0,(MID($J4,COLUMN($A$1),2)-$W$2),(MID($J4,COLUMN($A$1),1)-$W$2))))</f>
        <v>0</v>
      </c>
      <c r="X4" s="43">
        <f>IF($J4="","",IF($J4&lt;999,(MID($J4,COLUMN($B$1),1)-$X$2),IF(MID($J4,COLUMN($A$1),1)-1=0,(MID($J4,COLUMN($C$1),1)-$X$2),IF(MID($J4,COLUMN($B$1),1)-1=0,(MID($J4,COLUMN($B$1),2)-$X$2),IF(MID($J4,COLUMN($C$1),1)-1=0,(MID($J4,COLUMN($B$1),1)-$X$2))))))</f>
        <v>0</v>
      </c>
      <c r="Y4" s="43">
        <f>IF($J4="","",IF($J4&lt;999,(MID($J4,COLUMN($C$1),1)-$Y$2),IF(MID($J4,COLUMN($A$1),1)-1=0,(MID($J4,COLUMN($D$1),1)-$Y$2),IF(MID($J4,COLUMN($B$1),1)-1=0,(MID($J4,COLUMN($D$1),1)-$Y$2),IF(MID($J4,COLUMN($C$1),1)-1=0,(MID($J4,COLUMN($C$1),2)-$Y$2))))))</f>
        <v>-1</v>
      </c>
      <c r="Z4" s="43">
        <f>IF($K4="","",IF($K4&lt;999,(MID($K4,COLUMN($A$1),1)-$Z$2),IF(MID($K4,COLUMN($A$1),1)-1=0,(MID($K4,COLUMN($A$1),2)-$Z$2),(MID($K4,COLUMN($A$1),1)-$Z$2))))</f>
        <v>0</v>
      </c>
      <c r="AA4" s="43">
        <f>IF($K4="","",IF($K4&lt;999,(MID($K4,COLUMN($B$1),1)-$AA$2),IF(MID($K4,COLUMN($A$1),1)-1=0,(MID($K4,COLUMN($C$1),1)-$AA$2),IF(MID($K4,COLUMN($B$1),1)-1=0,(MID($K4,COLUMN($B$1),2)-$AA$2),IF(MID($K4,COLUMN($C$1),1)-1=0,(MID($K4,COLUMN($B$1),1)-$AA$2))))))</f>
        <v>0</v>
      </c>
      <c r="AB4" s="43">
        <f>IF($K4="","",IF($K4&lt;999,(MID($K4,COLUMN($C$1),1)-$AB$2),IF(MID($K4,COLUMN($A$1),1)-1=0,(MID($K4,COLUMN($D$1),1)-$AB$2),IF(MID($K4,COLUMN($B$1),1)-1=0,(MID($K4,COLUMN($D$1),1)-$AB$2),IF(MID($K4,COLUMN($C$1),1)-1=0,(MID($K4,COLUMN($C$1),2)-$AB$2))))))</f>
        <v>-1</v>
      </c>
      <c r="AC4" s="43">
        <f>IF($L4="","",IF($L4&lt;999,(MID($L4,COLUMN($A$1),1)-$AC$2),IF(MID($L4,COLUMN($A$1),1)-1=0,(MID($L4,COLUMN($A$1),2)-$AC$2),(MID($L4,COLUMN($A$1),1)-$AC$2))))</f>
        <v>-1</v>
      </c>
      <c r="AD4" s="43">
        <f>IF($L4="","",IF($L4&lt;999,(MID($L4,COLUMN($B$1),1)-$AD$2),IF(MID($L4,COLUMN($A$1),1)-1=0,(MID($L4,COLUMN($C$1),1)-$AD$2),IF(MID($L4,COLUMN($B$1),1)-1=0,(MID($L4,COLUMN($B$1),2)-$AD$2),IF(MID($L4,COLUMN($C$1),1)-1=0,(MID($L4,COLUMN($B$1),1)-$AD$2))))))</f>
        <v>0</v>
      </c>
      <c r="AE4" s="43">
        <f>IF($L4="","",IF($L4&lt;999,(MID($L4,COLUMN($C$1),1)-$AE$2),IF(MID($L4,COLUMN($A$1),1)-1=0,(MID($L4,COLUMN($D$1),1)-$AE$2),IF(MID($L4,COLUMN($B$1),1)-1=0,(MID($L4,COLUMN($D$1),1)-$AE$2),IF(MID($L4,COLUMN($C$1),1)-1=0,(MID($L4,COLUMN($C$1),2)-$AE$2))))))</f>
        <v>-1</v>
      </c>
      <c r="AF4" s="44">
        <f t="shared" ref="AF4:AF22" si="1">IF(G4="","",SUM(N4:AE4))</f>
        <v>-9</v>
      </c>
      <c r="AG4" s="45"/>
      <c r="AH4" s="43">
        <f t="array" ref="AH4">IFERROR(INDEX($M$4:$M$22,MATCH(1,($A4=$A$4:$A$22)*($AH$3=$B$4:$B$22),0)),"")</f>
        <v>-9</v>
      </c>
      <c r="AI4" s="43">
        <f t="array" ref="AI4">IFERROR(INDEX($M$4:$M$22,MATCH(1,($A4=$A$4:$A$22)*($AI$3=$B$4:$B$22),0)),"")</f>
        <v>-8</v>
      </c>
      <c r="AJ4" s="43">
        <f t="array" ref="AJ4">IFERROR(INDEX($M$4:$M$22,MATCH(1,($A4=$A$4:$A$22)*($AJ$3=$B$4:$B$22),0)),"")</f>
        <v>-5</v>
      </c>
      <c r="AK4" s="43">
        <f>IF(OR(AH4="",AI4=""),"",AH4+AI4)</f>
        <v>-17</v>
      </c>
      <c r="AL4" s="43">
        <f>IF(OR(AJ4="",AK4=""),"",AJ4+AK4)</f>
        <v>-22</v>
      </c>
    </row>
    <row r="5" spans="1:44" ht="15.75" x14ac:dyDescent="0.2">
      <c r="A5" s="36">
        <v>1</v>
      </c>
      <c r="B5" s="37" t="s">
        <v>15</v>
      </c>
      <c r="C5" s="46" t="s">
        <v>29</v>
      </c>
      <c r="D5" s="46" t="s">
        <v>30</v>
      </c>
      <c r="E5" s="47" t="s">
        <v>27</v>
      </c>
      <c r="F5" s="48" t="s">
        <v>31</v>
      </c>
      <c r="G5" s="41">
        <v>444</v>
      </c>
      <c r="H5" s="41">
        <v>234</v>
      </c>
      <c r="I5" s="41">
        <v>334</v>
      </c>
      <c r="J5" s="41">
        <v>524</v>
      </c>
      <c r="K5" s="41">
        <v>244</v>
      </c>
      <c r="L5" s="41">
        <v>433</v>
      </c>
      <c r="M5" s="42">
        <f t="shared" si="0"/>
        <v>-8</v>
      </c>
      <c r="N5" s="43">
        <f t="shared" ref="N5:N22" si="2">IF($G5="","",IF($G5&lt;999,(MID($G5,COLUMN($A$1),1)-$N$2),IF(MID($G5,COLUMN($A$1),1)-1=0,(MID($G5,COLUMN($A$1),2)-$N$2),(MID($G5,COLUMN($A$1),1)-$N$2))))</f>
        <v>0</v>
      </c>
      <c r="O5" s="43">
        <f t="shared" ref="O5:O22" si="3">IF($G5="","",IF($G5&lt;999,(MID($G5,COLUMN($B$1),1)-$O$2),IF(MID($G5,COLUMN($A$1),1)-1=0,(MID($G5,COLUMN($C$1),1)-$O$2),IF(MID($G5,COLUMN($B$1),1)-1=0,(MID($G5,COLUMN($B$1),2)-$O$2),IF(MID($G5,COLUMN($C$1),1)-1=0,(MID($G5,COLUMN($B$1),1)-$O$2))))))</f>
        <v>0</v>
      </c>
      <c r="P5" s="43">
        <f t="shared" ref="P5:P22" si="4">IF($G5="","",IF($G5&lt;999,(MID($G5,COLUMN($C$1),1)-$P$2),IF(MID($G5,COLUMN($A$1),1)-1=0,(MID($G5,COLUMN($D$1),1)-$P$2),IF(MID($G5,COLUMN($B$1),1)-1=0,(MID($G5,COLUMN($D$1),1)-$P$2),IF(MID($G5,COLUMN($C$1),1)-1=0,(MID($G5,COLUMN($C$1),2)-$P$2))))))</f>
        <v>0</v>
      </c>
      <c r="Q5" s="43">
        <f t="shared" ref="Q5:Q22" si="5">IF($H5="","",IF($H5&lt;999,(MID($H5,COLUMN($A$1),1)-$Q$2),IF(MID($H5,COLUMN($A$1),1)-1=0,(MID($H5,COLUMN($A$1),2)-$Q$2),(MID($H5,COLUMN($A$1),1)-$Q$2))))</f>
        <v>-2</v>
      </c>
      <c r="R5" s="43">
        <f t="shared" ref="R5:R22" si="6">IF($H5="","",IF($H5&lt;999,(MID($H5,COLUMN($B$1),1)-$R$2),IF(MID($H5,COLUMN($A$1),1)-1=0,(MID($H5,COLUMN($C$1),1)-$R$2),IF(MID($H5,COLUMN($B$1),1)-1=0,(MID($H5,COLUMN($B$1),2)-$R$2),IF(MID($H5,COLUMN($C$1),1)-1=0,(MID($H5,COLUMN($B$1),1)-$R$2))))))</f>
        <v>0</v>
      </c>
      <c r="S5" s="43">
        <f t="shared" ref="S5:S22" si="7">IF($H5="","",IF($H5&lt;999,(MID($H5,COLUMN($C$1),1)-$S$2),IF(MID($H5,COLUMN($A$1),1)-1=0,(MID($H5,COLUMN($D$1),1)-$S$2),IF(MID($H5,COLUMN($B$1),1)-1=0,(MID($H5,COLUMN($D$1),1)-$S$2),IF(MID($H5,COLUMN($C$1),1)-1=0,(MID($H5,COLUMN($C$1),2)-$S$2))))))</f>
        <v>0</v>
      </c>
      <c r="T5" s="43">
        <f t="shared" ref="T5:T22" si="8">IF($I5="","",IF($I5&lt;999,(MID($I5,COLUMN($A$1),1)-$T$2),IF(MID($I5,COLUMN($A$1),1)-1=0,(MID($I5,COLUMN($A$1),2)-$T$2),(MID($I5,COLUMN($A$1),1)-$T$2))))</f>
        <v>-1</v>
      </c>
      <c r="U5" s="43">
        <f t="shared" ref="U5:U22" si="9">IF($I5="","",IF($I5&lt;999,(MID($I5,COLUMN($B$1),1)-$U$2),IF(MID($I5,COLUMN($A$1),1)-1=0,(MID($I5,COLUMN($C$1),1)-$U$2),IF(MID($I5,COLUMN($B$1),1)-1=0,(MID($I5,COLUMN($B$1),2)-$U$2),IF(MID($I5,COLUMN($C$1),1)-1=0,(MID($I5,COLUMN($B$1),1)-$U$2))))))</f>
        <v>0</v>
      </c>
      <c r="V5" s="43">
        <f t="shared" ref="V5:V22" si="10">IF($I5="","",IF($I5&lt;999,(MID($I5,COLUMN($C$1),1)-$V$2),IF(MID($I5,COLUMN($A$1),1)-1=0,(MID($I5,COLUMN($D$1),1)-$V$2),IF(MID($I5,COLUMN($B$1),1)-1=0,(MID($I5,COLUMN($D$1),1)-$V$2),IF(MID($I5,COLUMN($C$1),1)-1=0,(MID($I5,COLUMN($C$1),2)-$V$2))))))</f>
        <v>-1</v>
      </c>
      <c r="W5" s="43">
        <f t="shared" ref="W5:W22" si="11">IF($J5="","",IF($J5&lt;999,(MID($J5,COLUMN($A$1),1)-$W$2),IF(MID($J5,COLUMN($A$1),1)-1=0,(MID($J5,COLUMN($A$1),2)-$W$2),(MID($J5,COLUMN($A$1),1)-$W$2))))</f>
        <v>1</v>
      </c>
      <c r="X5" s="43">
        <f t="shared" ref="X5:X22" si="12">IF($J5="","",IF($J5&lt;999,(MID($J5,COLUMN($B$1),1)-$X$2),IF(MID($J5,COLUMN($A$1),1)-1=0,(MID($J5,COLUMN($C$1),1)-$X$2),IF(MID($J5,COLUMN($B$1),1)-1=0,(MID($J5,COLUMN($B$1),2)-$X$2),IF(MID($J5,COLUMN($C$1),1)-1=0,(MID($J5,COLUMN($B$1),1)-$X$2))))))</f>
        <v>-1</v>
      </c>
      <c r="Y5" s="43">
        <f t="shared" ref="Y5:Y22" si="13">IF($J5="","",IF($J5&lt;999,(MID($J5,COLUMN($C$1),1)-$Y$2),IF(MID($J5,COLUMN($A$1),1)-1=0,(MID($J5,COLUMN($D$1),1)-$Y$2),IF(MID($J5,COLUMN($B$1),1)-1=0,(MID($J5,COLUMN($D$1),1)-$Y$2),IF(MID($J5,COLUMN($C$1),1)-1=0,(MID($J5,COLUMN($C$1),2)-$Y$2))))))</f>
        <v>0</v>
      </c>
      <c r="Z5" s="43">
        <f t="shared" ref="Z5:Z22" si="14">IF($K5="","",IF($K5&lt;999,(MID($K5,COLUMN($A$1),1)-$Z$2),IF(MID($K5,COLUMN($A$1),1)-1=0,(MID($K5,COLUMN($A$1),2)-$Z$2),(MID($K5,COLUMN($A$1),1)-$Z$2))))</f>
        <v>-1</v>
      </c>
      <c r="AA5" s="43">
        <f t="shared" ref="AA5:AA22" si="15">IF($K5="","",IF($K5&lt;999,(MID($K5,COLUMN($B$1),1)-$AA$2),IF(MID($K5,COLUMN($A$1),1)-1=0,(MID($K5,COLUMN($C$1),1)-$AA$2),IF(MID($K5,COLUMN($B$1),1)-1=0,(MID($K5,COLUMN($B$1),2)-$AA$2),IF(MID($K5,COLUMN($C$1),1)-1=0,(MID($K5,COLUMN($B$1),1)-$AA$2))))))</f>
        <v>-1</v>
      </c>
      <c r="AB5" s="43">
        <f t="shared" ref="AB5:AB22" si="16">IF($K5="","",IF($K5&lt;999,(MID($K5,COLUMN($C$1),1)-$AB$2),IF(MID($K5,COLUMN($A$1),1)-1=0,(MID($K5,COLUMN($D$1),1)-$AB$2),IF(MID($K5,COLUMN($B$1),1)-1=0,(MID($K5,COLUMN($D$1),1)-$AB$2),IF(MID($K5,COLUMN($C$1),1)-1=0,(MID($K5,COLUMN($C$1),2)-$AB$2))))))</f>
        <v>0</v>
      </c>
      <c r="AC5" s="43">
        <f t="shared" ref="AC5:AC22" si="17">IF($L5="","",IF($L5&lt;999,(MID($L5,COLUMN($A$1),1)-$AC$2),IF(MID($L5,COLUMN($A$1),1)-1=0,(MID($L5,COLUMN($A$1),2)-$AC$2),(MID($L5,COLUMN($A$1),1)-$AC$2))))</f>
        <v>-1</v>
      </c>
      <c r="AD5" s="43">
        <f t="shared" ref="AD5:AD22" si="18">IF($L5="","",IF($L5&lt;999,(MID($L5,COLUMN($B$1),1)-$AD$2),IF(MID($L5,COLUMN($A$1),1)-1=0,(MID($L5,COLUMN($C$1),1)-$AD$2),IF(MID($L5,COLUMN($B$1),1)-1=0,(MID($L5,COLUMN($B$1),2)-$AD$2),IF(MID($L5,COLUMN($C$1),1)-1=0,(MID($L5,COLUMN($B$1),1)-$AD$2))))))</f>
        <v>0</v>
      </c>
      <c r="AE5" s="43">
        <f t="shared" ref="AE5:AE22" si="19">IF($L5="","",IF($L5&lt;999,(MID($L5,COLUMN($C$1),1)-$AE$2),IF(MID($L5,COLUMN($A$1),1)-1=0,(MID($L5,COLUMN($D$1),1)-$AE$2),IF(MID($L5,COLUMN($B$1),1)-1=0,(MID($L5,COLUMN($D$1),1)-$AE$2),IF(MID($L5,COLUMN($C$1),1)-1=0,(MID($L5,COLUMN($C$1),2)-$AE$2))))))</f>
        <v>-1</v>
      </c>
      <c r="AF5" s="44">
        <f t="shared" si="1"/>
        <v>-8</v>
      </c>
      <c r="AG5" s="45"/>
      <c r="AH5" s="43">
        <f t="array" ref="AH5">IFERROR(INDEX($M$4:$M$22,MATCH(1,($A5=$A$4:$A$22)*($AH$3=$B$4:$B$22),0)),"")</f>
        <v>-9</v>
      </c>
      <c r="AI5" s="43">
        <f t="array" ref="AI5">IFERROR(INDEX($M$4:$M$22,MATCH(1,($A5=$A$4:$A$22)*($AI$3=$B$4:$B$22),0)),"")</f>
        <v>-8</v>
      </c>
      <c r="AJ5" s="43">
        <f t="array" ref="AJ5">IFERROR(INDEX($M$4:$M$22,MATCH(1,($A5=$A$4:$A$22)*($AJ$3=$B$4:$B$22),0)),"")</f>
        <v>-5</v>
      </c>
      <c r="AK5" s="43">
        <f t="shared" ref="AK5:AK22" si="20">IF(OR(AH5="",AI5=""),"",AH5+AI5)</f>
        <v>-17</v>
      </c>
      <c r="AL5" s="43">
        <f t="shared" ref="AL5:AL22" si="21">IF(OR(AJ5="",AK5=""),"",AJ5+AK5)</f>
        <v>-22</v>
      </c>
    </row>
    <row r="6" spans="1:44" ht="15.75" x14ac:dyDescent="0.2">
      <c r="A6" s="36"/>
      <c r="B6" s="37"/>
      <c r="C6" s="46"/>
      <c r="D6" s="46"/>
      <c r="E6" s="47"/>
      <c r="F6" s="48"/>
      <c r="G6" s="41"/>
      <c r="H6" s="41"/>
      <c r="I6" s="41"/>
      <c r="J6" s="41"/>
      <c r="K6" s="41"/>
      <c r="L6" s="41"/>
      <c r="M6" s="42" t="str">
        <f t="shared" si="0"/>
        <v/>
      </c>
      <c r="N6" s="43" t="str">
        <f t="shared" si="2"/>
        <v/>
      </c>
      <c r="O6" s="43" t="str">
        <f t="shared" si="3"/>
        <v/>
      </c>
      <c r="P6" s="43" t="str">
        <f t="shared" si="4"/>
        <v/>
      </c>
      <c r="Q6" s="43" t="str">
        <f t="shared" si="5"/>
        <v/>
      </c>
      <c r="R6" s="43" t="str">
        <f t="shared" si="6"/>
        <v/>
      </c>
      <c r="S6" s="43" t="str">
        <f t="shared" si="7"/>
        <v/>
      </c>
      <c r="T6" s="43" t="str">
        <f t="shared" si="8"/>
        <v/>
      </c>
      <c r="U6" s="43" t="str">
        <f t="shared" si="9"/>
        <v/>
      </c>
      <c r="V6" s="43" t="str">
        <f t="shared" si="10"/>
        <v/>
      </c>
      <c r="W6" s="43" t="str">
        <f t="shared" si="11"/>
        <v/>
      </c>
      <c r="X6" s="43" t="str">
        <f t="shared" si="12"/>
        <v/>
      </c>
      <c r="Y6" s="43" t="str">
        <f t="shared" si="13"/>
        <v/>
      </c>
      <c r="Z6" s="43" t="str">
        <f t="shared" si="14"/>
        <v/>
      </c>
      <c r="AA6" s="43" t="str">
        <f t="shared" si="15"/>
        <v/>
      </c>
      <c r="AB6" s="43" t="str">
        <f t="shared" si="16"/>
        <v/>
      </c>
      <c r="AC6" s="43" t="str">
        <f t="shared" si="17"/>
        <v/>
      </c>
      <c r="AD6" s="43" t="str">
        <f t="shared" si="18"/>
        <v/>
      </c>
      <c r="AE6" s="43" t="str">
        <f t="shared" si="19"/>
        <v/>
      </c>
      <c r="AF6" s="44" t="str">
        <f t="shared" si="1"/>
        <v/>
      </c>
      <c r="AG6" s="45"/>
      <c r="AH6" s="43" t="str">
        <f t="array" ref="AH6">IFERROR(INDEX($M$4:$M$22,MATCH(1,($A6=$A$4:$A$22)*($AH$3=$B$4:$B$22),0)),"")</f>
        <v/>
      </c>
      <c r="AI6" s="43" t="str">
        <f t="array" ref="AI6">IFERROR(INDEX($M$4:$M$22,MATCH(1,($A6=$A$4:$A$22)*($AI$3=$B$4:$B$22),0)),"")</f>
        <v/>
      </c>
      <c r="AJ6" s="43" t="str">
        <f t="array" ref="AJ6">IFERROR(INDEX($M$4:$M$22,MATCH(1,($A6=$A$4:$A$22)*($AJ$3=$B$4:$B$22),0)),"")</f>
        <v/>
      </c>
      <c r="AK6" s="43" t="str">
        <f t="shared" si="20"/>
        <v/>
      </c>
      <c r="AL6" s="43" t="str">
        <f t="shared" si="21"/>
        <v/>
      </c>
    </row>
    <row r="7" spans="1:44" ht="15.75" x14ac:dyDescent="0.2">
      <c r="A7" s="36">
        <v>4</v>
      </c>
      <c r="B7" s="37" t="s">
        <v>14</v>
      </c>
      <c r="C7" s="46" t="s">
        <v>29</v>
      </c>
      <c r="D7" s="46" t="s">
        <v>30</v>
      </c>
      <c r="E7" s="47" t="s">
        <v>27</v>
      </c>
      <c r="F7" s="48" t="s">
        <v>31</v>
      </c>
      <c r="G7" s="41">
        <v>334</v>
      </c>
      <c r="H7" s="41">
        <v>244</v>
      </c>
      <c r="I7" s="41">
        <v>336</v>
      </c>
      <c r="J7" s="41">
        <v>433</v>
      </c>
      <c r="K7" s="41">
        <v>253</v>
      </c>
      <c r="L7" s="41">
        <v>434</v>
      </c>
      <c r="M7" s="42">
        <f t="shared" si="0"/>
        <v>-7</v>
      </c>
      <c r="N7" s="43">
        <f t="shared" si="2"/>
        <v>-1</v>
      </c>
      <c r="O7" s="43">
        <f t="shared" si="3"/>
        <v>-1</v>
      </c>
      <c r="P7" s="43">
        <f t="shared" si="4"/>
        <v>0</v>
      </c>
      <c r="Q7" s="43">
        <f t="shared" si="5"/>
        <v>-2</v>
      </c>
      <c r="R7" s="43">
        <f t="shared" si="6"/>
        <v>1</v>
      </c>
      <c r="S7" s="43">
        <f t="shared" si="7"/>
        <v>0</v>
      </c>
      <c r="T7" s="43">
        <f t="shared" si="8"/>
        <v>-1</v>
      </c>
      <c r="U7" s="43">
        <f t="shared" si="9"/>
        <v>0</v>
      </c>
      <c r="V7" s="43">
        <f t="shared" si="10"/>
        <v>1</v>
      </c>
      <c r="W7" s="43">
        <f t="shared" si="11"/>
        <v>0</v>
      </c>
      <c r="X7" s="43">
        <f t="shared" si="12"/>
        <v>0</v>
      </c>
      <c r="Y7" s="43">
        <f t="shared" si="13"/>
        <v>-1</v>
      </c>
      <c r="Z7" s="43">
        <f t="shared" si="14"/>
        <v>-1</v>
      </c>
      <c r="AA7" s="43">
        <f t="shared" si="15"/>
        <v>0</v>
      </c>
      <c r="AB7" s="43">
        <f t="shared" si="16"/>
        <v>-1</v>
      </c>
      <c r="AC7" s="43">
        <f t="shared" si="17"/>
        <v>-1</v>
      </c>
      <c r="AD7" s="43">
        <f t="shared" si="18"/>
        <v>0</v>
      </c>
      <c r="AE7" s="43">
        <f t="shared" si="19"/>
        <v>0</v>
      </c>
      <c r="AF7" s="44">
        <f t="shared" si="1"/>
        <v>-7</v>
      </c>
      <c r="AG7" s="45"/>
      <c r="AH7" s="43">
        <f t="array" ref="AH7">IFERROR(INDEX($M$4:$M$22,MATCH(1,($A7=$A$4:$A$22)*($AH$3=$B$4:$B$22),0)),"")</f>
        <v>-7</v>
      </c>
      <c r="AI7" s="43" t="str">
        <f t="array" ref="AI7">IFERROR(INDEX($M$4:$M$22,MATCH(1,($A7=$A$4:$A$22)*($AI$3=$B$4:$B$22),0)),"")</f>
        <v/>
      </c>
      <c r="AJ7" s="43" t="str">
        <f t="array" ref="AJ7">IFERROR(INDEX($M$4:$M$22,MATCH(1,($A7=$A$4:$A$22)*($AJ$3=$B$4:$B$22),0)),"")</f>
        <v/>
      </c>
      <c r="AK7" s="43" t="str">
        <f t="shared" si="20"/>
        <v/>
      </c>
      <c r="AL7" s="43" t="str">
        <f t="shared" si="21"/>
        <v/>
      </c>
    </row>
    <row r="8" spans="1:44" ht="15.75" x14ac:dyDescent="0.2">
      <c r="A8" s="36">
        <v>5</v>
      </c>
      <c r="B8" s="37" t="s">
        <v>14</v>
      </c>
      <c r="C8" s="46" t="s">
        <v>25</v>
      </c>
      <c r="D8" s="46" t="s">
        <v>87</v>
      </c>
      <c r="E8" s="47" t="s">
        <v>27</v>
      </c>
      <c r="F8" s="48" t="s">
        <v>28</v>
      </c>
      <c r="G8" s="41">
        <v>543</v>
      </c>
      <c r="H8" s="41">
        <v>334</v>
      </c>
      <c r="I8" s="41">
        <v>434</v>
      </c>
      <c r="J8" s="41">
        <v>434</v>
      </c>
      <c r="K8" s="41">
        <v>333</v>
      </c>
      <c r="L8" s="41">
        <v>533</v>
      </c>
      <c r="M8" s="42">
        <f t="shared" si="0"/>
        <v>-6</v>
      </c>
      <c r="N8" s="43">
        <f t="shared" si="2"/>
        <v>1</v>
      </c>
      <c r="O8" s="43">
        <f t="shared" si="3"/>
        <v>0</v>
      </c>
      <c r="P8" s="43">
        <f t="shared" si="4"/>
        <v>-1</v>
      </c>
      <c r="Q8" s="43">
        <f t="shared" si="5"/>
        <v>-1</v>
      </c>
      <c r="R8" s="43">
        <f t="shared" si="6"/>
        <v>0</v>
      </c>
      <c r="S8" s="43">
        <f t="shared" si="7"/>
        <v>0</v>
      </c>
      <c r="T8" s="43">
        <f t="shared" si="8"/>
        <v>0</v>
      </c>
      <c r="U8" s="43">
        <f t="shared" si="9"/>
        <v>0</v>
      </c>
      <c r="V8" s="43">
        <f t="shared" si="10"/>
        <v>-1</v>
      </c>
      <c r="W8" s="43">
        <f t="shared" si="11"/>
        <v>0</v>
      </c>
      <c r="X8" s="43">
        <f t="shared" si="12"/>
        <v>0</v>
      </c>
      <c r="Y8" s="43">
        <f t="shared" si="13"/>
        <v>0</v>
      </c>
      <c r="Z8" s="43">
        <f t="shared" si="14"/>
        <v>0</v>
      </c>
      <c r="AA8" s="43">
        <f t="shared" si="15"/>
        <v>-2</v>
      </c>
      <c r="AB8" s="43">
        <f t="shared" si="16"/>
        <v>-1</v>
      </c>
      <c r="AC8" s="43">
        <f t="shared" si="17"/>
        <v>0</v>
      </c>
      <c r="AD8" s="43">
        <f t="shared" si="18"/>
        <v>0</v>
      </c>
      <c r="AE8" s="43">
        <f t="shared" si="19"/>
        <v>-1</v>
      </c>
      <c r="AF8" s="44">
        <f t="shared" si="1"/>
        <v>-6</v>
      </c>
      <c r="AG8" s="45"/>
      <c r="AH8" s="43">
        <f t="array" ref="AH8">IFERROR(INDEX($M$4:$M$22,MATCH(1,($A8=$A$4:$A$22)*($AH$3=$B$4:$B$22),0)),"")</f>
        <v>-6</v>
      </c>
      <c r="AI8" s="43" t="str">
        <f t="array" ref="AI8">IFERROR(INDEX($M$4:$M$22,MATCH(1,($A8=$A$4:$A$22)*($AI$3=$B$4:$B$22),0)),"")</f>
        <v/>
      </c>
      <c r="AJ8" s="43" t="str">
        <f t="array" ref="AJ8">IFERROR(INDEX($M$4:$M$22,MATCH(1,($A8=$A$4:$A$22)*($AJ$3=$B$4:$B$22),0)),"")</f>
        <v/>
      </c>
      <c r="AK8" s="43" t="str">
        <f t="shared" si="20"/>
        <v/>
      </c>
      <c r="AL8" s="43" t="str">
        <f t="shared" si="21"/>
        <v/>
      </c>
    </row>
    <row r="9" spans="1:44" ht="15.75" x14ac:dyDescent="0.2">
      <c r="A9" s="36">
        <v>1</v>
      </c>
      <c r="B9" s="37" t="s">
        <v>16</v>
      </c>
      <c r="C9" s="49" t="s">
        <v>25</v>
      </c>
      <c r="D9" s="49" t="s">
        <v>26</v>
      </c>
      <c r="E9" s="50" t="s">
        <v>27</v>
      </c>
      <c r="F9" s="49" t="s">
        <v>28</v>
      </c>
      <c r="G9" s="41">
        <v>334</v>
      </c>
      <c r="H9" s="41">
        <v>235</v>
      </c>
      <c r="I9" s="41">
        <v>336</v>
      </c>
      <c r="J9" s="41">
        <v>334</v>
      </c>
      <c r="K9" s="41">
        <v>353</v>
      </c>
      <c r="L9" s="41">
        <v>534</v>
      </c>
      <c r="M9" s="42">
        <f t="shared" si="0"/>
        <v>-5</v>
      </c>
      <c r="N9" s="43">
        <f t="shared" si="2"/>
        <v>-1</v>
      </c>
      <c r="O9" s="43">
        <f t="shared" si="3"/>
        <v>-1</v>
      </c>
      <c r="P9" s="43">
        <f t="shared" si="4"/>
        <v>0</v>
      </c>
      <c r="Q9" s="43">
        <f t="shared" si="5"/>
        <v>-2</v>
      </c>
      <c r="R9" s="43">
        <f t="shared" si="6"/>
        <v>0</v>
      </c>
      <c r="S9" s="43">
        <f t="shared" si="7"/>
        <v>1</v>
      </c>
      <c r="T9" s="43">
        <f t="shared" si="8"/>
        <v>-1</v>
      </c>
      <c r="U9" s="43">
        <f t="shared" si="9"/>
        <v>0</v>
      </c>
      <c r="V9" s="43">
        <f t="shared" si="10"/>
        <v>1</v>
      </c>
      <c r="W9" s="43">
        <f t="shared" si="11"/>
        <v>-1</v>
      </c>
      <c r="X9" s="43">
        <f t="shared" si="12"/>
        <v>0</v>
      </c>
      <c r="Y9" s="43">
        <f t="shared" si="13"/>
        <v>0</v>
      </c>
      <c r="Z9" s="43">
        <f t="shared" si="14"/>
        <v>0</v>
      </c>
      <c r="AA9" s="43">
        <f t="shared" si="15"/>
        <v>0</v>
      </c>
      <c r="AB9" s="43">
        <f t="shared" si="16"/>
        <v>-1</v>
      </c>
      <c r="AC9" s="43">
        <f t="shared" si="17"/>
        <v>0</v>
      </c>
      <c r="AD9" s="43">
        <f t="shared" si="18"/>
        <v>0</v>
      </c>
      <c r="AE9" s="43">
        <f t="shared" si="19"/>
        <v>0</v>
      </c>
      <c r="AF9" s="44">
        <f t="shared" si="1"/>
        <v>-5</v>
      </c>
      <c r="AG9" s="45"/>
      <c r="AH9" s="43">
        <f t="array" ref="AH9">IFERROR(INDEX($M$4:$M$22,MATCH(1,($A9=$A$4:$A$22)*($AH$3=$B$4:$B$22),0)),"")</f>
        <v>-9</v>
      </c>
      <c r="AI9" s="43">
        <f t="array" ref="AI9">IFERROR(INDEX($M$4:$M$22,MATCH(1,($A9=$A$4:$A$22)*($AI$3=$B$4:$B$22),0)),"")</f>
        <v>-8</v>
      </c>
      <c r="AJ9" s="43">
        <f t="array" ref="AJ9">IFERROR(INDEX($M$4:$M$22,MATCH(1,($A9=$A$4:$A$22)*($AJ$3=$B$4:$B$22),0)),"")</f>
        <v>-5</v>
      </c>
      <c r="AK9" s="43">
        <f t="shared" si="20"/>
        <v>-17</v>
      </c>
      <c r="AL9" s="43">
        <f t="shared" si="21"/>
        <v>-22</v>
      </c>
    </row>
    <row r="10" spans="1:44" ht="15.75" x14ac:dyDescent="0.2">
      <c r="A10" s="36">
        <v>7</v>
      </c>
      <c r="B10" s="37" t="s">
        <v>14</v>
      </c>
      <c r="C10" s="46" t="s">
        <v>32</v>
      </c>
      <c r="D10" s="46" t="s">
        <v>33</v>
      </c>
      <c r="E10" s="47" t="s">
        <v>34</v>
      </c>
      <c r="F10" s="48" t="s">
        <v>35</v>
      </c>
      <c r="G10" s="41">
        <v>434</v>
      </c>
      <c r="H10" s="41">
        <v>347</v>
      </c>
      <c r="I10" s="41">
        <v>425</v>
      </c>
      <c r="J10" s="41">
        <v>433</v>
      </c>
      <c r="K10" s="41">
        <v>243</v>
      </c>
      <c r="L10" s="41">
        <v>434</v>
      </c>
      <c r="M10" s="42">
        <f t="shared" si="0"/>
        <v>-4</v>
      </c>
      <c r="N10" s="43">
        <f t="shared" si="2"/>
        <v>0</v>
      </c>
      <c r="O10" s="43">
        <f t="shared" si="3"/>
        <v>-1</v>
      </c>
      <c r="P10" s="43">
        <f t="shared" si="4"/>
        <v>0</v>
      </c>
      <c r="Q10" s="43">
        <f t="shared" si="5"/>
        <v>-1</v>
      </c>
      <c r="R10" s="43">
        <f t="shared" si="6"/>
        <v>1</v>
      </c>
      <c r="S10" s="43">
        <f t="shared" si="7"/>
        <v>3</v>
      </c>
      <c r="T10" s="43">
        <f t="shared" si="8"/>
        <v>0</v>
      </c>
      <c r="U10" s="43">
        <f t="shared" si="9"/>
        <v>-1</v>
      </c>
      <c r="V10" s="43">
        <f t="shared" si="10"/>
        <v>0</v>
      </c>
      <c r="W10" s="43">
        <f t="shared" si="11"/>
        <v>0</v>
      </c>
      <c r="X10" s="43">
        <f t="shared" si="12"/>
        <v>0</v>
      </c>
      <c r="Y10" s="43">
        <f t="shared" si="13"/>
        <v>-1</v>
      </c>
      <c r="Z10" s="43">
        <f t="shared" si="14"/>
        <v>-1</v>
      </c>
      <c r="AA10" s="43">
        <f t="shared" si="15"/>
        <v>-1</v>
      </c>
      <c r="AB10" s="43">
        <f t="shared" si="16"/>
        <v>-1</v>
      </c>
      <c r="AC10" s="43">
        <f t="shared" si="17"/>
        <v>-1</v>
      </c>
      <c r="AD10" s="43">
        <f t="shared" si="18"/>
        <v>0</v>
      </c>
      <c r="AE10" s="43">
        <f t="shared" si="19"/>
        <v>0</v>
      </c>
      <c r="AF10" s="44">
        <f t="shared" si="1"/>
        <v>-4</v>
      </c>
      <c r="AG10" s="45"/>
      <c r="AH10" s="43">
        <f t="array" ref="AH10">IFERROR(INDEX($M$4:$M$22,MATCH(1,($A10=$A$4:$A$22)*($AH$3=$B$4:$B$22),0)),"")</f>
        <v>-4</v>
      </c>
      <c r="AI10" s="43" t="str">
        <f t="array" ref="AI10">IFERROR(INDEX($M$4:$M$22,MATCH(1,($A10=$A$4:$A$22)*($AI$3=$B$4:$B$22),0)),"")</f>
        <v/>
      </c>
      <c r="AJ10" s="43" t="str">
        <f t="array" ref="AJ10">IFERROR(INDEX($M$4:$M$22,MATCH(1,($A10=$A$4:$A$22)*($AJ$3=$B$4:$B$22),0)),"")</f>
        <v/>
      </c>
      <c r="AK10" s="43" t="str">
        <f t="shared" si="20"/>
        <v/>
      </c>
      <c r="AL10" s="43" t="str">
        <f t="shared" si="21"/>
        <v/>
      </c>
    </row>
    <row r="11" spans="1:44" ht="15.75" x14ac:dyDescent="0.2">
      <c r="A11" s="36">
        <v>8</v>
      </c>
      <c r="B11" s="37" t="s">
        <v>14</v>
      </c>
      <c r="C11" s="49" t="s">
        <v>36</v>
      </c>
      <c r="D11" s="49" t="s">
        <v>37</v>
      </c>
      <c r="E11" s="50" t="s">
        <v>38</v>
      </c>
      <c r="F11" s="49" t="s">
        <v>35</v>
      </c>
      <c r="G11" s="41">
        <v>434</v>
      </c>
      <c r="H11" s="41">
        <v>334</v>
      </c>
      <c r="I11" s="41">
        <v>344</v>
      </c>
      <c r="J11" s="41">
        <v>454</v>
      </c>
      <c r="K11" s="41">
        <v>353</v>
      </c>
      <c r="L11" s="41">
        <v>533</v>
      </c>
      <c r="M11" s="42">
        <f t="shared" si="0"/>
        <v>-3</v>
      </c>
      <c r="N11" s="43">
        <f t="shared" si="2"/>
        <v>0</v>
      </c>
      <c r="O11" s="43">
        <f t="shared" si="3"/>
        <v>-1</v>
      </c>
      <c r="P11" s="43">
        <f t="shared" si="4"/>
        <v>0</v>
      </c>
      <c r="Q11" s="43">
        <f t="shared" si="5"/>
        <v>-1</v>
      </c>
      <c r="R11" s="43">
        <f t="shared" si="6"/>
        <v>0</v>
      </c>
      <c r="S11" s="43">
        <f t="shared" si="7"/>
        <v>0</v>
      </c>
      <c r="T11" s="43">
        <f t="shared" si="8"/>
        <v>-1</v>
      </c>
      <c r="U11" s="43">
        <f t="shared" si="9"/>
        <v>1</v>
      </c>
      <c r="V11" s="43">
        <f t="shared" si="10"/>
        <v>-1</v>
      </c>
      <c r="W11" s="43">
        <f t="shared" si="11"/>
        <v>0</v>
      </c>
      <c r="X11" s="43">
        <f t="shared" si="12"/>
        <v>2</v>
      </c>
      <c r="Y11" s="43">
        <f t="shared" si="13"/>
        <v>0</v>
      </c>
      <c r="Z11" s="43">
        <f t="shared" si="14"/>
        <v>0</v>
      </c>
      <c r="AA11" s="43">
        <f t="shared" si="15"/>
        <v>0</v>
      </c>
      <c r="AB11" s="43">
        <f t="shared" si="16"/>
        <v>-1</v>
      </c>
      <c r="AC11" s="43">
        <f t="shared" si="17"/>
        <v>0</v>
      </c>
      <c r="AD11" s="43">
        <f t="shared" si="18"/>
        <v>0</v>
      </c>
      <c r="AE11" s="43">
        <f t="shared" si="19"/>
        <v>-1</v>
      </c>
      <c r="AF11" s="44">
        <f t="shared" si="1"/>
        <v>-3</v>
      </c>
      <c r="AG11" s="45"/>
      <c r="AH11" s="43">
        <f t="array" ref="AH11">IFERROR(INDEX($M$4:$M$22,MATCH(1,($A11=$A$4:$A$22)*($AH$3=$B$4:$B$22),0)),"")</f>
        <v>-3</v>
      </c>
      <c r="AI11" s="43" t="str">
        <f t="array" ref="AI11">IFERROR(INDEX($M$4:$M$22,MATCH(1,($A11=$A$4:$A$22)*($AI$3=$B$4:$B$22),0)),"")</f>
        <v/>
      </c>
      <c r="AJ11" s="43" t="str">
        <f t="array" ref="AJ11">IFERROR(INDEX($M$4:$M$22,MATCH(1,($A11=$A$4:$A$22)*($AJ$3=$B$4:$B$22),0)),"")</f>
        <v/>
      </c>
      <c r="AK11" s="43" t="str">
        <f t="shared" si="20"/>
        <v/>
      </c>
      <c r="AL11" s="43" t="str">
        <f t="shared" si="21"/>
        <v/>
      </c>
    </row>
    <row r="12" spans="1:44" ht="15.75" x14ac:dyDescent="0.2">
      <c r="A12" s="36">
        <v>9</v>
      </c>
      <c r="B12" s="37" t="s">
        <v>14</v>
      </c>
      <c r="C12" s="49" t="s">
        <v>39</v>
      </c>
      <c r="D12" s="49" t="s">
        <v>40</v>
      </c>
      <c r="E12" s="50" t="s">
        <v>41</v>
      </c>
      <c r="F12" s="49" t="s">
        <v>61</v>
      </c>
      <c r="G12" s="41">
        <v>534</v>
      </c>
      <c r="H12" s="41">
        <v>335</v>
      </c>
      <c r="I12" s="41">
        <v>325</v>
      </c>
      <c r="J12" s="41">
        <v>433</v>
      </c>
      <c r="K12" s="41">
        <v>344</v>
      </c>
      <c r="L12" s="41">
        <v>544</v>
      </c>
      <c r="M12" s="42">
        <f t="shared" si="0"/>
        <v>-3</v>
      </c>
      <c r="N12" s="43">
        <f t="shared" si="2"/>
        <v>1</v>
      </c>
      <c r="O12" s="43">
        <f t="shared" si="3"/>
        <v>-1</v>
      </c>
      <c r="P12" s="43">
        <f t="shared" si="4"/>
        <v>0</v>
      </c>
      <c r="Q12" s="43">
        <f t="shared" si="5"/>
        <v>-1</v>
      </c>
      <c r="R12" s="43">
        <f t="shared" si="6"/>
        <v>0</v>
      </c>
      <c r="S12" s="43">
        <f t="shared" si="7"/>
        <v>1</v>
      </c>
      <c r="T12" s="43">
        <f t="shared" si="8"/>
        <v>-1</v>
      </c>
      <c r="U12" s="43">
        <f t="shared" si="9"/>
        <v>-1</v>
      </c>
      <c r="V12" s="43">
        <f t="shared" si="10"/>
        <v>0</v>
      </c>
      <c r="W12" s="43">
        <f t="shared" si="11"/>
        <v>0</v>
      </c>
      <c r="X12" s="43">
        <f t="shared" si="12"/>
        <v>0</v>
      </c>
      <c r="Y12" s="43">
        <f t="shared" si="13"/>
        <v>-1</v>
      </c>
      <c r="Z12" s="43">
        <f t="shared" si="14"/>
        <v>0</v>
      </c>
      <c r="AA12" s="43">
        <f t="shared" si="15"/>
        <v>-1</v>
      </c>
      <c r="AB12" s="43">
        <f t="shared" si="16"/>
        <v>0</v>
      </c>
      <c r="AC12" s="43">
        <f t="shared" si="17"/>
        <v>0</v>
      </c>
      <c r="AD12" s="43">
        <f t="shared" si="18"/>
        <v>1</v>
      </c>
      <c r="AE12" s="43">
        <f t="shared" si="19"/>
        <v>0</v>
      </c>
      <c r="AF12" s="44">
        <f t="shared" si="1"/>
        <v>-3</v>
      </c>
      <c r="AG12" s="45"/>
      <c r="AH12" s="43">
        <f t="array" ref="AH12">IFERROR(INDEX($M$4:$M$22,MATCH(1,($A12=$A$4:$A$22)*($AH$3=$B$4:$B$22),0)),"")</f>
        <v>-3</v>
      </c>
      <c r="AI12" s="43" t="str">
        <f t="array" ref="AI12">IFERROR(INDEX($M$4:$M$22,MATCH(1,($A12=$A$4:$A$22)*($AI$3=$B$4:$B$22),0)),"")</f>
        <v/>
      </c>
      <c r="AJ12" s="43" t="str">
        <f t="array" ref="AJ12">IFERROR(INDEX($M$4:$M$22,MATCH(1,($A12=$A$4:$A$22)*($AJ$3=$B$4:$B$22),0)),"")</f>
        <v/>
      </c>
      <c r="AK12" s="43" t="str">
        <f t="shared" si="20"/>
        <v/>
      </c>
      <c r="AL12" s="43" t="str">
        <f t="shared" si="21"/>
        <v/>
      </c>
    </row>
    <row r="13" spans="1:44" ht="15.75" x14ac:dyDescent="0.2">
      <c r="A13" s="36">
        <v>10</v>
      </c>
      <c r="B13" s="37" t="s">
        <v>14</v>
      </c>
      <c r="C13" s="46" t="s">
        <v>29</v>
      </c>
      <c r="D13" s="46" t="s">
        <v>42</v>
      </c>
      <c r="E13" s="47" t="s">
        <v>27</v>
      </c>
      <c r="F13" s="48" t="s">
        <v>61</v>
      </c>
      <c r="G13" s="41">
        <v>444</v>
      </c>
      <c r="H13" s="41">
        <v>334</v>
      </c>
      <c r="I13" s="41">
        <v>335</v>
      </c>
      <c r="J13" s="41">
        <v>343</v>
      </c>
      <c r="K13" s="41"/>
      <c r="L13" s="41"/>
      <c r="M13" s="42">
        <f t="shared" si="0"/>
        <v>-3</v>
      </c>
      <c r="N13" s="43">
        <f t="shared" si="2"/>
        <v>0</v>
      </c>
      <c r="O13" s="43">
        <f t="shared" si="3"/>
        <v>0</v>
      </c>
      <c r="P13" s="43">
        <f t="shared" si="4"/>
        <v>0</v>
      </c>
      <c r="Q13" s="43">
        <f t="shared" si="5"/>
        <v>-1</v>
      </c>
      <c r="R13" s="43">
        <f t="shared" si="6"/>
        <v>0</v>
      </c>
      <c r="S13" s="43">
        <f t="shared" si="7"/>
        <v>0</v>
      </c>
      <c r="T13" s="43">
        <f t="shared" si="8"/>
        <v>-1</v>
      </c>
      <c r="U13" s="43">
        <f t="shared" si="9"/>
        <v>0</v>
      </c>
      <c r="V13" s="43">
        <f t="shared" si="10"/>
        <v>0</v>
      </c>
      <c r="W13" s="43">
        <f t="shared" si="11"/>
        <v>-1</v>
      </c>
      <c r="X13" s="43">
        <f t="shared" si="12"/>
        <v>1</v>
      </c>
      <c r="Y13" s="43">
        <f t="shared" si="13"/>
        <v>-1</v>
      </c>
      <c r="Z13" s="43" t="str">
        <f t="shared" si="14"/>
        <v/>
      </c>
      <c r="AA13" s="43" t="str">
        <f t="shared" si="15"/>
        <v/>
      </c>
      <c r="AB13" s="43" t="str">
        <f t="shared" si="16"/>
        <v/>
      </c>
      <c r="AC13" s="43" t="str">
        <f t="shared" si="17"/>
        <v/>
      </c>
      <c r="AD13" s="43" t="str">
        <f t="shared" si="18"/>
        <v/>
      </c>
      <c r="AE13" s="43" t="str">
        <f t="shared" si="19"/>
        <v/>
      </c>
      <c r="AF13" s="44">
        <f t="shared" si="1"/>
        <v>-3</v>
      </c>
      <c r="AG13" s="45"/>
      <c r="AH13" s="43">
        <f t="array" ref="AH13">IFERROR(INDEX($M$4:$M$22,MATCH(1,($A13=$A$4:$A$22)*($AH$3=$B$4:$B$22),0)),"")</f>
        <v>-3</v>
      </c>
      <c r="AI13" s="43" t="str">
        <f t="array" ref="AI13">IFERROR(INDEX($M$4:$M$22,MATCH(1,($A13=$A$4:$A$22)*($AI$3=$B$4:$B$22),0)),"")</f>
        <v/>
      </c>
      <c r="AJ13" s="43" t="str">
        <f t="array" ref="AJ13">IFERROR(INDEX($M$4:$M$22,MATCH(1,($A13=$A$4:$A$22)*($AJ$3=$B$4:$B$22),0)),"")</f>
        <v/>
      </c>
      <c r="AK13" s="43" t="str">
        <f t="shared" si="20"/>
        <v/>
      </c>
      <c r="AL13" s="43" t="str">
        <f t="shared" si="21"/>
        <v/>
      </c>
    </row>
    <row r="14" spans="1:44" ht="15.75" x14ac:dyDescent="0.2">
      <c r="A14" s="36">
        <v>11</v>
      </c>
      <c r="B14" s="37" t="s">
        <v>14</v>
      </c>
      <c r="C14" s="46" t="s">
        <v>25</v>
      </c>
      <c r="D14" s="46" t="s">
        <v>26</v>
      </c>
      <c r="E14" s="47" t="s">
        <v>27</v>
      </c>
      <c r="F14" s="48" t="s">
        <v>28</v>
      </c>
      <c r="G14" s="41">
        <v>434</v>
      </c>
      <c r="H14" s="41">
        <v>326</v>
      </c>
      <c r="I14" s="41">
        <v>525</v>
      </c>
      <c r="J14" s="41"/>
      <c r="K14" s="41"/>
      <c r="L14" s="41"/>
      <c r="M14" s="42">
        <f t="shared" si="0"/>
        <v>-1</v>
      </c>
      <c r="N14" s="43">
        <f t="shared" si="2"/>
        <v>0</v>
      </c>
      <c r="O14" s="43">
        <f t="shared" si="3"/>
        <v>-1</v>
      </c>
      <c r="P14" s="43">
        <f t="shared" si="4"/>
        <v>0</v>
      </c>
      <c r="Q14" s="43">
        <f t="shared" si="5"/>
        <v>-1</v>
      </c>
      <c r="R14" s="43">
        <f t="shared" si="6"/>
        <v>-1</v>
      </c>
      <c r="S14" s="43">
        <f t="shared" si="7"/>
        <v>2</v>
      </c>
      <c r="T14" s="43">
        <f t="shared" si="8"/>
        <v>1</v>
      </c>
      <c r="U14" s="43">
        <f t="shared" si="9"/>
        <v>-1</v>
      </c>
      <c r="V14" s="43">
        <f t="shared" si="10"/>
        <v>0</v>
      </c>
      <c r="W14" s="43" t="str">
        <f t="shared" si="11"/>
        <v/>
      </c>
      <c r="X14" s="43" t="str">
        <f t="shared" si="12"/>
        <v/>
      </c>
      <c r="Y14" s="43" t="str">
        <f t="shared" si="13"/>
        <v/>
      </c>
      <c r="Z14" s="43" t="str">
        <f t="shared" si="14"/>
        <v/>
      </c>
      <c r="AA14" s="43" t="str">
        <f t="shared" si="15"/>
        <v/>
      </c>
      <c r="AB14" s="43" t="str">
        <f t="shared" si="16"/>
        <v/>
      </c>
      <c r="AC14" s="43" t="str">
        <f t="shared" si="17"/>
        <v/>
      </c>
      <c r="AD14" s="43" t="str">
        <f t="shared" si="18"/>
        <v/>
      </c>
      <c r="AE14" s="43" t="str">
        <f t="shared" si="19"/>
        <v/>
      </c>
      <c r="AF14" s="44">
        <f t="shared" si="1"/>
        <v>-1</v>
      </c>
      <c r="AG14" s="45"/>
      <c r="AH14" s="43">
        <f t="array" ref="AH14">IFERROR(INDEX($M$4:$M$22,MATCH(1,($A14=$A$4:$A$22)*($AH$3=$B$4:$B$22),0)),"")</f>
        <v>-1</v>
      </c>
      <c r="AI14" s="43" t="str">
        <f t="array" ref="AI14">IFERROR(INDEX($M$4:$M$22,MATCH(1,($A14=$A$4:$A$22)*($AI$3=$B$4:$B$22),0)),"")</f>
        <v/>
      </c>
      <c r="AJ14" s="43" t="str">
        <f t="array" ref="AJ14">IFERROR(INDEX($M$4:$M$22,MATCH(1,($A14=$A$4:$A$22)*($AJ$3=$B$4:$B$22),0)),"")</f>
        <v/>
      </c>
      <c r="AK14" s="43" t="str">
        <f t="shared" si="20"/>
        <v/>
      </c>
      <c r="AL14" s="43" t="str">
        <f t="shared" si="21"/>
        <v/>
      </c>
    </row>
    <row r="15" spans="1:44" ht="15.75" x14ac:dyDescent="0.2">
      <c r="A15" s="36">
        <v>12</v>
      </c>
      <c r="B15" s="37" t="s">
        <v>14</v>
      </c>
      <c r="C15" s="46" t="s">
        <v>43</v>
      </c>
      <c r="D15" s="46" t="s">
        <v>44</v>
      </c>
      <c r="E15" s="47" t="s">
        <v>27</v>
      </c>
      <c r="F15" s="48" t="s">
        <v>35</v>
      </c>
      <c r="G15" s="41">
        <v>334</v>
      </c>
      <c r="H15" s="41">
        <v>333</v>
      </c>
      <c r="I15" s="41"/>
      <c r="J15" s="41"/>
      <c r="K15" s="41"/>
      <c r="L15" s="41"/>
      <c r="M15" s="42">
        <f t="shared" si="0"/>
        <v>-4</v>
      </c>
      <c r="N15" s="43">
        <f t="shared" si="2"/>
        <v>-1</v>
      </c>
      <c r="O15" s="43">
        <f t="shared" si="3"/>
        <v>-1</v>
      </c>
      <c r="P15" s="43">
        <f t="shared" si="4"/>
        <v>0</v>
      </c>
      <c r="Q15" s="43">
        <f t="shared" si="5"/>
        <v>-1</v>
      </c>
      <c r="R15" s="43">
        <f t="shared" si="6"/>
        <v>0</v>
      </c>
      <c r="S15" s="43">
        <f t="shared" si="7"/>
        <v>-1</v>
      </c>
      <c r="T15" s="43" t="str">
        <f t="shared" si="8"/>
        <v/>
      </c>
      <c r="U15" s="43" t="str">
        <f t="shared" si="9"/>
        <v/>
      </c>
      <c r="V15" s="43" t="str">
        <f t="shared" si="10"/>
        <v/>
      </c>
      <c r="W15" s="43" t="str">
        <f t="shared" si="11"/>
        <v/>
      </c>
      <c r="X15" s="43" t="str">
        <f t="shared" si="12"/>
        <v/>
      </c>
      <c r="Y15" s="43" t="str">
        <f t="shared" si="13"/>
        <v/>
      </c>
      <c r="Z15" s="43" t="str">
        <f t="shared" si="14"/>
        <v/>
      </c>
      <c r="AA15" s="43" t="str">
        <f t="shared" si="15"/>
        <v/>
      </c>
      <c r="AB15" s="43" t="str">
        <f t="shared" si="16"/>
        <v/>
      </c>
      <c r="AC15" s="43" t="str">
        <f t="shared" si="17"/>
        <v/>
      </c>
      <c r="AD15" s="43" t="str">
        <f t="shared" si="18"/>
        <v/>
      </c>
      <c r="AE15" s="43" t="str">
        <f t="shared" si="19"/>
        <v/>
      </c>
      <c r="AF15" s="44">
        <f t="shared" si="1"/>
        <v>-4</v>
      </c>
      <c r="AG15" s="45"/>
      <c r="AH15" s="43">
        <f t="array" ref="AH15">IFERROR(INDEX($M$4:$M$22,MATCH(1,($A15=$A$4:$A$22)*($AH$3=$B$4:$B$22),0)),"")</f>
        <v>-4</v>
      </c>
      <c r="AI15" s="43" t="str">
        <f t="array" ref="AI15">IFERROR(INDEX($M$4:$M$22,MATCH(1,($A15=$A$4:$A$22)*($AI$3=$B$4:$B$22),0)),"")</f>
        <v/>
      </c>
      <c r="AJ15" s="43" t="str">
        <f t="array" ref="AJ15">IFERROR(INDEX($M$4:$M$22,MATCH(1,($A15=$A$4:$A$22)*($AJ$3=$B$4:$B$22),0)),"")</f>
        <v/>
      </c>
      <c r="AK15" s="43" t="str">
        <f t="shared" si="20"/>
        <v/>
      </c>
      <c r="AL15" s="43" t="str">
        <f t="shared" si="21"/>
        <v/>
      </c>
    </row>
    <row r="16" spans="1:44" ht="15.75" x14ac:dyDescent="0.2">
      <c r="A16" s="36">
        <v>13</v>
      </c>
      <c r="B16" s="37" t="s">
        <v>14</v>
      </c>
      <c r="C16" s="51" t="s">
        <v>29</v>
      </c>
      <c r="D16" s="51" t="s">
        <v>30</v>
      </c>
      <c r="E16" s="52" t="s">
        <v>27</v>
      </c>
      <c r="F16" s="51" t="s">
        <v>31</v>
      </c>
      <c r="G16" s="41">
        <v>443</v>
      </c>
      <c r="H16" s="41"/>
      <c r="I16" s="41"/>
      <c r="J16" s="41"/>
      <c r="K16" s="41"/>
      <c r="L16" s="41"/>
      <c r="M16" s="42">
        <f t="shared" si="0"/>
        <v>-1</v>
      </c>
      <c r="N16" s="43">
        <f t="shared" si="2"/>
        <v>0</v>
      </c>
      <c r="O16" s="43">
        <f t="shared" si="3"/>
        <v>0</v>
      </c>
      <c r="P16" s="43">
        <f t="shared" si="4"/>
        <v>-1</v>
      </c>
      <c r="Q16" s="43" t="str">
        <f t="shared" si="5"/>
        <v/>
      </c>
      <c r="R16" s="43" t="str">
        <f t="shared" si="6"/>
        <v/>
      </c>
      <c r="S16" s="43" t="str">
        <f t="shared" si="7"/>
        <v/>
      </c>
      <c r="T16" s="43" t="str">
        <f t="shared" si="8"/>
        <v/>
      </c>
      <c r="U16" s="43" t="str">
        <f t="shared" si="9"/>
        <v/>
      </c>
      <c r="V16" s="43" t="str">
        <f t="shared" si="10"/>
        <v/>
      </c>
      <c r="W16" s="43" t="str">
        <f t="shared" si="11"/>
        <v/>
      </c>
      <c r="X16" s="43" t="str">
        <f t="shared" si="12"/>
        <v/>
      </c>
      <c r="Y16" s="43" t="str">
        <f t="shared" si="13"/>
        <v/>
      </c>
      <c r="Z16" s="43" t="str">
        <f t="shared" si="14"/>
        <v/>
      </c>
      <c r="AA16" s="43" t="str">
        <f t="shared" si="15"/>
        <v/>
      </c>
      <c r="AB16" s="43" t="str">
        <f t="shared" si="16"/>
        <v/>
      </c>
      <c r="AC16" s="43" t="str">
        <f t="shared" si="17"/>
        <v/>
      </c>
      <c r="AD16" s="43" t="str">
        <f t="shared" si="18"/>
        <v/>
      </c>
      <c r="AE16" s="43" t="str">
        <f t="shared" si="19"/>
        <v/>
      </c>
      <c r="AF16" s="44">
        <f t="shared" si="1"/>
        <v>-1</v>
      </c>
      <c r="AG16" s="45"/>
      <c r="AH16" s="43">
        <f t="array" ref="AH16">IFERROR(INDEX($M$4:$M$22,MATCH(1,($A16=$A$4:$A$22)*($AH$3=$B$4:$B$22),0)),"")</f>
        <v>-1</v>
      </c>
      <c r="AI16" s="43" t="str">
        <f t="array" ref="AI16">IFERROR(INDEX($M$4:$M$22,MATCH(1,($A16=$A$4:$A$22)*($AI$3=$B$4:$B$22),0)),"")</f>
        <v/>
      </c>
      <c r="AJ16" s="43" t="str">
        <f t="array" ref="AJ16">IFERROR(INDEX($M$4:$M$22,MATCH(1,($A16=$A$4:$A$22)*($AJ$3=$B$4:$B$22),0)),"")</f>
        <v/>
      </c>
      <c r="AK16" s="43" t="str">
        <f t="shared" si="20"/>
        <v/>
      </c>
      <c r="AL16" s="43" t="str">
        <f t="shared" si="21"/>
        <v/>
      </c>
    </row>
    <row r="17" spans="1:38" ht="15.75" x14ac:dyDescent="0.2">
      <c r="A17" s="36">
        <v>14</v>
      </c>
      <c r="B17" s="37" t="s">
        <v>14</v>
      </c>
      <c r="C17" s="51" t="s">
        <v>45</v>
      </c>
      <c r="D17" s="51" t="s">
        <v>46</v>
      </c>
      <c r="E17" s="52" t="s">
        <v>38</v>
      </c>
      <c r="F17" s="51" t="s">
        <v>28</v>
      </c>
      <c r="G17" s="41"/>
      <c r="H17" s="41"/>
      <c r="I17" s="41"/>
      <c r="J17" s="41"/>
      <c r="K17" s="41"/>
      <c r="L17" s="41"/>
      <c r="M17" s="42" t="str">
        <f t="shared" si="0"/>
        <v/>
      </c>
      <c r="N17" s="43" t="str">
        <f t="shared" si="2"/>
        <v/>
      </c>
      <c r="O17" s="43" t="str">
        <f t="shared" si="3"/>
        <v/>
      </c>
      <c r="P17" s="43" t="str">
        <f t="shared" si="4"/>
        <v/>
      </c>
      <c r="Q17" s="43" t="str">
        <f t="shared" si="5"/>
        <v/>
      </c>
      <c r="R17" s="43" t="str">
        <f t="shared" si="6"/>
        <v/>
      </c>
      <c r="S17" s="43" t="str">
        <f t="shared" si="7"/>
        <v/>
      </c>
      <c r="T17" s="43" t="str">
        <f t="shared" si="8"/>
        <v/>
      </c>
      <c r="U17" s="43" t="str">
        <f t="shared" si="9"/>
        <v/>
      </c>
      <c r="V17" s="43" t="str">
        <f t="shared" si="10"/>
        <v/>
      </c>
      <c r="W17" s="43" t="str">
        <f t="shared" si="11"/>
        <v/>
      </c>
      <c r="X17" s="43" t="str">
        <f t="shared" si="12"/>
        <v/>
      </c>
      <c r="Y17" s="43" t="str">
        <f t="shared" si="13"/>
        <v/>
      </c>
      <c r="Z17" s="43" t="str">
        <f t="shared" si="14"/>
        <v/>
      </c>
      <c r="AA17" s="43" t="str">
        <f t="shared" si="15"/>
        <v/>
      </c>
      <c r="AB17" s="43" t="str">
        <f t="shared" si="16"/>
        <v/>
      </c>
      <c r="AC17" s="43" t="str">
        <f t="shared" si="17"/>
        <v/>
      </c>
      <c r="AD17" s="43" t="str">
        <f t="shared" si="18"/>
        <v/>
      </c>
      <c r="AE17" s="43" t="str">
        <f t="shared" si="19"/>
        <v/>
      </c>
      <c r="AF17" s="44" t="str">
        <f t="shared" si="1"/>
        <v/>
      </c>
      <c r="AG17" s="45"/>
      <c r="AH17" s="43" t="str">
        <f t="array" ref="AH17">IFERROR(INDEX($M$4:$M$22,MATCH(1,($A17=$A$4:$A$22)*($AH$3=$B$4:$B$22),0)),"")</f>
        <v/>
      </c>
      <c r="AI17" s="43" t="str">
        <f t="array" ref="AI17">IFERROR(INDEX($M$4:$M$22,MATCH(1,($A17=$A$4:$A$22)*($AI$3=$B$4:$B$22),0)),"")</f>
        <v/>
      </c>
      <c r="AJ17" s="43" t="str">
        <f t="array" ref="AJ17">IFERROR(INDEX($M$4:$M$22,MATCH(1,($A17=$A$4:$A$22)*($AJ$3=$B$4:$B$22),0)),"")</f>
        <v/>
      </c>
      <c r="AK17" s="43" t="str">
        <f t="shared" si="20"/>
        <v/>
      </c>
      <c r="AL17" s="43" t="str">
        <f t="shared" si="21"/>
        <v/>
      </c>
    </row>
    <row r="18" spans="1:38" ht="15.75" x14ac:dyDescent="0.2">
      <c r="A18" s="36">
        <v>15</v>
      </c>
      <c r="B18" s="37" t="s">
        <v>14</v>
      </c>
      <c r="C18" s="51" t="s">
        <v>47</v>
      </c>
      <c r="D18" s="51" t="s">
        <v>48</v>
      </c>
      <c r="E18" s="52" t="s">
        <v>49</v>
      </c>
      <c r="F18" s="51" t="s">
        <v>50</v>
      </c>
      <c r="G18" s="41"/>
      <c r="H18" s="41"/>
      <c r="I18" s="41"/>
      <c r="J18" s="41"/>
      <c r="K18" s="41"/>
      <c r="L18" s="41"/>
      <c r="M18" s="42" t="str">
        <f t="shared" si="0"/>
        <v/>
      </c>
      <c r="N18" s="43" t="str">
        <f t="shared" si="2"/>
        <v/>
      </c>
      <c r="O18" s="43" t="str">
        <f t="shared" si="3"/>
        <v/>
      </c>
      <c r="P18" s="43" t="str">
        <f t="shared" si="4"/>
        <v/>
      </c>
      <c r="Q18" s="43" t="str">
        <f t="shared" si="5"/>
        <v/>
      </c>
      <c r="R18" s="43" t="str">
        <f t="shared" si="6"/>
        <v/>
      </c>
      <c r="S18" s="43" t="str">
        <f t="shared" si="7"/>
        <v/>
      </c>
      <c r="T18" s="43" t="str">
        <f t="shared" si="8"/>
        <v/>
      </c>
      <c r="U18" s="43" t="str">
        <f t="shared" si="9"/>
        <v/>
      </c>
      <c r="V18" s="43" t="str">
        <f t="shared" si="10"/>
        <v/>
      </c>
      <c r="W18" s="43" t="str">
        <f t="shared" si="11"/>
        <v/>
      </c>
      <c r="X18" s="43" t="str">
        <f t="shared" si="12"/>
        <v/>
      </c>
      <c r="Y18" s="43" t="str">
        <f t="shared" si="13"/>
        <v/>
      </c>
      <c r="Z18" s="43" t="str">
        <f t="shared" si="14"/>
        <v/>
      </c>
      <c r="AA18" s="43" t="str">
        <f t="shared" si="15"/>
        <v/>
      </c>
      <c r="AB18" s="43" t="str">
        <f t="shared" si="16"/>
        <v/>
      </c>
      <c r="AC18" s="43" t="str">
        <f t="shared" si="17"/>
        <v/>
      </c>
      <c r="AD18" s="43" t="str">
        <f t="shared" si="18"/>
        <v/>
      </c>
      <c r="AE18" s="43" t="str">
        <f t="shared" si="19"/>
        <v/>
      </c>
      <c r="AF18" s="44" t="str">
        <f t="shared" si="1"/>
        <v/>
      </c>
      <c r="AG18" s="45"/>
      <c r="AH18" s="43" t="str">
        <f t="array" ref="AH18">IFERROR(INDEX($M$4:$M$22,MATCH(1,($A18=$A$4:$A$22)*($AH$3=$B$4:$B$22),0)),"")</f>
        <v/>
      </c>
      <c r="AI18" s="43" t="str">
        <f t="array" ref="AI18">IFERROR(INDEX($M$4:$M$22,MATCH(1,($A18=$A$4:$A$22)*($AI$3=$B$4:$B$22),0)),"")</f>
        <v/>
      </c>
      <c r="AJ18" s="43" t="str">
        <f t="array" ref="AJ18">IFERROR(INDEX($M$4:$M$22,MATCH(1,($A18=$A$4:$A$22)*($AJ$3=$B$4:$B$22),0)),"")</f>
        <v/>
      </c>
      <c r="AK18" s="43" t="str">
        <f t="shared" si="20"/>
        <v/>
      </c>
      <c r="AL18" s="43" t="str">
        <f t="shared" si="21"/>
        <v/>
      </c>
    </row>
    <row r="19" spans="1:38" ht="15.75" x14ac:dyDescent="0.2">
      <c r="A19" s="36">
        <v>16</v>
      </c>
      <c r="B19" s="37" t="s">
        <v>14</v>
      </c>
      <c r="C19" s="49" t="s">
        <v>43</v>
      </c>
      <c r="D19" s="49" t="s">
        <v>51</v>
      </c>
      <c r="E19" s="50" t="s">
        <v>27</v>
      </c>
      <c r="F19" s="49" t="s">
        <v>35</v>
      </c>
      <c r="G19" s="41"/>
      <c r="H19" s="41"/>
      <c r="I19" s="41"/>
      <c r="J19" s="41"/>
      <c r="K19" s="41"/>
      <c r="L19" s="41"/>
      <c r="M19" s="42" t="str">
        <f t="shared" si="0"/>
        <v/>
      </c>
      <c r="N19" s="43" t="str">
        <f t="shared" si="2"/>
        <v/>
      </c>
      <c r="O19" s="43" t="str">
        <f t="shared" si="3"/>
        <v/>
      </c>
      <c r="P19" s="43" t="str">
        <f t="shared" si="4"/>
        <v/>
      </c>
      <c r="Q19" s="43" t="str">
        <f t="shared" si="5"/>
        <v/>
      </c>
      <c r="R19" s="43" t="str">
        <f t="shared" si="6"/>
        <v/>
      </c>
      <c r="S19" s="43" t="str">
        <f t="shared" si="7"/>
        <v/>
      </c>
      <c r="T19" s="43" t="str">
        <f t="shared" si="8"/>
        <v/>
      </c>
      <c r="U19" s="43" t="str">
        <f t="shared" si="9"/>
        <v/>
      </c>
      <c r="V19" s="43" t="str">
        <f t="shared" si="10"/>
        <v/>
      </c>
      <c r="W19" s="43" t="str">
        <f t="shared" si="11"/>
        <v/>
      </c>
      <c r="X19" s="43" t="str">
        <f t="shared" si="12"/>
        <v/>
      </c>
      <c r="Y19" s="43" t="str">
        <f t="shared" si="13"/>
        <v/>
      </c>
      <c r="Z19" s="43" t="str">
        <f t="shared" si="14"/>
        <v/>
      </c>
      <c r="AA19" s="43" t="str">
        <f t="shared" si="15"/>
        <v/>
      </c>
      <c r="AB19" s="43" t="str">
        <f t="shared" si="16"/>
        <v/>
      </c>
      <c r="AC19" s="43" t="str">
        <f t="shared" si="17"/>
        <v/>
      </c>
      <c r="AD19" s="43" t="str">
        <f t="shared" si="18"/>
        <v/>
      </c>
      <c r="AE19" s="43" t="str">
        <f t="shared" si="19"/>
        <v/>
      </c>
      <c r="AF19" s="44" t="str">
        <f t="shared" si="1"/>
        <v/>
      </c>
      <c r="AG19" s="45"/>
      <c r="AH19" s="43" t="str">
        <f t="array" ref="AH19">IFERROR(INDEX($M$4:$M$22,MATCH(1,($A19=$A$4:$A$22)*($AH$3=$B$4:$B$22),0)),"")</f>
        <v/>
      </c>
      <c r="AI19" s="43" t="str">
        <f t="array" ref="AI19">IFERROR(INDEX($M$4:$M$22,MATCH(1,($A19=$A$4:$A$22)*($AI$3=$B$4:$B$22),0)),"")</f>
        <v/>
      </c>
      <c r="AJ19" s="43" t="str">
        <f t="array" ref="AJ19">IFERROR(INDEX($M$4:$M$22,MATCH(1,($A19=$A$4:$A$22)*($AJ$3=$B$4:$B$22),0)),"")</f>
        <v/>
      </c>
      <c r="AK19" s="43" t="str">
        <f t="shared" si="20"/>
        <v/>
      </c>
      <c r="AL19" s="43" t="str">
        <f t="shared" si="21"/>
        <v/>
      </c>
    </row>
    <row r="20" spans="1:38" ht="15.75" x14ac:dyDescent="0.2">
      <c r="A20" s="36">
        <v>17</v>
      </c>
      <c r="B20" s="37" t="s">
        <v>14</v>
      </c>
      <c r="C20" s="46" t="s">
        <v>52</v>
      </c>
      <c r="D20" s="46" t="s">
        <v>53</v>
      </c>
      <c r="E20" s="47" t="s">
        <v>27</v>
      </c>
      <c r="F20" s="48" t="s">
        <v>54</v>
      </c>
      <c r="G20" s="41"/>
      <c r="H20" s="41"/>
      <c r="I20" s="41"/>
      <c r="J20" s="41"/>
      <c r="K20" s="41"/>
      <c r="L20" s="41"/>
      <c r="M20" s="42" t="str">
        <f t="shared" si="0"/>
        <v/>
      </c>
      <c r="N20" s="43" t="str">
        <f t="shared" si="2"/>
        <v/>
      </c>
      <c r="O20" s="43" t="str">
        <f t="shared" si="3"/>
        <v/>
      </c>
      <c r="P20" s="43" t="str">
        <f t="shared" si="4"/>
        <v/>
      </c>
      <c r="Q20" s="43" t="str">
        <f t="shared" si="5"/>
        <v/>
      </c>
      <c r="R20" s="43" t="str">
        <f t="shared" si="6"/>
        <v/>
      </c>
      <c r="S20" s="43" t="str">
        <f t="shared" si="7"/>
        <v/>
      </c>
      <c r="T20" s="43" t="str">
        <f t="shared" si="8"/>
        <v/>
      </c>
      <c r="U20" s="43" t="str">
        <f t="shared" si="9"/>
        <v/>
      </c>
      <c r="V20" s="43" t="str">
        <f t="shared" si="10"/>
        <v/>
      </c>
      <c r="W20" s="43" t="str">
        <f t="shared" si="11"/>
        <v/>
      </c>
      <c r="X20" s="43" t="str">
        <f t="shared" si="12"/>
        <v/>
      </c>
      <c r="Y20" s="43" t="str">
        <f t="shared" si="13"/>
        <v/>
      </c>
      <c r="Z20" s="43" t="str">
        <f t="shared" si="14"/>
        <v/>
      </c>
      <c r="AA20" s="43" t="str">
        <f t="shared" si="15"/>
        <v/>
      </c>
      <c r="AB20" s="43" t="str">
        <f t="shared" si="16"/>
        <v/>
      </c>
      <c r="AC20" s="43" t="str">
        <f t="shared" si="17"/>
        <v/>
      </c>
      <c r="AD20" s="43" t="str">
        <f t="shared" si="18"/>
        <v/>
      </c>
      <c r="AE20" s="43" t="str">
        <f t="shared" si="19"/>
        <v/>
      </c>
      <c r="AF20" s="44" t="str">
        <f t="shared" si="1"/>
        <v/>
      </c>
      <c r="AG20" s="45"/>
      <c r="AH20" s="43" t="str">
        <f t="array" ref="AH20">IFERROR(INDEX($M$4:$M$22,MATCH(1,($A20=$A$4:$A$22)*($AH$3=$B$4:$B$22),0)),"")</f>
        <v/>
      </c>
      <c r="AI20" s="43" t="str">
        <f t="array" ref="AI20">IFERROR(INDEX($M$4:$M$22,MATCH(1,($A20=$A$4:$A$22)*($AI$3=$B$4:$B$22),0)),"")</f>
        <v/>
      </c>
      <c r="AJ20" s="43" t="str">
        <f t="array" ref="AJ20">IFERROR(INDEX($M$4:$M$22,MATCH(1,($A20=$A$4:$A$22)*($AJ$3=$B$4:$B$22),0)),"")</f>
        <v/>
      </c>
      <c r="AK20" s="43" t="str">
        <f t="shared" si="20"/>
        <v/>
      </c>
      <c r="AL20" s="43" t="str">
        <f t="shared" si="21"/>
        <v/>
      </c>
    </row>
    <row r="21" spans="1:38" ht="15.75" x14ac:dyDescent="0.2">
      <c r="A21" s="36">
        <v>18</v>
      </c>
      <c r="B21" s="37" t="s">
        <v>14</v>
      </c>
      <c r="C21" s="46" t="s">
        <v>55</v>
      </c>
      <c r="D21" s="46" t="s">
        <v>56</v>
      </c>
      <c r="E21" s="47" t="s">
        <v>57</v>
      </c>
      <c r="F21" s="48" t="s">
        <v>35</v>
      </c>
      <c r="G21" s="41"/>
      <c r="H21" s="41"/>
      <c r="I21" s="41"/>
      <c r="J21" s="41"/>
      <c r="K21" s="41"/>
      <c r="L21" s="41"/>
      <c r="M21" s="42" t="str">
        <f t="shared" si="0"/>
        <v/>
      </c>
      <c r="N21" s="43" t="str">
        <f t="shared" si="2"/>
        <v/>
      </c>
      <c r="O21" s="43" t="str">
        <f t="shared" si="3"/>
        <v/>
      </c>
      <c r="P21" s="43" t="str">
        <f t="shared" si="4"/>
        <v/>
      </c>
      <c r="Q21" s="43" t="str">
        <f t="shared" si="5"/>
        <v/>
      </c>
      <c r="R21" s="43" t="str">
        <f t="shared" si="6"/>
        <v/>
      </c>
      <c r="S21" s="43" t="str">
        <f t="shared" si="7"/>
        <v/>
      </c>
      <c r="T21" s="43" t="str">
        <f t="shared" si="8"/>
        <v/>
      </c>
      <c r="U21" s="43" t="str">
        <f t="shared" si="9"/>
        <v/>
      </c>
      <c r="V21" s="43" t="str">
        <f t="shared" si="10"/>
        <v/>
      </c>
      <c r="W21" s="43" t="str">
        <f t="shared" si="11"/>
        <v/>
      </c>
      <c r="X21" s="43" t="str">
        <f t="shared" si="12"/>
        <v/>
      </c>
      <c r="Y21" s="43" t="str">
        <f t="shared" si="13"/>
        <v/>
      </c>
      <c r="Z21" s="43" t="str">
        <f t="shared" si="14"/>
        <v/>
      </c>
      <c r="AA21" s="43" t="str">
        <f t="shared" si="15"/>
        <v/>
      </c>
      <c r="AB21" s="43" t="str">
        <f t="shared" si="16"/>
        <v/>
      </c>
      <c r="AC21" s="43" t="str">
        <f t="shared" si="17"/>
        <v/>
      </c>
      <c r="AD21" s="43" t="str">
        <f t="shared" si="18"/>
        <v/>
      </c>
      <c r="AE21" s="43" t="str">
        <f t="shared" si="19"/>
        <v/>
      </c>
      <c r="AF21" s="44" t="str">
        <f t="shared" si="1"/>
        <v/>
      </c>
      <c r="AG21" s="45"/>
      <c r="AH21" s="43" t="str">
        <f t="array" ref="AH21">IFERROR(INDEX($M$4:$M$22,MATCH(1,($A21=$A$4:$A$22)*($AH$3=$B$4:$B$22),0)),"")</f>
        <v/>
      </c>
      <c r="AI21" s="43" t="str">
        <f t="array" ref="AI21">IFERROR(INDEX($M$4:$M$22,MATCH(1,($A21=$A$4:$A$22)*($AI$3=$B$4:$B$22),0)),"")</f>
        <v/>
      </c>
      <c r="AJ21" s="43" t="str">
        <f t="array" ref="AJ21">IFERROR(INDEX($M$4:$M$22,MATCH(1,($A21=$A$4:$A$22)*($AJ$3=$B$4:$B$22),0)),"")</f>
        <v/>
      </c>
      <c r="AK21" s="43" t="str">
        <f t="shared" si="20"/>
        <v/>
      </c>
      <c r="AL21" s="43" t="str">
        <f t="shared" si="21"/>
        <v/>
      </c>
    </row>
    <row r="22" spans="1:38" ht="15.75" x14ac:dyDescent="0.2">
      <c r="A22" s="36">
        <v>19</v>
      </c>
      <c r="B22" s="37" t="s">
        <v>14</v>
      </c>
      <c r="C22" s="46" t="s">
        <v>32</v>
      </c>
      <c r="D22" s="46" t="s">
        <v>33</v>
      </c>
      <c r="E22" s="47" t="s">
        <v>34</v>
      </c>
      <c r="F22" s="48" t="s">
        <v>35</v>
      </c>
      <c r="G22" s="41"/>
      <c r="H22" s="41"/>
      <c r="I22" s="41"/>
      <c r="J22" s="41"/>
      <c r="K22" s="41"/>
      <c r="L22" s="41"/>
      <c r="M22" s="42" t="str">
        <f t="shared" si="0"/>
        <v/>
      </c>
      <c r="N22" s="43" t="str">
        <f t="shared" si="2"/>
        <v/>
      </c>
      <c r="O22" s="43" t="str">
        <f t="shared" si="3"/>
        <v/>
      </c>
      <c r="P22" s="43" t="str">
        <f t="shared" si="4"/>
        <v/>
      </c>
      <c r="Q22" s="43" t="str">
        <f t="shared" si="5"/>
        <v/>
      </c>
      <c r="R22" s="43" t="str">
        <f t="shared" si="6"/>
        <v/>
      </c>
      <c r="S22" s="43" t="str">
        <f t="shared" si="7"/>
        <v/>
      </c>
      <c r="T22" s="43" t="str">
        <f t="shared" si="8"/>
        <v/>
      </c>
      <c r="U22" s="43" t="str">
        <f t="shared" si="9"/>
        <v/>
      </c>
      <c r="V22" s="43" t="str">
        <f t="shared" si="10"/>
        <v/>
      </c>
      <c r="W22" s="43" t="str">
        <f t="shared" si="11"/>
        <v/>
      </c>
      <c r="X22" s="43" t="str">
        <f t="shared" si="12"/>
        <v/>
      </c>
      <c r="Y22" s="43" t="str">
        <f t="shared" si="13"/>
        <v/>
      </c>
      <c r="Z22" s="43" t="str">
        <f t="shared" si="14"/>
        <v/>
      </c>
      <c r="AA22" s="43" t="str">
        <f t="shared" si="15"/>
        <v/>
      </c>
      <c r="AB22" s="43" t="str">
        <f t="shared" si="16"/>
        <v/>
      </c>
      <c r="AC22" s="43" t="str">
        <f t="shared" si="17"/>
        <v/>
      </c>
      <c r="AD22" s="43" t="str">
        <f t="shared" si="18"/>
        <v/>
      </c>
      <c r="AE22" s="43" t="str">
        <f t="shared" si="19"/>
        <v/>
      </c>
      <c r="AF22" s="44" t="str">
        <f t="shared" si="1"/>
        <v/>
      </c>
      <c r="AG22" s="45"/>
      <c r="AH22" s="43" t="str">
        <f t="array" ref="AH22">IFERROR(INDEX($M$4:$M$22,MATCH(1,($A22=$A$4:$A$22)*($AH$3=$B$4:$B$22),0)),"")</f>
        <v/>
      </c>
      <c r="AI22" s="43" t="str">
        <f t="array" ref="AI22">IFERROR(INDEX($M$4:$M$22,MATCH(1,($A22=$A$4:$A$22)*($AI$3=$B$4:$B$22),0)),"")</f>
        <v/>
      </c>
      <c r="AJ22" s="43" t="str">
        <f t="array" ref="AJ22">IFERROR(INDEX($M$4:$M$22,MATCH(1,($A22=$A$4:$A$22)*($AJ$3=$B$4:$B$22),0)),"")</f>
        <v/>
      </c>
      <c r="AK22" s="43" t="str">
        <f t="shared" si="20"/>
        <v/>
      </c>
      <c r="AL22" s="43" t="str">
        <f t="shared" si="21"/>
        <v/>
      </c>
    </row>
    <row r="26" spans="1:38" x14ac:dyDescent="0.2">
      <c r="A26" s="94" t="s">
        <v>86</v>
      </c>
      <c r="B26" s="95"/>
      <c r="C26" s="95"/>
      <c r="D26" s="95"/>
      <c r="E26" s="95"/>
      <c r="F26" s="95"/>
      <c r="G26" s="95"/>
      <c r="H26" s="95"/>
      <c r="I26" s="95"/>
      <c r="J26" s="95"/>
      <c r="K26" s="96"/>
    </row>
    <row r="27" spans="1:38" x14ac:dyDescent="0.2">
      <c r="A27" s="97"/>
      <c r="B27" s="98"/>
      <c r="C27" s="98"/>
      <c r="D27" s="98"/>
      <c r="E27" s="98"/>
      <c r="F27" s="98"/>
      <c r="G27" s="98"/>
      <c r="H27" s="98"/>
      <c r="I27" s="98"/>
      <c r="J27" s="98"/>
      <c r="K27" s="99"/>
    </row>
    <row r="30" spans="1:38" ht="13.5" thickBot="1" x14ac:dyDescent="0.25">
      <c r="A30" s="59"/>
      <c r="B30" s="5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59"/>
      <c r="AB30" s="59"/>
      <c r="AC30" s="59"/>
      <c r="AD30" s="59"/>
      <c r="AE30" s="59"/>
      <c r="AF30" s="59"/>
    </row>
    <row r="31" spans="1:38" x14ac:dyDescent="0.2">
      <c r="A31" s="60" t="s">
        <v>58</v>
      </c>
      <c r="B31" s="60"/>
      <c r="C31" s="60"/>
      <c r="D31" s="60"/>
      <c r="E31" s="60" t="s">
        <v>14</v>
      </c>
      <c r="F31" s="59"/>
      <c r="G31" s="61" t="s">
        <v>59</v>
      </c>
      <c r="H31" s="62">
        <v>1</v>
      </c>
      <c r="I31" s="62">
        <v>2</v>
      </c>
      <c r="J31" s="62">
        <v>3</v>
      </c>
      <c r="K31" s="62">
        <v>4</v>
      </c>
      <c r="L31" s="62">
        <v>5</v>
      </c>
      <c r="M31" s="62">
        <v>6</v>
      </c>
      <c r="N31" s="62">
        <v>7</v>
      </c>
      <c r="O31" s="62">
        <v>8</v>
      </c>
      <c r="P31" s="62">
        <v>9</v>
      </c>
      <c r="Q31" s="62">
        <v>10</v>
      </c>
      <c r="R31" s="62">
        <v>11</v>
      </c>
      <c r="S31" s="62">
        <v>12</v>
      </c>
      <c r="T31" s="62">
        <v>13</v>
      </c>
      <c r="U31" s="62">
        <v>14</v>
      </c>
      <c r="V31" s="62">
        <v>15</v>
      </c>
      <c r="W31" s="62">
        <v>16</v>
      </c>
      <c r="X31" s="62">
        <v>17</v>
      </c>
      <c r="Y31" s="62">
        <v>18</v>
      </c>
      <c r="Z31" s="62" t="s">
        <v>13</v>
      </c>
      <c r="AA31" s="59"/>
      <c r="AB31" s="63" t="s">
        <v>60</v>
      </c>
      <c r="AC31" s="63"/>
      <c r="AD31" s="63"/>
      <c r="AE31" s="63"/>
      <c r="AF31" s="59"/>
    </row>
    <row r="32" spans="1:38" ht="13.5" thickBot="1" x14ac:dyDescent="0.25">
      <c r="A32" s="60"/>
      <c r="B32" s="60"/>
      <c r="C32" s="60"/>
      <c r="D32" s="60"/>
      <c r="E32" s="60"/>
      <c r="F32" s="59"/>
      <c r="G32" s="64"/>
      <c r="H32" s="65">
        <v>4</v>
      </c>
      <c r="I32" s="65">
        <v>4</v>
      </c>
      <c r="J32" s="65">
        <v>4</v>
      </c>
      <c r="K32" s="65">
        <v>4</v>
      </c>
      <c r="L32" s="65">
        <v>3</v>
      </c>
      <c r="M32" s="65">
        <v>4</v>
      </c>
      <c r="N32" s="65">
        <v>4</v>
      </c>
      <c r="O32" s="65">
        <v>3</v>
      </c>
      <c r="P32" s="65">
        <v>5</v>
      </c>
      <c r="Q32" s="65">
        <v>4</v>
      </c>
      <c r="R32" s="65">
        <v>3</v>
      </c>
      <c r="S32" s="65">
        <v>4</v>
      </c>
      <c r="T32" s="65">
        <v>3</v>
      </c>
      <c r="U32" s="65">
        <v>5</v>
      </c>
      <c r="V32" s="65">
        <v>4</v>
      </c>
      <c r="W32" s="65">
        <v>5</v>
      </c>
      <c r="X32" s="65">
        <v>3</v>
      </c>
      <c r="Y32" s="65">
        <v>4</v>
      </c>
      <c r="Z32" s="65">
        <v>70</v>
      </c>
      <c r="AA32" s="59"/>
      <c r="AB32" s="66" t="s">
        <v>14</v>
      </c>
      <c r="AC32" s="66" t="s">
        <v>15</v>
      </c>
      <c r="AD32" s="66" t="s">
        <v>16</v>
      </c>
      <c r="AE32" s="66" t="s">
        <v>18</v>
      </c>
      <c r="AF32" s="59"/>
    </row>
    <row r="33" spans="1:32" x14ac:dyDescent="0.2">
      <c r="A33" s="59"/>
      <c r="B33" s="59"/>
      <c r="C33" s="59"/>
      <c r="D33" s="59"/>
      <c r="E33" s="59"/>
      <c r="F33" s="59"/>
      <c r="G33" s="67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9"/>
      <c r="AA33" s="59"/>
      <c r="AB33" s="59"/>
      <c r="AC33" s="59"/>
      <c r="AD33" s="59"/>
      <c r="AE33" s="59"/>
      <c r="AF33" s="59"/>
    </row>
    <row r="34" spans="1:32" ht="15.75" x14ac:dyDescent="0.2">
      <c r="A34" s="59"/>
      <c r="B34" s="70" t="s">
        <v>28</v>
      </c>
      <c r="C34" s="71">
        <v>1</v>
      </c>
      <c r="D34" s="72" t="s">
        <v>62</v>
      </c>
      <c r="E34" s="72" t="s">
        <v>3</v>
      </c>
      <c r="F34" s="91" t="s">
        <v>4</v>
      </c>
      <c r="G34" s="73" t="s">
        <v>63</v>
      </c>
      <c r="H34" s="74" t="s">
        <v>64</v>
      </c>
      <c r="I34" s="74" t="s">
        <v>65</v>
      </c>
      <c r="J34" s="74" t="s">
        <v>66</v>
      </c>
      <c r="K34" s="74" t="s">
        <v>67</v>
      </c>
      <c r="L34" s="74" t="s">
        <v>68</v>
      </c>
      <c r="M34" s="74" t="s">
        <v>69</v>
      </c>
      <c r="N34" s="74" t="s">
        <v>70</v>
      </c>
      <c r="O34" s="74" t="s">
        <v>71</v>
      </c>
      <c r="P34" s="74" t="s">
        <v>72</v>
      </c>
      <c r="Q34" s="74" t="s">
        <v>73</v>
      </c>
      <c r="R34" s="74" t="s">
        <v>74</v>
      </c>
      <c r="S34" s="74" t="s">
        <v>75</v>
      </c>
      <c r="T34" s="74" t="s">
        <v>76</v>
      </c>
      <c r="U34" s="74" t="s">
        <v>77</v>
      </c>
      <c r="V34" s="74" t="s">
        <v>78</v>
      </c>
      <c r="W34" s="74" t="s">
        <v>79</v>
      </c>
      <c r="X34" s="74" t="s">
        <v>80</v>
      </c>
      <c r="Y34" s="74" t="s">
        <v>81</v>
      </c>
      <c r="Z34" s="92" t="s">
        <v>82</v>
      </c>
      <c r="AA34" s="59"/>
      <c r="AB34" s="93" t="s">
        <v>83</v>
      </c>
      <c r="AC34" s="93" t="s">
        <v>84</v>
      </c>
      <c r="AD34" s="93" t="s">
        <v>85</v>
      </c>
      <c r="AE34"/>
      <c r="AF34" s="59"/>
    </row>
    <row r="35" spans="1:32" ht="15.75" x14ac:dyDescent="0.2">
      <c r="A35" s="59"/>
      <c r="B35" s="76"/>
      <c r="C35" s="77">
        <v>2</v>
      </c>
      <c r="D35" s="48"/>
      <c r="E35" s="48"/>
      <c r="F35" s="48"/>
      <c r="G35" s="78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79"/>
      <c r="AA35" s="59"/>
      <c r="AB35"/>
      <c r="AC35"/>
      <c r="AD35"/>
      <c r="AE35"/>
      <c r="AF35" s="59"/>
    </row>
    <row r="36" spans="1:32" ht="15.75" x14ac:dyDescent="0.2">
      <c r="A36" s="59"/>
      <c r="B36" s="76"/>
      <c r="C36" s="80">
        <v>3</v>
      </c>
      <c r="D36" s="81"/>
      <c r="E36" s="81"/>
      <c r="F36" s="81"/>
      <c r="G36" s="78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79"/>
      <c r="AA36" s="59"/>
      <c r="AB36"/>
      <c r="AC36"/>
      <c r="AD36"/>
      <c r="AE36"/>
      <c r="AF36" s="59"/>
    </row>
    <row r="37" spans="1:32" ht="15.75" x14ac:dyDescent="0.2">
      <c r="A37" s="59"/>
      <c r="B37" s="76"/>
      <c r="C37" s="82">
        <v>4</v>
      </c>
      <c r="D37" s="83"/>
      <c r="E37" s="83"/>
      <c r="F37" s="83"/>
      <c r="G37" s="78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79"/>
      <c r="AA37" s="59"/>
      <c r="AB37"/>
      <c r="AC37"/>
      <c r="AD37"/>
      <c r="AE37"/>
      <c r="AF37" s="59"/>
    </row>
    <row r="38" spans="1:32" ht="15.75" x14ac:dyDescent="0.2">
      <c r="A38" s="59"/>
      <c r="B38" s="84"/>
      <c r="C38" s="82">
        <v>5</v>
      </c>
      <c r="D38" s="83"/>
      <c r="E38" s="83"/>
      <c r="F38" s="83"/>
      <c r="G38" s="85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7"/>
      <c r="AA38" s="59"/>
      <c r="AB38"/>
      <c r="AC38"/>
      <c r="AD38"/>
      <c r="AE38"/>
      <c r="AF38" s="59"/>
    </row>
    <row r="39" spans="1:32" ht="15.75" x14ac:dyDescent="0.2">
      <c r="A39" s="59"/>
      <c r="B39" s="59"/>
      <c r="C39" s="88"/>
      <c r="D39" s="89"/>
      <c r="E39" s="89"/>
      <c r="F39" s="89"/>
      <c r="G39" s="90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59"/>
      <c r="AB39"/>
      <c r="AC39"/>
      <c r="AD39"/>
      <c r="AE39"/>
      <c r="AF39" s="59"/>
    </row>
    <row r="40" spans="1:32" ht="15.75" x14ac:dyDescent="0.2">
      <c r="A40" s="59"/>
      <c r="B40" s="70" t="s">
        <v>61</v>
      </c>
      <c r="C40" s="71">
        <v>1</v>
      </c>
      <c r="D40" s="72"/>
      <c r="E40" s="72"/>
      <c r="F40" s="72"/>
      <c r="G40" s="73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5"/>
      <c r="AA40" s="59"/>
      <c r="AB40"/>
      <c r="AC40"/>
      <c r="AD40"/>
      <c r="AE40"/>
      <c r="AF40" s="59"/>
    </row>
    <row r="41" spans="1:32" ht="15.75" x14ac:dyDescent="0.2">
      <c r="A41" s="59"/>
      <c r="B41" s="76"/>
      <c r="C41" s="77">
        <v>2</v>
      </c>
      <c r="D41" s="48"/>
      <c r="E41" s="48"/>
      <c r="F41" s="48"/>
      <c r="G41" s="78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79"/>
      <c r="AA41" s="59"/>
      <c r="AB41"/>
      <c r="AC41"/>
      <c r="AD41"/>
      <c r="AE41"/>
      <c r="AF41" s="59"/>
    </row>
    <row r="42" spans="1:32" ht="15.75" x14ac:dyDescent="0.2">
      <c r="A42" s="59"/>
      <c r="B42" s="76"/>
      <c r="C42" s="80">
        <v>3</v>
      </c>
      <c r="D42" s="81"/>
      <c r="E42" s="81"/>
      <c r="F42" s="81"/>
      <c r="G42" s="78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79"/>
      <c r="AA42" s="59"/>
      <c r="AB42"/>
      <c r="AC42"/>
      <c r="AD42"/>
      <c r="AE42"/>
      <c r="AF42" s="59"/>
    </row>
    <row r="43" spans="1:32" ht="15.75" x14ac:dyDescent="0.2">
      <c r="A43" s="59"/>
      <c r="B43" s="76"/>
      <c r="C43" s="82">
        <v>4</v>
      </c>
      <c r="D43" s="83"/>
      <c r="E43" s="83"/>
      <c r="F43" s="83"/>
      <c r="G43" s="78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79"/>
      <c r="AA43" s="59"/>
      <c r="AB43"/>
      <c r="AC43"/>
      <c r="AD43"/>
      <c r="AE43"/>
      <c r="AF43" s="59"/>
    </row>
    <row r="44" spans="1:32" ht="15.75" x14ac:dyDescent="0.2">
      <c r="A44" s="59"/>
      <c r="B44" s="84"/>
      <c r="C44" s="82">
        <v>5</v>
      </c>
      <c r="D44" s="83"/>
      <c r="E44" s="83"/>
      <c r="F44" s="83"/>
      <c r="G44" s="85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7"/>
      <c r="AA44" s="59"/>
      <c r="AB44"/>
      <c r="AC44"/>
      <c r="AD44"/>
      <c r="AE44"/>
      <c r="AF44" s="59"/>
    </row>
  </sheetData>
  <mergeCells count="7">
    <mergeCell ref="A26:K27"/>
    <mergeCell ref="A31:D32"/>
    <mergeCell ref="E31:E32"/>
    <mergeCell ref="G31:G32"/>
    <mergeCell ref="AB31:AE31"/>
    <mergeCell ref="B34:B38"/>
    <mergeCell ref="B40:B44"/>
  </mergeCells>
  <conditionalFormatting sqref="N4:AE22">
    <cfRule type="cellIs" dxfId="38" priority="18" stopIfTrue="1" operator="lessThan">
      <formula>-1</formula>
    </cfRule>
    <cfRule type="cellIs" dxfId="37" priority="19" stopIfTrue="1" operator="equal">
      <formula>-1</formula>
    </cfRule>
    <cfRule type="cellIs" dxfId="36" priority="20" stopIfTrue="1" operator="greaterThan">
      <formula>0</formula>
    </cfRule>
  </conditionalFormatting>
  <conditionalFormatting sqref="M4:M22 AF4:AF22">
    <cfRule type="cellIs" dxfId="35" priority="21" stopIfTrue="1" operator="between">
      <formula>0</formula>
      <formula>-5</formula>
    </cfRule>
    <cfRule type="cellIs" dxfId="34" priority="22" stopIfTrue="1" operator="lessThan">
      <formula>-5</formula>
    </cfRule>
  </conditionalFormatting>
  <conditionalFormatting sqref="AH4:AH22">
    <cfRule type="cellIs" dxfId="33" priority="15" stopIfTrue="1" operator="lessThan">
      <formula>-1</formula>
    </cfRule>
    <cfRule type="cellIs" dxfId="32" priority="16" stopIfTrue="1" operator="equal">
      <formula>-1</formula>
    </cfRule>
    <cfRule type="cellIs" dxfId="31" priority="17" stopIfTrue="1" operator="greaterThan">
      <formula>0</formula>
    </cfRule>
  </conditionalFormatting>
  <conditionalFormatting sqref="AI4:AI22">
    <cfRule type="cellIs" dxfId="30" priority="12" stopIfTrue="1" operator="lessThan">
      <formula>-1</formula>
    </cfRule>
    <cfRule type="cellIs" dxfId="29" priority="13" stopIfTrue="1" operator="equal">
      <formula>-1</formula>
    </cfRule>
    <cfRule type="cellIs" dxfId="28" priority="14" stopIfTrue="1" operator="greaterThan">
      <formula>0</formula>
    </cfRule>
  </conditionalFormatting>
  <conditionalFormatting sqref="AJ4:AJ22">
    <cfRule type="cellIs" dxfId="27" priority="9" stopIfTrue="1" operator="lessThan">
      <formula>-1</formula>
    </cfRule>
    <cfRule type="cellIs" dxfId="26" priority="10" stopIfTrue="1" operator="equal">
      <formula>-1</formula>
    </cfRule>
    <cfRule type="cellIs" dxfId="25" priority="11" stopIfTrue="1" operator="greaterThan">
      <formula>0</formula>
    </cfRule>
  </conditionalFormatting>
  <conditionalFormatting sqref="AK4:AL22">
    <cfRule type="cellIs" dxfId="24" priority="6" stopIfTrue="1" operator="lessThan">
      <formula>-1</formula>
    </cfRule>
    <cfRule type="cellIs" dxfId="23" priority="7" stopIfTrue="1" operator="equal">
      <formula>-1</formula>
    </cfRule>
    <cfRule type="cellIs" dxfId="22" priority="8" stopIfTrue="1" operator="greaterThan">
      <formula>0</formula>
    </cfRule>
  </conditionalFormatting>
  <conditionalFormatting sqref="H40:Y44 H34:Y38 AB34:AD34">
    <cfRule type="cellIs" dxfId="16" priority="1" stopIfTrue="1" operator="lessThan">
      <formula>-1</formula>
    </cfRule>
    <cfRule type="cellIs" dxfId="15" priority="2" stopIfTrue="1" operator="equal">
      <formula>-1</formula>
    </cfRule>
    <cfRule type="cellIs" dxfId="14" priority="3" stopIfTrue="1" operator="greaterThan">
      <formula>0</formula>
    </cfRule>
  </conditionalFormatting>
  <conditionalFormatting sqref="G34:G38 Z34:Z38 G40:G44 Z40:Z44">
    <cfRule type="cellIs" dxfId="13" priority="4" stopIfTrue="1" operator="between">
      <formula>0</formula>
      <formula>-5</formula>
    </cfRule>
    <cfRule type="cellIs" dxfId="12" priority="5" stopIfTrue="1" operator="lessThan">
      <formula>-5</formula>
    </cfRule>
  </conditionalFormatting>
  <pageMargins left="0.78740157499999996" right="0.78740157499999996" top="0.984251969" bottom="0.984251969" header="0.4921259845" footer="0.4921259845"/>
  <pageSetup paperSize="9" orientation="landscape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données complète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Carré</dc:creator>
  <cp:lastModifiedBy>Carré</cp:lastModifiedBy>
  <dcterms:created xsi:type="dcterms:W3CDTF">2012-12-02T21:13:37Z</dcterms:created>
  <dcterms:modified xsi:type="dcterms:W3CDTF">2012-12-02T22:10:02Z</dcterms:modified>
</cp:coreProperties>
</file>