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e\Downloads\Video\Excel\"/>
    </mc:Choice>
  </mc:AlternateContent>
  <xr:revisionPtr revIDLastSave="0" documentId="13_ncr:80001_{8BBA607D-A1F1-4048-916B-F4C21B39D06F}" xr6:coauthVersionLast="34" xr6:coauthVersionMax="34" xr10:uidLastSave="{00000000-0000-0000-0000-000000000000}"/>
  <bookViews>
    <workbookView xWindow="0" yWindow="0" windowWidth="24000" windowHeight="9060" activeTab="1" xr2:uid="{00000000-000D-0000-FFFF-FFFF00000000}"/>
  </bookViews>
  <sheets>
    <sheet name="Web" sheetId="1" r:id="rId1"/>
    <sheet name="Archive" sheetId="3" r:id="rId2"/>
    <sheet name="Jour" sheetId="5" r:id="rId3"/>
  </sheets>
  <definedNames>
    <definedName name="DonnéesExternes_1" localSheetId="2" hidden="1">Jour!$A$1:$E$2</definedName>
    <definedName name="DonnéesExternes_1" localSheetId="0" hidden="1">Web!$B$6:$G$11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3" l="1"/>
  <c r="G13" i="3"/>
  <c r="G14" i="3"/>
  <c r="G15" i="3"/>
  <c r="G16" i="3"/>
  <c r="G11" i="3"/>
  <c r="F12" i="3"/>
  <c r="F13" i="3"/>
  <c r="F14" i="3"/>
  <c r="F15" i="3"/>
  <c r="F16" i="3"/>
  <c r="F17" i="3"/>
  <c r="F18" i="3"/>
  <c r="F11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Dernier_cours" description="Connexion à la requête « T_Dernier_cours » dans le classeur." type="5" refreshedVersion="6" background="1" saveData="1">
    <dbPr connection="Provider=Microsoft.Mashup.OleDb.1;Data Source=$Workbook$;Location=T_Dernier_cours;Extended Properties=&quot;&quot;" command="SELECT * FROM [T_Dernier_cours]"/>
  </connection>
  <connection id="2" xr16:uid="{00000000-0015-0000-FFFF-FFFF01000000}" keepAlive="1" name="Requête - T_Web" description="Connexion à la requête « T_Web » dans le classeur." type="5" refreshedVersion="6" background="1" refreshOnLoad="1">
    <dbPr connection="Provider=Microsoft.Mashup.OleDb.1;Data Source=$Workbook$;Location=T_Web;Extended Properties=&quot;&quot;" command="SELECT * FROM [T_Web]"/>
  </connection>
</connections>
</file>

<file path=xl/sharedStrings.xml><?xml version="1.0" encoding="utf-8"?>
<sst xmlns="http://schemas.openxmlformats.org/spreadsheetml/2006/main" count="53" uniqueCount="43">
  <si>
    <t>https://www.boursorama.com/bourse/devises/taux-de-change-euro-ariary-EUR-MGA/</t>
  </si>
  <si>
    <t>Lien :</t>
  </si>
  <si>
    <t>Dernier</t>
  </si>
  <si>
    <t>Ouverture</t>
  </si>
  <si>
    <t>+ Haut</t>
  </si>
  <si>
    <t>+ Bas</t>
  </si>
  <si>
    <t>Date</t>
  </si>
  <si>
    <t>T_Archive</t>
  </si>
  <si>
    <t>T_Web</t>
  </si>
  <si>
    <t>Feuille à masquer !...</t>
  </si>
  <si>
    <t>Libellé</t>
  </si>
  <si>
    <t>02-07-2018</t>
  </si>
  <si>
    <t>03-07-2018</t>
  </si>
  <si>
    <t>04-07-2018</t>
  </si>
  <si>
    <t>05-07-2018</t>
  </si>
  <si>
    <t>06-07-2018</t>
  </si>
  <si>
    <t>3 857.447</t>
  </si>
  <si>
    <t>3 860.912</t>
  </si>
  <si>
    <t>3 937.140</t>
  </si>
  <si>
    <t>3 869.503</t>
  </si>
  <si>
    <t>Variation</t>
  </si>
  <si>
    <t>-0.57%</t>
  </si>
  <si>
    <t>0.06%</t>
  </si>
  <si>
    <t>1.95%</t>
  </si>
  <si>
    <t>-1.71%</t>
  </si>
  <si>
    <t>3 879.658</t>
  </si>
  <si>
    <t>3 861.905</t>
  </si>
  <si>
    <t>3 936.127</t>
  </si>
  <si>
    <t>3 869.834</t>
  </si>
  <si>
    <t>3 933.658</t>
  </si>
  <si>
    <t>3 946.292</t>
  </si>
  <si>
    <t>3 943.219</t>
  </si>
  <si>
    <t>3 958.298</t>
  </si>
  <si>
    <t>3 960.787</t>
  </si>
  <si>
    <t>3 846.839</t>
  </si>
  <si>
    <t>3 856.784</t>
  </si>
  <si>
    <t>3 859.918</t>
  </si>
  <si>
    <t>3 863.876</t>
  </si>
  <si>
    <t>3 868.841</t>
  </si>
  <si>
    <t>Moyenne</t>
  </si>
  <si>
    <t>Evolution</t>
  </si>
  <si>
    <t>3 959.435</t>
  </si>
  <si>
    <t>2.32%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</si>
</sst>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_ ;[Red]\-#,##0.00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2"/>
    <xf numFmtId="0" fontId="0" fillId="0" borderId="0" xfId="0" applyNumberFormat="1"/>
    <xf numFmtId="0" fontId="0" fillId="0" borderId="0" xfId="1" applyNumberFormat="1" applyFont="1"/>
    <xf numFmtId="14" fontId="0" fillId="0" borderId="0" xfId="0" applyNumberFormat="1"/>
    <xf numFmtId="164" fontId="0" fillId="0" borderId="0" xfId="0" applyNumberFormat="1"/>
    <xf numFmtId="0" fontId="5" fillId="0" borderId="0" xfId="0" applyFont="1"/>
    <xf numFmtId="0" fontId="4" fillId="0" borderId="0" xfId="0" applyFont="1"/>
    <xf numFmtId="0" fontId="2" fillId="2" borderId="1" xfId="0" applyNumberFormat="1" applyFont="1" applyFill="1" applyBorder="1"/>
    <xf numFmtId="164" fontId="0" fillId="2" borderId="2" xfId="0" applyNumberFormat="1" applyFill="1" applyBorder="1"/>
    <xf numFmtId="10" fontId="0" fillId="2" borderId="2" xfId="1" applyNumberFormat="1" applyFont="1" applyFill="1" applyBorder="1"/>
  </cellXfs>
  <cellStyles count="3">
    <cellStyle name="Lien hypertexte" xfId="2" builtinId="8"/>
    <cellStyle name="Normal" xfId="0" builtinId="0"/>
    <cellStyle name="Pourcentage" xfId="1" builtinId="5"/>
  </cellStyles>
  <dxfs count="22"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64" formatCode="#,##0.000_ ;[Red]\-#,##0.0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1" u="none" strike="noStrike" kern="1200" spc="0" baseline="0">
                <a:solidFill>
                  <a:srgbClr val="002060"/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r>
              <a:rPr lang="fr-FR" sz="1600" b="1" i="1">
                <a:solidFill>
                  <a:srgbClr val="002060"/>
                </a:solidFill>
                <a:latin typeface="Bahnschrift" panose="020B0502040204020203" pitchFamily="34" charset="0"/>
              </a:rPr>
              <a:t>Evolution cours EUR/MGA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1" u="none" strike="noStrike" kern="1200" spc="0" baseline="0">
              <a:solidFill>
                <a:srgbClr val="002060"/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tockChart>
        <c:ser>
          <c:idx val="0"/>
          <c:order val="0"/>
          <c:tx>
            <c:strRef>
              <c:f>Archive!$B$3</c:f>
              <c:strCache>
                <c:ptCount val="1"/>
                <c:pt idx="0">
                  <c:v>Ouverture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Archive!$A$4:$A$9</c:f>
              <c:numCache>
                <c:formatCode>m/d/yyyy</c:formatCode>
                <c:ptCount val="6"/>
                <c:pt idx="0">
                  <c:v>43286</c:v>
                </c:pt>
                <c:pt idx="1">
                  <c:v>43280</c:v>
                </c:pt>
                <c:pt idx="2">
                  <c:v>43280</c:v>
                </c:pt>
                <c:pt idx="3">
                  <c:v>43279</c:v>
                </c:pt>
                <c:pt idx="4">
                  <c:v>43278</c:v>
                </c:pt>
                <c:pt idx="5">
                  <c:v>43277</c:v>
                </c:pt>
              </c:numCache>
            </c:numRef>
          </c:cat>
          <c:val>
            <c:numRef>
              <c:f>Archive!$B$4:$B$9</c:f>
              <c:numCache>
                <c:formatCode>#\ ##0.000_ ;[Red]\-#\ ##0.000\ </c:formatCode>
                <c:ptCount val="6"/>
                <c:pt idx="0">
                  <c:v>3936.127</c:v>
                </c:pt>
                <c:pt idx="1">
                  <c:v>3832.0909999999999</c:v>
                </c:pt>
                <c:pt idx="2">
                  <c:v>3832.0909999999999</c:v>
                </c:pt>
                <c:pt idx="3">
                  <c:v>3833.078</c:v>
                </c:pt>
                <c:pt idx="4">
                  <c:v>3866.4160000000002</c:v>
                </c:pt>
                <c:pt idx="5">
                  <c:v>3892.1990000000001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486-4490-BE41-374EF23D4A42}"/>
            </c:ext>
          </c:extLst>
        </c:ser>
        <c:ser>
          <c:idx val="1"/>
          <c:order val="1"/>
          <c:tx>
            <c:strRef>
              <c:f>Archive!$C$3</c:f>
              <c:strCache>
                <c:ptCount val="1"/>
                <c:pt idx="0">
                  <c:v>+ Bas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Archive!$A$4:$A$9</c:f>
              <c:numCache>
                <c:formatCode>m/d/yyyy</c:formatCode>
                <c:ptCount val="6"/>
                <c:pt idx="0">
                  <c:v>43286</c:v>
                </c:pt>
                <c:pt idx="1">
                  <c:v>43280</c:v>
                </c:pt>
                <c:pt idx="2">
                  <c:v>43280</c:v>
                </c:pt>
                <c:pt idx="3">
                  <c:v>43279</c:v>
                </c:pt>
                <c:pt idx="4">
                  <c:v>43278</c:v>
                </c:pt>
                <c:pt idx="5">
                  <c:v>43277</c:v>
                </c:pt>
              </c:numCache>
            </c:numRef>
          </c:cat>
          <c:val>
            <c:numRef>
              <c:f>Archive!$C$4:$C$9</c:f>
              <c:numCache>
                <c:formatCode>#\ ##0.000_ ;[Red]\-#\ ##0.000\ </c:formatCode>
                <c:ptCount val="6"/>
                <c:pt idx="0">
                  <c:v>3863.8760000000002</c:v>
                </c:pt>
                <c:pt idx="1">
                  <c:v>3830.4340000000002</c:v>
                </c:pt>
                <c:pt idx="2">
                  <c:v>3830.4340000000002</c:v>
                </c:pt>
                <c:pt idx="3">
                  <c:v>3824.1550000000002</c:v>
                </c:pt>
                <c:pt idx="4">
                  <c:v>3830.5720000000001</c:v>
                </c:pt>
                <c:pt idx="5">
                  <c:v>3862.933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486-4490-BE41-374EF23D4A42}"/>
            </c:ext>
          </c:extLst>
        </c:ser>
        <c:ser>
          <c:idx val="2"/>
          <c:order val="2"/>
          <c:tx>
            <c:strRef>
              <c:f>Archive!$D$3</c:f>
              <c:strCache>
                <c:ptCount val="1"/>
                <c:pt idx="0">
                  <c:v>+ Haut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Archive!$A$4:$A$9</c:f>
              <c:numCache>
                <c:formatCode>m/d/yyyy</c:formatCode>
                <c:ptCount val="6"/>
                <c:pt idx="0">
                  <c:v>43286</c:v>
                </c:pt>
                <c:pt idx="1">
                  <c:v>43280</c:v>
                </c:pt>
                <c:pt idx="2">
                  <c:v>43280</c:v>
                </c:pt>
                <c:pt idx="3">
                  <c:v>43279</c:v>
                </c:pt>
                <c:pt idx="4">
                  <c:v>43278</c:v>
                </c:pt>
                <c:pt idx="5">
                  <c:v>43277</c:v>
                </c:pt>
              </c:numCache>
            </c:numRef>
          </c:cat>
          <c:val>
            <c:numRef>
              <c:f>Archive!$D$4:$D$9</c:f>
              <c:numCache>
                <c:formatCode>#\ ##0.000_ ;[Red]\-#\ ##0.000\ </c:formatCode>
                <c:ptCount val="6"/>
                <c:pt idx="0">
                  <c:v>3958.2979999999998</c:v>
                </c:pt>
                <c:pt idx="1">
                  <c:v>3958.2860000000001</c:v>
                </c:pt>
                <c:pt idx="2">
                  <c:v>3958.2860000000001</c:v>
                </c:pt>
                <c:pt idx="3">
                  <c:v>3949.2379999999998</c:v>
                </c:pt>
                <c:pt idx="4">
                  <c:v>3958.4319999999998</c:v>
                </c:pt>
                <c:pt idx="5">
                  <c:v>3952.335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486-4490-BE41-374EF23D4A42}"/>
            </c:ext>
          </c:extLst>
        </c:ser>
        <c:ser>
          <c:idx val="3"/>
          <c:order val="3"/>
          <c:tx>
            <c:strRef>
              <c:f>Archive!$E$3</c:f>
              <c:strCache>
                <c:ptCount val="1"/>
                <c:pt idx="0">
                  <c:v>Dernier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numRef>
              <c:f>Archive!$A$4:$A$9</c:f>
              <c:numCache>
                <c:formatCode>m/d/yyyy</c:formatCode>
                <c:ptCount val="6"/>
                <c:pt idx="0">
                  <c:v>43286</c:v>
                </c:pt>
                <c:pt idx="1">
                  <c:v>43280</c:v>
                </c:pt>
                <c:pt idx="2">
                  <c:v>43280</c:v>
                </c:pt>
                <c:pt idx="3">
                  <c:v>43279</c:v>
                </c:pt>
                <c:pt idx="4">
                  <c:v>43278</c:v>
                </c:pt>
                <c:pt idx="5">
                  <c:v>43277</c:v>
                </c:pt>
              </c:numCache>
            </c:numRef>
          </c:cat>
          <c:val>
            <c:numRef>
              <c:f>Archive!$E$4:$E$9</c:f>
              <c:numCache>
                <c:formatCode>#\ ##0.000_ ;[Red]\-#\ ##0.000\ </c:formatCode>
                <c:ptCount val="6"/>
                <c:pt idx="0">
                  <c:v>3869.5030000000002</c:v>
                </c:pt>
                <c:pt idx="1">
                  <c:v>3879.6579999999999</c:v>
                </c:pt>
                <c:pt idx="2">
                  <c:v>3879.6579999999999</c:v>
                </c:pt>
                <c:pt idx="3">
                  <c:v>3831.4279999999999</c:v>
                </c:pt>
                <c:pt idx="4">
                  <c:v>3833.4090000000001</c:v>
                </c:pt>
                <c:pt idx="5">
                  <c:v>3865.752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486-4490-BE41-374EF23D4A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150"/>
          <c:upBars>
            <c:spPr>
              <a:solidFill>
                <a:schemeClr val="lt1"/>
              </a:solidFill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upBars>
          <c:downBars>
            <c:spPr>
              <a:solidFill>
                <a:schemeClr val="dk1">
                  <a:lumMod val="75000"/>
                  <a:lumOff val="25000"/>
                </a:schemeClr>
              </a:solidFill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downBars>
        </c:upDownBars>
        <c:axId val="1068055680"/>
        <c:axId val="1068056992"/>
      </c:stockChart>
      <c:dateAx>
        <c:axId val="10680556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8056992"/>
        <c:crosses val="autoZero"/>
        <c:auto val="1"/>
        <c:lblOffset val="100"/>
        <c:baseTimeUnit val="days"/>
      </c:dateAx>
      <c:valAx>
        <c:axId val="1068056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0_ ;[Red]\-#\ ##0.0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8055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rgbClr val="00206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23600">
          <a:schemeClr val="accent2">
            <a:lumMod val="40000"/>
            <a:lumOff val="60000"/>
          </a:schemeClr>
        </a:gs>
        <a:gs pos="0">
          <a:schemeClr val="accent2"/>
        </a:gs>
        <a:gs pos="50000">
          <a:schemeClr val="accent6">
            <a:lumMod val="20000"/>
            <a:lumOff val="80000"/>
          </a:schemeClr>
        </a:gs>
        <a:gs pos="100000">
          <a:schemeClr val="accent1">
            <a:shade val="100000"/>
            <a:satMod val="115000"/>
          </a:schemeClr>
        </a:gs>
      </a:gsLst>
      <a:lin ang="5400000" scaled="1"/>
      <a:tileRect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261937</xdr:colOff>
      <xdr:row>3</xdr:row>
      <xdr:rowOff>114300</xdr:rowOff>
    </xdr:from>
    <xdr:to>
      <xdr:col>13</xdr:col>
      <xdr:colOff>261937</xdr:colOff>
      <xdr:row>18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removeDataOnSave="1" connectionId="2" xr16:uid="{00000000-0016-0000-0000-000000000000}" autoFormatId="16" applyNumberFormats="0" applyBorderFormats="0" applyFontFormats="1" applyPatternFormats="1" applyAlignmentFormats="0" applyWidthHeightFormats="0">
  <queryTableRefresh nextId="11">
    <queryTableFields count="6">
      <queryTableField id="1" name="Libellé" tableColumnId="13"/>
      <queryTableField id="6" name="02-07-2018" tableColumnId="18"/>
      <queryTableField id="7" name="03-07-2018" tableColumnId="1"/>
      <queryTableField id="8" name="04-07-2018" tableColumnId="2"/>
      <queryTableField id="9" name="05-07-2018" tableColumnId="3"/>
      <queryTableField id="10" name="06-07-2018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1000000}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Date" tableColumnId="31"/>
      <queryTableField id="2" name="Ouverture" tableColumnId="32"/>
      <queryTableField id="3" name="+ Bas" tableColumnId="33"/>
      <queryTableField id="4" name="+ Haut" tableColumnId="34"/>
      <queryTableField id="5" name="Dernier" tableColumnId="3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Web" displayName="T_Web" comment="Table 1 site web" ref="B6:G11" tableType="queryTable" totalsRowShown="0">
  <autoFilter ref="B6:G11" xr:uid="{B054E8FE-E43C-49DA-881E-CFA5E2B9E742}">
    <filterColumn colId="0" hiddenButton="1"/>
    <filterColumn colId="1" hiddenButton="1"/>
  </autoFilter>
  <tableColumns count="6">
    <tableColumn id="13" xr3:uid="{00000000-0010-0000-0000-00000D000000}" uniqueName="13" name="Libellé" queryTableFieldId="1" dataDxfId="10"/>
    <tableColumn id="18" xr3:uid="{00000000-0010-0000-0000-000012000000}" uniqueName="18" name="02-07-2018" queryTableFieldId="6" dataDxfId="9"/>
    <tableColumn id="1" xr3:uid="{869E894F-9BA3-40BB-9216-4B3A29224043}" uniqueName="1" name="03-07-2018" queryTableFieldId="7" dataDxfId="8"/>
    <tableColumn id="2" xr3:uid="{CFC85B2B-39E7-41A9-8092-DFD838E53051}" uniqueName="2" name="04-07-2018" queryTableFieldId="8" dataDxfId="7"/>
    <tableColumn id="3" xr3:uid="{A074DBE6-A4CC-4EB4-AC7D-28604A1E8C61}" uniqueName="3" name="05-07-2018" queryTableFieldId="9" dataDxfId="6"/>
    <tableColumn id="4" xr3:uid="{A816CA43-EA2F-49FA-A798-D245E71B0248}" uniqueName="4" name="06-07-2018" queryTableFieldId="10" dataDxf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Archive" displayName="T_Archive" ref="A3:E9" totalsRowShown="0">
  <autoFilter ref="A3:E9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5" xr3:uid="{00000000-0010-0000-0100-00000F000000}" name="Date" dataDxfId="21"/>
    <tableColumn id="18" xr3:uid="{00000000-0010-0000-0100-000012000000}" name="Ouverture" dataDxfId="20"/>
    <tableColumn id="20" xr3:uid="{00000000-0010-0000-0100-000014000000}" name="+ Bas" dataDxfId="19"/>
    <tableColumn id="19" xr3:uid="{00000000-0010-0000-0100-000013000000}" name="+ Haut" dataDxfId="18"/>
    <tableColumn id="16" xr3:uid="{00000000-0010-0000-0100-000010000000}" name="Dernier" dataDxfId="17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Dernier_cours" displayName="T_Dernier_cours" ref="A1:E2" tableType="queryTable" totalsRowShown="0" headerRowCellStyle="Normal">
  <autoFilter ref="A1:E2" xr:uid="{2F40685B-D194-4B29-9FB1-80A544A7A8A6}"/>
  <tableColumns count="5">
    <tableColumn id="31" xr3:uid="{6C1AFCB6-0B99-4E2B-B323-ED35554CFD6B}" uniqueName="31" name="Date" queryTableFieldId="1" dataDxfId="4"/>
    <tableColumn id="32" xr3:uid="{DAFADF16-8D2C-44D5-992E-371BF61FAA69}" uniqueName="32" name="Ouverture" queryTableFieldId="2" dataDxfId="3"/>
    <tableColumn id="33" xr3:uid="{A7F8FB24-6896-441D-99F0-6E4CF66F059A}" uniqueName="33" name="+ Bas" queryTableFieldId="3" dataDxfId="2"/>
    <tableColumn id="34" xr3:uid="{FF733F50-767E-45C6-8823-72F8E23C09C1}" uniqueName="34" name="+ Haut" queryTableFieldId="4" dataDxfId="1"/>
    <tableColumn id="35" xr3:uid="{7E13B72E-CE78-4A80-A47D-897F3D95375E}" uniqueName="35" name="Dernier" queryTableFieldId="5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oursorama.com/bourse/devises/taux-de-change-euro-ariary-EUR-MGA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11"/>
  <sheetViews>
    <sheetView showGridLines="0" workbookViewId="0">
      <selection activeCell="D8" sqref="D8"/>
    </sheetView>
  </sheetViews>
  <sheetFormatPr baseColWidth="10" defaultRowHeight="14.25" x14ac:dyDescent="0.45"/>
  <cols>
    <col min="1" max="1" width="1.73046875" customWidth="1"/>
    <col min="2" max="2" width="8.73046875" bestFit="1" customWidth="1"/>
    <col min="3" max="7" width="12.1328125" bestFit="1" customWidth="1"/>
    <col min="8" max="11" width="10.3984375" customWidth="1"/>
  </cols>
  <sheetData>
    <row r="1" spans="2:7" x14ac:dyDescent="0.45">
      <c r="B1" s="1" t="s">
        <v>1</v>
      </c>
    </row>
    <row r="2" spans="2:7" x14ac:dyDescent="0.45">
      <c r="B2" s="2" t="s">
        <v>0</v>
      </c>
    </row>
    <row r="5" spans="2:7" x14ac:dyDescent="0.45">
      <c r="B5" s="1" t="s">
        <v>8</v>
      </c>
    </row>
    <row r="6" spans="2:7" x14ac:dyDescent="0.45">
      <c r="B6" s="3"/>
      <c r="C6" s="3"/>
      <c r="D6"/>
      <c r="E6"/>
      <c r="F6"/>
      <c r="G6"/>
    </row>
    <row r="7" spans="2:7" x14ac:dyDescent="0.45">
      <c r="B7" s="3"/>
      <c r="C7" s="3"/>
      <c r="D7" s="3"/>
      <c r="E7" s="3"/>
      <c r="F7" s="3"/>
      <c r="G7" s="3"/>
    </row>
    <row r="8" spans="2:7" x14ac:dyDescent="0.45">
      <c r="B8" s="3"/>
      <c r="C8" s="4"/>
      <c r="D8" s="3"/>
      <c r="E8" s="3"/>
      <c r="F8" s="3"/>
      <c r="G8" s="3"/>
    </row>
    <row r="9" spans="2:7" x14ac:dyDescent="0.45">
      <c r="B9" s="3"/>
      <c r="C9" s="3"/>
      <c r="D9" s="3"/>
      <c r="E9" s="3"/>
      <c r="F9" s="3"/>
      <c r="G9" s="3"/>
    </row>
    <row r="10" spans="2:7" x14ac:dyDescent="0.45">
      <c r="B10" s="3"/>
      <c r="C10" s="3"/>
      <c r="D10" s="3"/>
      <c r="E10" s="3"/>
      <c r="F10" s="3"/>
      <c r="G10" s="3"/>
    </row>
    <row r="11" spans="2:7" x14ac:dyDescent="0.45">
      <c r="B11" s="3"/>
      <c r="C11" s="3"/>
      <c r="D11" s="3"/>
      <c r="E11" s="3"/>
      <c r="F11" s="3"/>
      <c r="G11" s="3"/>
    </row>
  </sheetData>
  <hyperlinks>
    <hyperlink ref="B2" r:id="rId1" xr:uid="{00000000-0004-0000-0000-000000000000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8"/>
  <sheetViews>
    <sheetView showGridLines="0" tabSelected="1" workbookViewId="0">
      <selection activeCell="G16" sqref="G16"/>
    </sheetView>
  </sheetViews>
  <sheetFormatPr baseColWidth="10" defaultRowHeight="14.25" x14ac:dyDescent="0.45"/>
  <cols>
    <col min="1" max="1" width="10.73046875" bestFit="1" customWidth="1"/>
    <col min="2" max="2" width="10" bestFit="1" customWidth="1"/>
    <col min="3" max="3" width="12.59765625" bestFit="1" customWidth="1"/>
    <col min="4" max="5" width="9.3984375" bestFit="1" customWidth="1"/>
    <col min="6" max="6" width="9.1328125" bestFit="1" customWidth="1"/>
  </cols>
  <sheetData>
    <row r="1" spans="1:7" ht="15.75" x14ac:dyDescent="0.5">
      <c r="A1" s="7" t="s">
        <v>7</v>
      </c>
    </row>
    <row r="3" spans="1:7" x14ac:dyDescent="0.45">
      <c r="A3" s="3" t="s">
        <v>6</v>
      </c>
      <c r="B3" s="3" t="s">
        <v>3</v>
      </c>
      <c r="C3" s="3" t="s">
        <v>5</v>
      </c>
      <c r="D3" s="3" t="s">
        <v>4</v>
      </c>
      <c r="E3" s="3" t="s">
        <v>2</v>
      </c>
    </row>
    <row r="4" spans="1:7" x14ac:dyDescent="0.45">
      <c r="A4" s="5">
        <v>43286</v>
      </c>
      <c r="B4" s="6">
        <v>3936.127</v>
      </c>
      <c r="C4" s="6">
        <v>3863.8760000000002</v>
      </c>
      <c r="D4" s="6">
        <v>3958.2979999999998</v>
      </c>
      <c r="E4" s="6">
        <v>3869.5030000000002</v>
      </c>
    </row>
    <row r="5" spans="1:7" x14ac:dyDescent="0.45">
      <c r="A5" s="5">
        <v>43280</v>
      </c>
      <c r="B5" s="6">
        <v>3832.0909999999999</v>
      </c>
      <c r="C5" s="6">
        <v>3830.4340000000002</v>
      </c>
      <c r="D5" s="6">
        <v>3958.2860000000001</v>
      </c>
      <c r="E5" s="6">
        <v>3879.6579999999999</v>
      </c>
    </row>
    <row r="6" spans="1:7" x14ac:dyDescent="0.45">
      <c r="A6" s="5">
        <v>43280</v>
      </c>
      <c r="B6" s="6">
        <v>3832.0909999999999</v>
      </c>
      <c r="C6" s="6">
        <v>3830.4340000000002</v>
      </c>
      <c r="D6" s="6">
        <v>3958.2860000000001</v>
      </c>
      <c r="E6" s="6">
        <v>3879.6579999999999</v>
      </c>
    </row>
    <row r="7" spans="1:7" x14ac:dyDescent="0.45">
      <c r="A7" s="5">
        <v>43279</v>
      </c>
      <c r="B7" s="6">
        <v>3833.078</v>
      </c>
      <c r="C7" s="6">
        <v>3824.1550000000002</v>
      </c>
      <c r="D7" s="6">
        <v>3949.2379999999998</v>
      </c>
      <c r="E7" s="6">
        <v>3831.4279999999999</v>
      </c>
    </row>
    <row r="8" spans="1:7" x14ac:dyDescent="0.45">
      <c r="A8" s="5">
        <v>43278</v>
      </c>
      <c r="B8" s="6">
        <v>3866.4160000000002</v>
      </c>
      <c r="C8" s="6">
        <v>3830.5720000000001</v>
      </c>
      <c r="D8" s="6">
        <v>3958.4319999999998</v>
      </c>
      <c r="E8" s="6">
        <v>3833.4090000000001</v>
      </c>
    </row>
    <row r="9" spans="1:7" x14ac:dyDescent="0.45">
      <c r="A9" s="5">
        <v>43277</v>
      </c>
      <c r="B9" s="6">
        <v>3892.1990000000001</v>
      </c>
      <c r="C9" s="6">
        <v>3862.933</v>
      </c>
      <c r="D9" s="6">
        <v>3952.335</v>
      </c>
      <c r="E9" s="6">
        <v>3865.752</v>
      </c>
    </row>
    <row r="10" spans="1:7" ht="14.65" thickBot="1" x14ac:dyDescent="0.5">
      <c r="F10" s="9" t="s">
        <v>39</v>
      </c>
      <c r="G10" s="9" t="s">
        <v>40</v>
      </c>
    </row>
    <row r="11" spans="1:7" x14ac:dyDescent="0.45">
      <c r="F11" s="10">
        <f>IFERROR(AVERAGE(D4,C4),"")</f>
        <v>3911.087</v>
      </c>
      <c r="G11" s="11">
        <f>IFERROR(((E4-B4)/B4),"")</f>
        <v>-1.6926283120437882E-2</v>
      </c>
    </row>
    <row r="12" spans="1:7" x14ac:dyDescent="0.45">
      <c r="F12" s="10">
        <f t="shared" ref="F12:F18" si="0">IFERROR(AVERAGE(D5,C5),"")</f>
        <v>3894.36</v>
      </c>
      <c r="G12" s="11">
        <f t="shared" ref="G12:G16" si="1">IFERROR(((E5-B5)/B5),"")</f>
        <v>1.2412805437031639E-2</v>
      </c>
    </row>
    <row r="13" spans="1:7" x14ac:dyDescent="0.45">
      <c r="F13" s="10">
        <f t="shared" si="0"/>
        <v>3894.36</v>
      </c>
      <c r="G13" s="11">
        <f t="shared" si="1"/>
        <v>1.2412805437031639E-2</v>
      </c>
    </row>
    <row r="14" spans="1:7" x14ac:dyDescent="0.45">
      <c r="F14" s="10">
        <f t="shared" si="0"/>
        <v>3886.6965</v>
      </c>
      <c r="G14" s="11">
        <f t="shared" si="1"/>
        <v>-4.3046345521799737E-4</v>
      </c>
    </row>
    <row r="15" spans="1:7" x14ac:dyDescent="0.45">
      <c r="F15" s="10">
        <f t="shared" si="0"/>
        <v>3894.502</v>
      </c>
      <c r="G15" s="11">
        <f t="shared" si="1"/>
        <v>-8.536846526602429E-3</v>
      </c>
    </row>
    <row r="16" spans="1:7" x14ac:dyDescent="0.45">
      <c r="F16" s="10">
        <f t="shared" si="0"/>
        <v>3907.634</v>
      </c>
      <c r="G16" s="11">
        <f t="shared" si="1"/>
        <v>-6.7948735406386249E-3</v>
      </c>
    </row>
    <row r="17" spans="6:7" x14ac:dyDescent="0.45">
      <c r="F17" s="10" t="str">
        <f t="shared" si="0"/>
        <v/>
      </c>
      <c r="G17" s="11"/>
    </row>
    <row r="18" spans="6:7" x14ac:dyDescent="0.45">
      <c r="F18" s="10" t="str">
        <f t="shared" si="0"/>
        <v/>
      </c>
      <c r="G18" s="11"/>
    </row>
  </sheetData>
  <conditionalFormatting sqref="G11:G15">
    <cfRule type="expression" dxfId="14" priority="1">
      <formula>$B2&gt;$E2</formula>
    </cfRule>
    <cfRule type="expression" dxfId="13" priority="2">
      <formula>$B2&lt;$E2</formula>
    </cfRule>
    <cfRule type="iconSet" priority="3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"/>
  <sheetViews>
    <sheetView showGridLines="0" workbookViewId="0">
      <selection activeCell="E19" sqref="E19"/>
    </sheetView>
  </sheetViews>
  <sheetFormatPr baseColWidth="10" defaultRowHeight="14.25" x14ac:dyDescent="0.45"/>
  <cols>
    <col min="1" max="1" width="10.19921875" bestFit="1" customWidth="1"/>
    <col min="2" max="2" width="11.33203125" bestFit="1" customWidth="1"/>
    <col min="3" max="5" width="9.1328125" bestFit="1" customWidth="1"/>
    <col min="6" max="6" width="11.73046875" bestFit="1" customWidth="1"/>
  </cols>
  <sheetData>
    <row r="1" spans="1:8" x14ac:dyDescent="0.45">
      <c r="A1" t="s">
        <v>6</v>
      </c>
      <c r="B1" t="s">
        <v>3</v>
      </c>
      <c r="C1" t="s">
        <v>5</v>
      </c>
      <c r="D1" t="s">
        <v>4</v>
      </c>
      <c r="E1" t="s">
        <v>2</v>
      </c>
      <c r="H1" s="8" t="s">
        <v>9</v>
      </c>
    </row>
    <row r="2" spans="1:8" x14ac:dyDescent="0.45">
      <c r="A2" s="5">
        <v>43286</v>
      </c>
      <c r="B2" s="6">
        <v>3936.127</v>
      </c>
      <c r="C2" s="6">
        <v>3863.8760000000002</v>
      </c>
      <c r="D2" s="6">
        <v>3958.2979999999998</v>
      </c>
      <c r="E2" s="6">
        <v>3869.5030000000002</v>
      </c>
      <c r="F2" s="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7DB553-54AF-4D37-9285-9B0DC48962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Web</vt:lpstr>
      <vt:lpstr>Archive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Fredelle</cp:lastModifiedBy>
  <cp:lastPrinted>2018-06-29T14:34:10Z</cp:lastPrinted>
  <dcterms:created xsi:type="dcterms:W3CDTF">2018-06-29T14:31:23Z</dcterms:created>
  <dcterms:modified xsi:type="dcterms:W3CDTF">2018-07-06T11:55:14Z</dcterms:modified>
</cp:coreProperties>
</file>