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4" i="1" l="1"/>
  <c r="I25" i="1"/>
  <c r="I26" i="1"/>
  <c r="I27" i="1"/>
  <c r="I28" i="1"/>
  <c r="I29" i="1"/>
  <c r="I30" i="1"/>
  <c r="I31" i="1"/>
  <c r="I32" i="1"/>
  <c r="I33" i="1"/>
  <c r="I34" i="1"/>
  <c r="I35" i="1"/>
  <c r="I36" i="1"/>
  <c r="I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23" i="1"/>
  <c r="E36" i="1"/>
  <c r="C36" i="1"/>
  <c r="E35" i="1"/>
  <c r="C35" i="1"/>
  <c r="E34" i="1"/>
  <c r="C34" i="1"/>
  <c r="E33" i="1"/>
  <c r="C33" i="1"/>
  <c r="E32" i="1"/>
  <c r="C32" i="1"/>
  <c r="E31" i="1"/>
  <c r="C31" i="1"/>
  <c r="E30" i="1"/>
  <c r="C30" i="1"/>
  <c r="E29" i="1"/>
  <c r="C29" i="1"/>
  <c r="E28" i="1"/>
  <c r="C28" i="1"/>
  <c r="E27" i="1"/>
  <c r="C27" i="1"/>
  <c r="E26" i="1"/>
  <c r="C26" i="1"/>
  <c r="E25" i="1"/>
  <c r="C25" i="1"/>
  <c r="E24" i="1"/>
  <c r="C24" i="1"/>
  <c r="E23" i="1"/>
  <c r="C23" i="1"/>
  <c r="I15" i="1" l="1"/>
  <c r="I16" i="1"/>
  <c r="I17" i="1"/>
  <c r="I18" i="1"/>
  <c r="I19" i="1"/>
  <c r="I14" i="1"/>
  <c r="I5" i="1"/>
  <c r="I6" i="1"/>
  <c r="I7" i="1"/>
  <c r="I8" i="1"/>
  <c r="I9" i="1"/>
  <c r="I10" i="1"/>
  <c r="I4" i="1"/>
  <c r="C15" i="1"/>
  <c r="C16" i="1"/>
  <c r="C17" i="1"/>
  <c r="C18" i="1"/>
  <c r="C19" i="1"/>
  <c r="C14" i="1"/>
  <c r="C5" i="1"/>
  <c r="C6" i="1"/>
  <c r="C7" i="1"/>
  <c r="C8" i="1"/>
  <c r="C9" i="1"/>
  <c r="C10" i="1"/>
  <c r="C4" i="1"/>
</calcChain>
</file>

<file path=xl/sharedStrings.xml><?xml version="1.0" encoding="utf-8"?>
<sst xmlns="http://schemas.openxmlformats.org/spreadsheetml/2006/main" count="107" uniqueCount="73">
  <si>
    <t>Aaronsohnia pubescens (Desf.) K.Bremer &amp; Humphries, 1993</t>
  </si>
  <si>
    <t>Abarema barbouriana (Standl.) Barneby &amp; J.W.Grimes</t>
  </si>
  <si>
    <t>Abarema curvicarpa (H.S.Irwin) Barneby &amp; J.W.Grimes</t>
  </si>
  <si>
    <t>NOM_VALIDE</t>
  </si>
  <si>
    <t>synonyme</t>
  </si>
  <si>
    <t>Aaronsohnia pubescens (Desf.) K.Bremer &amp; Humphries, 1993 - AARONSOHNIA PUBESCENS (DESF.) K.BREMER &amp; HUMPHRIES, 1993</t>
  </si>
  <si>
    <t>Cotula pubescens Desf., 1799 - AARONSOHNIA PUBESCENS (DESF.) K.BREMER &amp; HUMPHRIES, 1993</t>
  </si>
  <si>
    <t>Abarema barbouriana (Standl.) Barneby &amp; J.W.Grimes - ABAREMA BARBOURIANA (STANDL.) BARNEBY &amp; J.W.GRIMES</t>
  </si>
  <si>
    <t>Pithecellobium barbourianum Standl. - ABAREMA BARBOURIANA (STANDL.) BARNEBY &amp; J.W.GRIMES</t>
  </si>
  <si>
    <t>Pithecellobium fanshawei Sandwith - ABAREMA BARBOURIANA (STANDL.) BARNEBY &amp; J.W.GRIMES</t>
  </si>
  <si>
    <t>Abarema curvicarpa (H.S.Irwin) Barneby &amp; J.W.Grimes - ABAREMA CURVICARPA (H.S.IRWIN) BARNEBY &amp; J.W.GRIMES</t>
  </si>
  <si>
    <t>Pithecellobium curvicarpum H.S.Irwin - ABAREMA CURVICARPA (H.S.IRWIN) BARNEBY &amp; J.W.GRIMES</t>
  </si>
  <si>
    <t>(Desf.) K.Bremer &amp; Humphries, 1993</t>
  </si>
  <si>
    <t>(Standl.) Barneby &amp; J.W.Grimes</t>
  </si>
  <si>
    <t>(H.S.Irwin) Barneby &amp; J.W.Grimes</t>
  </si>
  <si>
    <t>Copié / collé (valeurs)</t>
  </si>
  <si>
    <t>Extraction des noms de découvreurs</t>
  </si>
  <si>
    <t>Abietinella Müll.Hal.</t>
  </si>
  <si>
    <t>Abroma Jacq.</t>
  </si>
  <si>
    <t>Abrus Adans.</t>
  </si>
  <si>
    <t>Acanthocoleus R.M.Schust.</t>
  </si>
  <si>
    <t>Acanthorrhynchium M.Fleisch.</t>
  </si>
  <si>
    <t>Acaulon Müll.Hal.</t>
  </si>
  <si>
    <t>Abietinella Müll.Hal. - ABIETINELLA MÜLL.HAL.</t>
  </si>
  <si>
    <t>Abroma Jacq. - ABROMA JACQ.</t>
  </si>
  <si>
    <t>Abrus Adans. - ABRUS ADANS.</t>
  </si>
  <si>
    <t>Acanthocoleus R.M.Schust. - ACANTHOCOLEUS R.M.SCHUST.</t>
  </si>
  <si>
    <t>Acanthorrhynchium M.Fleisch. - ACANTHORRHYNCHIUM M.FLEISCH.</t>
  </si>
  <si>
    <t>Acaulon Müll.Hal. - ACAULON MÜLL.HAL.</t>
  </si>
  <si>
    <t xml:space="preserve"> Müll.Hal.</t>
  </si>
  <si>
    <t xml:space="preserve"> Jacq.</t>
  </si>
  <si>
    <t xml:space="preserve"> Adans.</t>
  </si>
  <si>
    <t xml:space="preserve"> R.M.Schust.</t>
  </si>
  <si>
    <t xml:space="preserve"> M.Fleisch.</t>
  </si>
  <si>
    <t>Uniquement nom de genre</t>
  </si>
  <si>
    <t>Nom de genre et d'espèce</t>
  </si>
  <si>
    <t>Pipturus argenteus var. tuamotensis (F.Br.) J. Florence</t>
  </si>
  <si>
    <t>Pipturus incanus var. tuamotensis F.Br. - PIPTURUS ARGENTEUS VAR. TUAMOTENSIS (F.BR.) J. FLORENCE</t>
  </si>
  <si>
    <t>tensis (F.Br.) J. Florence</t>
  </si>
  <si>
    <t>Pipturus argenteus var. lanosus C.J. Skottsberg</t>
  </si>
  <si>
    <t>Pipturus incanus var. uapensis F.Br. - PIPTURUS ARGENTEUS VAR. LANOSUS C.J. SKOTTSBERG</t>
  </si>
  <si>
    <t>us C.J. Skottsberg</t>
  </si>
  <si>
    <t>Pipturus polynesicus var. polynesicus</t>
  </si>
  <si>
    <t>Pipturus nadeaudii C.J. Skottsberg - PIPTURUS POLYNESICUS VAR. POLYNESICUS</t>
  </si>
  <si>
    <t>esicus</t>
  </si>
  <si>
    <t>Pipturus polynesicus var. polynesicus - PIPTURUS POLYNESICUS VAR. POLYNESICUS</t>
  </si>
  <si>
    <t>Pipturus vaihirianensis J.W. Moore - PIPTURUS ARGENTEUS VAR. LANOSUS C.J. SKOTTSBERG</t>
  </si>
  <si>
    <t>Pisum sativum var. arvense (L.) Poir., 1804</t>
  </si>
  <si>
    <t>Pisum arvense L., 1753 - PISUM SATIVUM VAR. ARVENSE (L.) POIR., 1804</t>
  </si>
  <si>
    <t>vense (L.) Poir., 1804</t>
  </si>
  <si>
    <t>Pisum commune subsp. arvense (L.) Bonnier &amp; Layens, 1894 - PISUM SATIVUM VAR. ARVENSE (L.) POIR., 1804</t>
  </si>
  <si>
    <t>Pisum sativum var. sativum</t>
  </si>
  <si>
    <t>Pisum leptolobum (Rchb.) Kirschl., 1870 - PISUM SATIVUM VAR. SATIVUM</t>
  </si>
  <si>
    <t>tivum</t>
  </si>
  <si>
    <t>Pisum leptolobum Rchb., 1832 - PISUM SATIVUM VAR. SATIVUM</t>
  </si>
  <si>
    <t>Pisum macrocarpum Ser. ex Schur, 1866 - PISUM SATIVUM VAR. SATIVUM</t>
  </si>
  <si>
    <t>Lathyrus linifolius var. montanus (Bernh.) Bässler, 1971</t>
  </si>
  <si>
    <t>Pisum montanum (L.) E.H.L.Krause, 1901 - LATHYRUS LINIFOLIUS VAR. MONTANUS (BERNH.) BÄSSLER, 1971</t>
  </si>
  <si>
    <t>nus (Bernh.) Bässler, 1971</t>
  </si>
  <si>
    <t>Pisum sativum subsp. arvense (L.) Asch. &amp; Graebn., 1910 - PISUM SATIVUM VAR. ARVENSE (L.) POIR., 1804</t>
  </si>
  <si>
    <t>Pisum sativum subsp. macrocarpum (Ser. ex Schur) Arcang., 1882 - PISUM SATIVUM VAR. SATIVUM</t>
  </si>
  <si>
    <t>Pisum sativum var. arvense (L.) Poir., 1804 - PISUM SATIVUM VAR. ARVENSE (L.) POIR., 1804</t>
  </si>
  <si>
    <t xml:space="preserve">tensis </t>
  </si>
  <si>
    <t xml:space="preserve">us </t>
  </si>
  <si>
    <t xml:space="preserve">vense </t>
  </si>
  <si>
    <t xml:space="preserve">nus </t>
  </si>
  <si>
    <t>(F.Br.) J. Florence</t>
  </si>
  <si>
    <t>C.J. Skottsberg</t>
  </si>
  <si>
    <t>(L.) Poir., 1804</t>
  </si>
  <si>
    <t>(Bernh.) Bässler, 1971</t>
  </si>
  <si>
    <t>Copié collé (valeurs)</t>
  </si>
  <si>
    <t>Résultat</t>
  </si>
  <si>
    <t>Nom de genre espèce et variété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</si>
</sst>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MS Sans Serif"/>
    </font>
    <font>
      <b/>
      <sz val="10"/>
      <name val="MS Sans Serif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7">
    <xf numFmtId="0" fontId="0" fillId="0" borderId="0" xfId="0"/>
    <xf numFmtId="0" fontId="2" fillId="2" borderId="0" xfId="1" applyFill="1"/>
    <xf numFmtId="0" fontId="3" fillId="2" borderId="0" xfId="1" applyFont="1" applyFill="1"/>
    <xf numFmtId="0" fontId="3" fillId="0" borderId="0" xfId="1" applyFont="1"/>
    <xf numFmtId="0" fontId="1" fillId="0" borderId="0" xfId="0" applyFont="1"/>
    <xf numFmtId="0" fontId="3" fillId="3" borderId="0" xfId="1" applyFont="1" applyFill="1"/>
    <xf numFmtId="0" fontId="1" fillId="3" borderId="0" xfId="0" applyFont="1" applyFill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6"/>
  <sheetViews>
    <sheetView tabSelected="1" workbookViewId="0">
      <selection activeCell="C14" sqref="C14"/>
    </sheetView>
  </sheetViews>
  <sheetFormatPr baseColWidth="10" defaultColWidth="9.140625" defaultRowHeight="15" x14ac:dyDescent="0.25"/>
  <cols>
    <col min="1" max="1" width="56.85546875" customWidth="1"/>
    <col min="2" max="2" width="13.42578125" customWidth="1"/>
    <col min="3" max="3" width="47" customWidth="1"/>
    <col min="4" max="4" width="56.140625" customWidth="1"/>
    <col min="5" max="5" width="25.85546875" customWidth="1"/>
    <col min="6" max="6" width="17.5703125" customWidth="1"/>
    <col min="7" max="7" width="21.42578125" customWidth="1"/>
    <col min="8" max="8" width="31.5703125" customWidth="1"/>
    <col min="9" max="9" width="38.28515625" customWidth="1"/>
  </cols>
  <sheetData>
    <row r="1" spans="1:9" x14ac:dyDescent="0.25">
      <c r="A1" s="6" t="s">
        <v>35</v>
      </c>
    </row>
    <row r="2" spans="1:9" x14ac:dyDescent="0.25">
      <c r="I2" t="s">
        <v>71</v>
      </c>
    </row>
    <row r="3" spans="1:9" s="4" customFormat="1" x14ac:dyDescent="0.25">
      <c r="A3" s="2" t="s">
        <v>3</v>
      </c>
      <c r="B3" s="3" t="s">
        <v>4</v>
      </c>
      <c r="C3" s="4" t="s">
        <v>16</v>
      </c>
      <c r="D3" s="4" t="s">
        <v>15</v>
      </c>
      <c r="F3" s="4" t="s">
        <v>70</v>
      </c>
      <c r="H3" s="4" t="s">
        <v>70</v>
      </c>
    </row>
    <row r="4" spans="1:9" x14ac:dyDescent="0.25">
      <c r="A4" s="1" t="s">
        <v>0</v>
      </c>
      <c r="B4" t="s">
        <v>5</v>
      </c>
      <c r="C4" t="str">
        <f>RIGHT(A4,LEN(A4)-FIND(" ",A4,FIND(" ",A4)+1))</f>
        <v>(Desf.) K.Bremer &amp; Humphries, 1993</v>
      </c>
      <c r="D4" t="s">
        <v>12</v>
      </c>
      <c r="I4" t="str">
        <f>SUBSTITUTE(A4,D4,"",1)</f>
        <v xml:space="preserve">Aaronsohnia pubescens </v>
      </c>
    </row>
    <row r="5" spans="1:9" x14ac:dyDescent="0.25">
      <c r="A5" s="1" t="s">
        <v>0</v>
      </c>
      <c r="B5" t="s">
        <v>6</v>
      </c>
      <c r="C5" t="str">
        <f t="shared" ref="C5:C10" si="0">RIGHT(A5,LEN(A5)-FIND(" ",A5,FIND(" ",A5)+1))</f>
        <v>(Desf.) K.Bremer &amp; Humphries, 1993</v>
      </c>
      <c r="D5" t="s">
        <v>12</v>
      </c>
      <c r="I5" t="str">
        <f>SUBSTITUTE(A5,D5,"",1)</f>
        <v xml:space="preserve">Aaronsohnia pubescens </v>
      </c>
    </row>
    <row r="6" spans="1:9" x14ac:dyDescent="0.25">
      <c r="A6" s="1" t="s">
        <v>1</v>
      </c>
      <c r="B6" t="s">
        <v>7</v>
      </c>
      <c r="C6" t="str">
        <f t="shared" si="0"/>
        <v>(Standl.) Barneby &amp; J.W.Grimes</v>
      </c>
      <c r="D6" t="s">
        <v>13</v>
      </c>
      <c r="I6" t="str">
        <f>SUBSTITUTE(A6,D6,"",1)</f>
        <v xml:space="preserve">Abarema barbouriana </v>
      </c>
    </row>
    <row r="7" spans="1:9" x14ac:dyDescent="0.25">
      <c r="A7" s="1" t="s">
        <v>1</v>
      </c>
      <c r="B7" t="s">
        <v>8</v>
      </c>
      <c r="C7" t="str">
        <f t="shared" si="0"/>
        <v>(Standl.) Barneby &amp; J.W.Grimes</v>
      </c>
      <c r="D7" t="s">
        <v>13</v>
      </c>
      <c r="I7" t="str">
        <f>SUBSTITUTE(A7,D7,"",1)</f>
        <v xml:space="preserve">Abarema barbouriana </v>
      </c>
    </row>
    <row r="8" spans="1:9" x14ac:dyDescent="0.25">
      <c r="A8" s="1" t="s">
        <v>1</v>
      </c>
      <c r="B8" t="s">
        <v>9</v>
      </c>
      <c r="C8" t="str">
        <f t="shared" si="0"/>
        <v>(Standl.) Barneby &amp; J.W.Grimes</v>
      </c>
      <c r="D8" t="s">
        <v>13</v>
      </c>
      <c r="I8" t="str">
        <f>SUBSTITUTE(A8,D8,"",1)</f>
        <v xml:space="preserve">Abarema barbouriana </v>
      </c>
    </row>
    <row r="9" spans="1:9" x14ac:dyDescent="0.25">
      <c r="A9" s="1" t="s">
        <v>2</v>
      </c>
      <c r="B9" t="s">
        <v>10</v>
      </c>
      <c r="C9" t="str">
        <f t="shared" si="0"/>
        <v>(H.S.Irwin) Barneby &amp; J.W.Grimes</v>
      </c>
      <c r="D9" t="s">
        <v>14</v>
      </c>
      <c r="I9" t="str">
        <f>SUBSTITUTE(A9,D9,"",1)</f>
        <v xml:space="preserve">Abarema curvicarpa </v>
      </c>
    </row>
    <row r="10" spans="1:9" x14ac:dyDescent="0.25">
      <c r="A10" s="1" t="s">
        <v>2</v>
      </c>
      <c r="B10" t="s">
        <v>11</v>
      </c>
      <c r="C10" t="str">
        <f t="shared" si="0"/>
        <v>(H.S.Irwin) Barneby &amp; J.W.Grimes</v>
      </c>
      <c r="D10" t="s">
        <v>14</v>
      </c>
      <c r="I10" t="str">
        <f>SUBSTITUTE(A10,D10,"",1)</f>
        <v xml:space="preserve">Abarema curvicarpa </v>
      </c>
    </row>
    <row r="12" spans="1:9" x14ac:dyDescent="0.25">
      <c r="A12" s="5" t="s">
        <v>34</v>
      </c>
    </row>
    <row r="14" spans="1:9" x14ac:dyDescent="0.25">
      <c r="A14" s="1" t="s">
        <v>17</v>
      </c>
      <c r="B14" t="s">
        <v>23</v>
      </c>
      <c r="C14" t="str">
        <f>RIGHT(A14,LEN(A14)-FIND(" ",A14)+1)</f>
        <v xml:space="preserve"> Müll.Hal.</v>
      </c>
      <c r="D14" t="s">
        <v>29</v>
      </c>
      <c r="I14" t="str">
        <f>SUBSTITUTE(A14,D14,"",1)</f>
        <v>Abietinella</v>
      </c>
    </row>
    <row r="15" spans="1:9" x14ac:dyDescent="0.25">
      <c r="A15" s="1" t="s">
        <v>18</v>
      </c>
      <c r="B15" t="s">
        <v>24</v>
      </c>
      <c r="C15" t="str">
        <f t="shared" ref="C15:C19" si="1">RIGHT(A15,LEN(A15)-FIND(" ",A15)+1)</f>
        <v xml:space="preserve"> Jacq.</v>
      </c>
      <c r="D15" t="s">
        <v>30</v>
      </c>
      <c r="I15" t="str">
        <f>SUBSTITUTE(A15,D15,"",1)</f>
        <v>Abroma</v>
      </c>
    </row>
    <row r="16" spans="1:9" x14ac:dyDescent="0.25">
      <c r="A16" s="1" t="s">
        <v>19</v>
      </c>
      <c r="B16" t="s">
        <v>25</v>
      </c>
      <c r="C16" t="str">
        <f t="shared" si="1"/>
        <v xml:space="preserve"> Adans.</v>
      </c>
      <c r="D16" t="s">
        <v>31</v>
      </c>
      <c r="I16" t="str">
        <f>SUBSTITUTE(A16,D16,"",1)</f>
        <v>Abrus</v>
      </c>
    </row>
    <row r="17" spans="1:9" x14ac:dyDescent="0.25">
      <c r="A17" s="1" t="s">
        <v>20</v>
      </c>
      <c r="B17" t="s">
        <v>26</v>
      </c>
      <c r="C17" t="str">
        <f t="shared" si="1"/>
        <v xml:space="preserve"> R.M.Schust.</v>
      </c>
      <c r="D17" t="s">
        <v>32</v>
      </c>
      <c r="I17" t="str">
        <f>SUBSTITUTE(A17,D17,"",1)</f>
        <v>Acanthocoleus</v>
      </c>
    </row>
    <row r="18" spans="1:9" x14ac:dyDescent="0.25">
      <c r="A18" s="1" t="s">
        <v>21</v>
      </c>
      <c r="B18" t="s">
        <v>27</v>
      </c>
      <c r="C18" t="str">
        <f t="shared" si="1"/>
        <v xml:space="preserve"> M.Fleisch.</v>
      </c>
      <c r="D18" t="s">
        <v>33</v>
      </c>
      <c r="I18" t="str">
        <f>SUBSTITUTE(A18,D18,"",1)</f>
        <v>Acanthorrhynchium</v>
      </c>
    </row>
    <row r="19" spans="1:9" x14ac:dyDescent="0.25">
      <c r="A19" s="1" t="s">
        <v>22</v>
      </c>
      <c r="B19" t="s">
        <v>28</v>
      </c>
      <c r="C19" t="str">
        <f t="shared" si="1"/>
        <v xml:space="preserve"> Müll.Hal.</v>
      </c>
      <c r="D19" t="s">
        <v>29</v>
      </c>
      <c r="I19" t="str">
        <f>SUBSTITUTE(A19,D19,"",1)</f>
        <v>Acaulon</v>
      </c>
    </row>
    <row r="21" spans="1:9" x14ac:dyDescent="0.25">
      <c r="A21" s="5" t="s">
        <v>72</v>
      </c>
    </row>
    <row r="22" spans="1:9" s="4" customFormat="1" x14ac:dyDescent="0.25"/>
    <row r="23" spans="1:9" x14ac:dyDescent="0.25">
      <c r="A23" s="1" t="s">
        <v>36</v>
      </c>
      <c r="B23" t="s">
        <v>37</v>
      </c>
      <c r="C23" t="str">
        <f>RIGHT(A23,LEN(A23)-FIND(" ",A23,FIND(" ",A23)+1)-FIND(" ",A23)-1)</f>
        <v>tensis (F.Br.) J. Florence</v>
      </c>
      <c r="D23" t="s">
        <v>38</v>
      </c>
      <c r="E23" t="str">
        <f>LEFT(D23,SEARCH(" ",D23))</f>
        <v xml:space="preserve">tensis </v>
      </c>
      <c r="F23" t="s">
        <v>62</v>
      </c>
      <c r="G23" t="str">
        <f>SUBSTITUTE(D23,E23,"",1)</f>
        <v>(F.Br.) J. Florence</v>
      </c>
      <c r="H23" t="s">
        <v>66</v>
      </c>
      <c r="I23" t="str">
        <f>SUBSTITUTE(A23,H23,"",1)</f>
        <v xml:space="preserve">Pipturus argenteus var. tuamotensis </v>
      </c>
    </row>
    <row r="24" spans="1:9" x14ac:dyDescent="0.25">
      <c r="A24" s="1" t="s">
        <v>39</v>
      </c>
      <c r="B24" t="s">
        <v>40</v>
      </c>
      <c r="C24" t="str">
        <f t="shared" ref="C24:C36" si="2">RIGHT(A24,LEN(A24)-FIND(" ",A24,FIND(" ",A24)+1)-FIND(" ",A24)-1)</f>
        <v>us C.J. Skottsberg</v>
      </c>
      <c r="D24" t="s">
        <v>41</v>
      </c>
      <c r="E24" t="str">
        <f t="shared" ref="E24:E36" si="3">LEFT(D24,SEARCH(" ",D24))</f>
        <v xml:space="preserve">us </v>
      </c>
      <c r="F24" t="s">
        <v>63</v>
      </c>
      <c r="G24" t="str">
        <f t="shared" ref="G24:G36" si="4">SUBSTITUTE(D24,E24,"",1)</f>
        <v>C.J. Skottsberg</v>
      </c>
      <c r="H24" t="s">
        <v>67</v>
      </c>
      <c r="I24" t="str">
        <f t="shared" ref="I24:I36" si="5">SUBSTITUTE(A24,H24,"",1)</f>
        <v xml:space="preserve">Pipturus argenteus var. lanosus </v>
      </c>
    </row>
    <row r="25" spans="1:9" x14ac:dyDescent="0.25">
      <c r="A25" s="1" t="s">
        <v>42</v>
      </c>
      <c r="B25" t="s">
        <v>43</v>
      </c>
      <c r="C25" t="str">
        <f t="shared" si="2"/>
        <v>esicus</v>
      </c>
      <c r="D25" t="s">
        <v>44</v>
      </c>
      <c r="E25" t="e">
        <f t="shared" si="3"/>
        <v>#VALUE!</v>
      </c>
      <c r="F25" t="e">
        <v>#VALUE!</v>
      </c>
      <c r="G25" t="e">
        <f t="shared" si="4"/>
        <v>#VALUE!</v>
      </c>
      <c r="H25" t="e">
        <v>#VALUE!</v>
      </c>
      <c r="I25" t="e">
        <f t="shared" si="5"/>
        <v>#VALUE!</v>
      </c>
    </row>
    <row r="26" spans="1:9" x14ac:dyDescent="0.25">
      <c r="A26" s="1" t="s">
        <v>42</v>
      </c>
      <c r="B26" t="s">
        <v>45</v>
      </c>
      <c r="C26" t="str">
        <f t="shared" si="2"/>
        <v>esicus</v>
      </c>
      <c r="D26" t="s">
        <v>44</v>
      </c>
      <c r="E26" t="e">
        <f t="shared" si="3"/>
        <v>#VALUE!</v>
      </c>
      <c r="F26" t="e">
        <v>#VALUE!</v>
      </c>
      <c r="G26" t="e">
        <f t="shared" si="4"/>
        <v>#VALUE!</v>
      </c>
      <c r="H26" t="e">
        <v>#VALUE!</v>
      </c>
      <c r="I26" t="e">
        <f t="shared" si="5"/>
        <v>#VALUE!</v>
      </c>
    </row>
    <row r="27" spans="1:9" x14ac:dyDescent="0.25">
      <c r="A27" s="1" t="s">
        <v>39</v>
      </c>
      <c r="B27" t="s">
        <v>46</v>
      </c>
      <c r="C27" t="str">
        <f t="shared" si="2"/>
        <v>us C.J. Skottsberg</v>
      </c>
      <c r="D27" t="s">
        <v>41</v>
      </c>
      <c r="E27" t="str">
        <f t="shared" si="3"/>
        <v xml:space="preserve">us </v>
      </c>
      <c r="F27" t="s">
        <v>63</v>
      </c>
      <c r="G27" t="str">
        <f t="shared" si="4"/>
        <v>C.J. Skottsberg</v>
      </c>
      <c r="H27" t="s">
        <v>67</v>
      </c>
      <c r="I27" t="str">
        <f t="shared" si="5"/>
        <v xml:space="preserve">Pipturus argenteus var. lanosus </v>
      </c>
    </row>
    <row r="28" spans="1:9" x14ac:dyDescent="0.25">
      <c r="A28" s="1" t="s">
        <v>47</v>
      </c>
      <c r="B28" t="s">
        <v>48</v>
      </c>
      <c r="C28" t="str">
        <f t="shared" si="2"/>
        <v>vense (L.) Poir., 1804</v>
      </c>
      <c r="D28" t="s">
        <v>49</v>
      </c>
      <c r="E28" t="str">
        <f t="shared" si="3"/>
        <v xml:space="preserve">vense </v>
      </c>
      <c r="F28" t="s">
        <v>64</v>
      </c>
      <c r="G28" t="str">
        <f t="shared" si="4"/>
        <v>(L.) Poir., 1804</v>
      </c>
      <c r="H28" t="s">
        <v>68</v>
      </c>
      <c r="I28" t="str">
        <f t="shared" si="5"/>
        <v xml:space="preserve">Pisum sativum var. arvense </v>
      </c>
    </row>
    <row r="29" spans="1:9" x14ac:dyDescent="0.25">
      <c r="A29" s="1" t="s">
        <v>47</v>
      </c>
      <c r="B29" t="s">
        <v>50</v>
      </c>
      <c r="C29" t="str">
        <f t="shared" si="2"/>
        <v>vense (L.) Poir., 1804</v>
      </c>
      <c r="D29" t="s">
        <v>49</v>
      </c>
      <c r="E29" t="str">
        <f t="shared" si="3"/>
        <v xml:space="preserve">vense </v>
      </c>
      <c r="F29" t="s">
        <v>64</v>
      </c>
      <c r="G29" t="str">
        <f t="shared" si="4"/>
        <v>(L.) Poir., 1804</v>
      </c>
      <c r="H29" t="s">
        <v>68</v>
      </c>
      <c r="I29" t="str">
        <f t="shared" si="5"/>
        <v xml:space="preserve">Pisum sativum var. arvense </v>
      </c>
    </row>
    <row r="30" spans="1:9" x14ac:dyDescent="0.25">
      <c r="A30" s="1" t="s">
        <v>51</v>
      </c>
      <c r="B30" t="s">
        <v>52</v>
      </c>
      <c r="C30" t="str">
        <f t="shared" si="2"/>
        <v>tivum</v>
      </c>
      <c r="D30" t="s">
        <v>53</v>
      </c>
      <c r="E30" t="e">
        <f t="shared" si="3"/>
        <v>#VALUE!</v>
      </c>
      <c r="F30" t="e">
        <v>#VALUE!</v>
      </c>
      <c r="G30" t="e">
        <f t="shared" si="4"/>
        <v>#VALUE!</v>
      </c>
      <c r="H30" t="e">
        <v>#VALUE!</v>
      </c>
      <c r="I30" t="e">
        <f t="shared" si="5"/>
        <v>#VALUE!</v>
      </c>
    </row>
    <row r="31" spans="1:9" x14ac:dyDescent="0.25">
      <c r="A31" s="1" t="s">
        <v>51</v>
      </c>
      <c r="B31" t="s">
        <v>54</v>
      </c>
      <c r="C31" t="str">
        <f t="shared" si="2"/>
        <v>tivum</v>
      </c>
      <c r="D31" t="s">
        <v>53</v>
      </c>
      <c r="E31" t="e">
        <f t="shared" si="3"/>
        <v>#VALUE!</v>
      </c>
      <c r="F31" t="e">
        <v>#VALUE!</v>
      </c>
      <c r="G31" t="e">
        <f t="shared" si="4"/>
        <v>#VALUE!</v>
      </c>
      <c r="H31" t="e">
        <v>#VALUE!</v>
      </c>
      <c r="I31" t="e">
        <f t="shared" si="5"/>
        <v>#VALUE!</v>
      </c>
    </row>
    <row r="32" spans="1:9" x14ac:dyDescent="0.25">
      <c r="A32" s="1" t="s">
        <v>51</v>
      </c>
      <c r="B32" t="s">
        <v>55</v>
      </c>
      <c r="C32" t="str">
        <f t="shared" si="2"/>
        <v>tivum</v>
      </c>
      <c r="D32" t="s">
        <v>53</v>
      </c>
      <c r="E32" t="e">
        <f t="shared" si="3"/>
        <v>#VALUE!</v>
      </c>
      <c r="F32" t="e">
        <v>#VALUE!</v>
      </c>
      <c r="G32" t="e">
        <f t="shared" si="4"/>
        <v>#VALUE!</v>
      </c>
      <c r="H32" t="e">
        <v>#VALUE!</v>
      </c>
      <c r="I32" t="e">
        <f t="shared" si="5"/>
        <v>#VALUE!</v>
      </c>
    </row>
    <row r="33" spans="1:9" x14ac:dyDescent="0.25">
      <c r="A33" s="1" t="s">
        <v>56</v>
      </c>
      <c r="B33" t="s">
        <v>57</v>
      </c>
      <c r="C33" t="str">
        <f t="shared" si="2"/>
        <v>nus (Bernh.) Bässler, 1971</v>
      </c>
      <c r="D33" t="s">
        <v>58</v>
      </c>
      <c r="E33" t="str">
        <f t="shared" si="3"/>
        <v xml:space="preserve">nus </v>
      </c>
      <c r="F33" t="s">
        <v>65</v>
      </c>
      <c r="G33" t="str">
        <f t="shared" si="4"/>
        <v>(Bernh.) Bässler, 1971</v>
      </c>
      <c r="H33" t="s">
        <v>69</v>
      </c>
      <c r="I33" t="str">
        <f t="shared" si="5"/>
        <v xml:space="preserve">Lathyrus linifolius var. montanus </v>
      </c>
    </row>
    <row r="34" spans="1:9" x14ac:dyDescent="0.25">
      <c r="A34" s="1" t="s">
        <v>47</v>
      </c>
      <c r="B34" t="s">
        <v>59</v>
      </c>
      <c r="C34" t="str">
        <f t="shared" si="2"/>
        <v>vense (L.) Poir., 1804</v>
      </c>
      <c r="D34" t="s">
        <v>49</v>
      </c>
      <c r="E34" t="str">
        <f t="shared" si="3"/>
        <v xml:space="preserve">vense </v>
      </c>
      <c r="F34" t="s">
        <v>64</v>
      </c>
      <c r="G34" t="str">
        <f t="shared" si="4"/>
        <v>(L.) Poir., 1804</v>
      </c>
      <c r="H34" t="s">
        <v>68</v>
      </c>
      <c r="I34" t="str">
        <f t="shared" si="5"/>
        <v xml:space="preserve">Pisum sativum var. arvense </v>
      </c>
    </row>
    <row r="35" spans="1:9" x14ac:dyDescent="0.25">
      <c r="A35" s="1" t="s">
        <v>51</v>
      </c>
      <c r="B35" t="s">
        <v>60</v>
      </c>
      <c r="C35" t="str">
        <f t="shared" si="2"/>
        <v>tivum</v>
      </c>
      <c r="D35" t="s">
        <v>53</v>
      </c>
      <c r="E35" t="e">
        <f t="shared" si="3"/>
        <v>#VALUE!</v>
      </c>
      <c r="F35" t="e">
        <v>#VALUE!</v>
      </c>
      <c r="G35" t="e">
        <f t="shared" si="4"/>
        <v>#VALUE!</v>
      </c>
      <c r="H35" t="e">
        <v>#VALUE!</v>
      </c>
      <c r="I35" t="e">
        <f t="shared" si="5"/>
        <v>#VALUE!</v>
      </c>
    </row>
    <row r="36" spans="1:9" x14ac:dyDescent="0.25">
      <c r="A36" s="1" t="s">
        <v>47</v>
      </c>
      <c r="B36" t="s">
        <v>61</v>
      </c>
      <c r="C36" t="str">
        <f t="shared" si="2"/>
        <v>vense (L.) Poir., 1804</v>
      </c>
      <c r="D36" t="s">
        <v>49</v>
      </c>
      <c r="E36" t="str">
        <f t="shared" si="3"/>
        <v xml:space="preserve">vense </v>
      </c>
      <c r="F36" t="s">
        <v>64</v>
      </c>
      <c r="G36" t="str">
        <f t="shared" si="4"/>
        <v>(L.) Poir., 1804</v>
      </c>
      <c r="H36" t="s">
        <v>68</v>
      </c>
      <c r="I36" t="str">
        <f t="shared" si="5"/>
        <v xml:space="preserve">Pisum sativum var. arvense 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2018-08-03T22:19:55Z</dcterms:modified>
</cp:coreProperties>
</file>