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9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0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1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12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Mon Drive\Association\Animation de la Vie Sociale\Accueil centre social\ACCUEIL SITES\"/>
    </mc:Choice>
  </mc:AlternateContent>
  <bookViews>
    <workbookView xWindow="0" yWindow="0" windowWidth="28800" windowHeight="12435" tabRatio="899" firstSheet="1" activeTab="6"/>
  </bookViews>
  <sheets>
    <sheet name="JANVIER 2018" sheetId="17" r:id="rId1"/>
    <sheet name="FEVRIER 2018" sheetId="16" r:id="rId2"/>
    <sheet name="MARS 2018" sheetId="15" r:id="rId3"/>
    <sheet name="AVRIL 2018" sheetId="14" r:id="rId4"/>
    <sheet name="MAI 2018" sheetId="18" r:id="rId5"/>
    <sheet name="JUIN 2018" sheetId="7" r:id="rId6"/>
    <sheet name="JUILLET 2018" sheetId="1" r:id="rId7"/>
    <sheet name="AOUT 2018" sheetId="2" r:id="rId8"/>
    <sheet name="SEPTEMBRE 2018" sheetId="3" r:id="rId9"/>
    <sheet name="OCTOBRE 2018" sheetId="4" r:id="rId10"/>
    <sheet name="NOVEMBRE 2018" sheetId="5" r:id="rId11"/>
    <sheet name="DECEMBRE 2018" sheetId="6" r:id="rId12"/>
    <sheet name="LISTE MOTIFS" sheetId="19" r:id="rId13"/>
    <sheet name="Statistique hebdo_journalié" sheetId="8" r:id="rId14"/>
    <sheet name="Liste Adhérent" sheetId="20" r:id="rId15"/>
  </sheets>
  <externalReferences>
    <externalReference r:id="rId16"/>
  </externalReferences>
  <definedNames>
    <definedName name="listemotifs">OFFSET('LISTE MOTIFS'!$A$2,0,0,COUNTA('LISTE MOTIFS'!$A$2:$A$1000),1)</definedName>
    <definedName name="listenom">OFFSET('Liste Adhérent'!$A$3,0,0,COUNTA('Liste Adhérent'!$A$3:$A$1000),1)</definedName>
    <definedName name="listeprenom">OFFSET('Liste Adhérent'!$B$3,0,0,COUNTA('Liste Adhérent'!$B$3:$B$1000),1)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8" l="1"/>
  <c r="F5" i="8"/>
  <c r="E6" i="8"/>
  <c r="F6" i="8"/>
  <c r="E7" i="8"/>
  <c r="F7" i="8"/>
  <c r="E8" i="8"/>
  <c r="F8" i="8"/>
  <c r="E9" i="8"/>
  <c r="F9" i="8"/>
  <c r="E10" i="8"/>
  <c r="F10" i="8"/>
  <c r="E11" i="8"/>
  <c r="F11" i="8"/>
  <c r="E12" i="8"/>
  <c r="F12" i="8"/>
  <c r="E4" i="8"/>
  <c r="F4" i="8"/>
  <c r="F3" i="8"/>
  <c r="E3" i="8"/>
  <c r="C12" i="8"/>
  <c r="C4" i="8"/>
  <c r="C5" i="8"/>
  <c r="C6" i="8"/>
  <c r="C7" i="8"/>
  <c r="C8" i="8"/>
  <c r="C9" i="8"/>
  <c r="C10" i="8"/>
  <c r="C11" i="8"/>
  <c r="C3" i="8"/>
  <c r="L7" i="7"/>
  <c r="L8" i="7" s="1"/>
  <c r="A3" i="20"/>
  <c r="A4" i="20"/>
  <c r="A5" i="20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87" i="20"/>
  <c r="A88" i="20"/>
  <c r="A89" i="20"/>
  <c r="A90" i="20"/>
  <c r="A91" i="20"/>
  <c r="A92" i="20"/>
  <c r="A93" i="20"/>
  <c r="A94" i="20"/>
  <c r="A95" i="20"/>
  <c r="A96" i="20"/>
  <c r="A97" i="20"/>
  <c r="A98" i="20"/>
  <c r="A99" i="20"/>
  <c r="A100" i="20"/>
  <c r="A101" i="20"/>
  <c r="A102" i="20"/>
  <c r="A103" i="20"/>
  <c r="A104" i="20"/>
  <c r="A105" i="20"/>
  <c r="A106" i="20"/>
  <c r="A107" i="20"/>
  <c r="A108" i="20"/>
  <c r="A109" i="20"/>
  <c r="A110" i="20"/>
  <c r="A111" i="20"/>
  <c r="A112" i="20"/>
  <c r="A113" i="20"/>
  <c r="A114" i="20"/>
  <c r="A115" i="20"/>
  <c r="A116" i="20"/>
  <c r="A117" i="20"/>
  <c r="A118" i="20"/>
  <c r="A119" i="20"/>
  <c r="A120" i="20"/>
  <c r="A121" i="20"/>
  <c r="A122" i="20"/>
  <c r="A123" i="20"/>
  <c r="A124" i="20"/>
  <c r="A125" i="20"/>
  <c r="A126" i="20"/>
  <c r="A127" i="20"/>
  <c r="A128" i="20"/>
  <c r="A129" i="20"/>
  <c r="A130" i="20"/>
  <c r="A131" i="20"/>
  <c r="A132" i="20"/>
  <c r="A133" i="20"/>
  <c r="A134" i="20"/>
  <c r="A135" i="20"/>
  <c r="A136" i="20"/>
  <c r="A137" i="20"/>
  <c r="A138" i="20"/>
  <c r="A139" i="20"/>
  <c r="A140" i="20"/>
  <c r="A141" i="20"/>
  <c r="A142" i="20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71" i="20"/>
  <c r="A172" i="20"/>
  <c r="A173" i="20"/>
  <c r="A174" i="20"/>
  <c r="A175" i="20"/>
  <c r="A176" i="20"/>
  <c r="A177" i="20"/>
  <c r="A178" i="20"/>
  <c r="A179" i="20"/>
  <c r="A180" i="20"/>
  <c r="A181" i="20"/>
  <c r="A182" i="20"/>
  <c r="A183" i="20"/>
  <c r="A184" i="20"/>
  <c r="A185" i="20"/>
  <c r="A186" i="20"/>
  <c r="A187" i="20"/>
  <c r="A188" i="20"/>
  <c r="A189" i="20"/>
  <c r="A190" i="20"/>
  <c r="A191" i="20"/>
  <c r="A192" i="20"/>
  <c r="A193" i="20"/>
  <c r="A194" i="20"/>
  <c r="A195" i="20"/>
  <c r="A196" i="20"/>
  <c r="A197" i="20"/>
  <c r="A198" i="20"/>
  <c r="A199" i="20"/>
  <c r="A200" i="20"/>
  <c r="A201" i="20"/>
  <c r="A202" i="20"/>
  <c r="A203" i="20"/>
  <c r="A204" i="20"/>
  <c r="A205" i="20"/>
  <c r="A206" i="20"/>
  <c r="A207" i="20"/>
  <c r="A208" i="20"/>
  <c r="A209" i="20"/>
  <c r="A210" i="20"/>
  <c r="A211" i="20"/>
  <c r="A212" i="20"/>
  <c r="A213" i="20"/>
  <c r="A214" i="20"/>
  <c r="A215" i="20"/>
  <c r="A216" i="20"/>
  <c r="A217" i="20"/>
  <c r="A218" i="20"/>
  <c r="A219" i="20"/>
  <c r="A220" i="20"/>
  <c r="A221" i="20"/>
  <c r="A222" i="20"/>
  <c r="A223" i="20"/>
  <c r="A224" i="20"/>
  <c r="A225" i="20"/>
  <c r="A226" i="20"/>
  <c r="A227" i="20"/>
  <c r="A228" i="20"/>
  <c r="A229" i="20"/>
  <c r="A230" i="20"/>
  <c r="A231" i="20"/>
  <c r="A232" i="20"/>
  <c r="A233" i="20"/>
  <c r="A234" i="20"/>
  <c r="A235" i="20"/>
  <c r="A236" i="20"/>
  <c r="A237" i="20"/>
  <c r="A238" i="20"/>
  <c r="A239" i="20"/>
  <c r="A240" i="20"/>
  <c r="A241" i="20"/>
  <c r="A242" i="20"/>
  <c r="A243" i="20"/>
  <c r="A244" i="20"/>
  <c r="A245" i="20"/>
  <c r="A246" i="20"/>
  <c r="A247" i="20"/>
  <c r="A248" i="20"/>
  <c r="A249" i="20"/>
  <c r="A250" i="20"/>
  <c r="A251" i="20"/>
  <c r="A252" i="20"/>
  <c r="A253" i="20"/>
  <c r="A254" i="20"/>
  <c r="A255" i="20"/>
  <c r="A256" i="20"/>
  <c r="A257" i="20"/>
  <c r="A258" i="20"/>
  <c r="A259" i="20"/>
  <c r="A260" i="20"/>
  <c r="A261" i="20"/>
  <c r="A262" i="20"/>
  <c r="A263" i="20"/>
  <c r="A264" i="20"/>
  <c r="A265" i="20"/>
  <c r="A266" i="20"/>
  <c r="A267" i="20"/>
  <c r="A268" i="20"/>
  <c r="A269" i="20"/>
  <c r="A270" i="20"/>
  <c r="A271" i="20"/>
  <c r="A272" i="20"/>
  <c r="A273" i="20"/>
  <c r="A274" i="20"/>
  <c r="A275" i="20"/>
  <c r="A276" i="20"/>
  <c r="A277" i="20"/>
  <c r="A278" i="20"/>
  <c r="A279" i="20"/>
  <c r="A280" i="20"/>
  <c r="A281" i="20"/>
  <c r="A282" i="20"/>
  <c r="A283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3" i="20"/>
  <c r="C2" i="8" l="1"/>
  <c r="G32" i="1" l="1"/>
  <c r="G31" i="1" l="1"/>
  <c r="G30" i="1" l="1"/>
  <c r="G29" i="1" l="1"/>
  <c r="G28" i="1" l="1"/>
  <c r="G27" i="1"/>
  <c r="G26" i="1" l="1"/>
  <c r="G25" i="1" l="1"/>
  <c r="G24" i="1"/>
  <c r="G23" i="1" l="1"/>
  <c r="G22" i="1"/>
  <c r="G21" i="1"/>
  <c r="G20" i="1"/>
  <c r="G15" i="1"/>
  <c r="G7" i="1"/>
  <c r="G8" i="1"/>
  <c r="G6" i="1"/>
  <c r="G19" i="1"/>
  <c r="G18" i="1"/>
  <c r="G17" i="1"/>
  <c r="G16" i="1"/>
  <c r="G14" i="1"/>
  <c r="G13" i="1"/>
  <c r="G12" i="1" l="1"/>
  <c r="G11" i="1"/>
  <c r="G10" i="1"/>
  <c r="G9" i="1" l="1"/>
  <c r="G5" i="1" l="1"/>
  <c r="G4" i="1"/>
  <c r="G3" i="1"/>
  <c r="L4" i="1" l="1"/>
  <c r="L5" i="1" s="1"/>
  <c r="G39" i="7"/>
  <c r="G38" i="7"/>
  <c r="G37" i="7"/>
  <c r="G36" i="7"/>
  <c r="G35" i="7" l="1"/>
  <c r="G34" i="7"/>
  <c r="G33" i="7" l="1"/>
  <c r="G32" i="7"/>
  <c r="G31" i="7"/>
  <c r="G30" i="7"/>
  <c r="G29" i="7" l="1"/>
  <c r="G28" i="7"/>
  <c r="G27" i="7"/>
  <c r="G26" i="7"/>
  <c r="G25" i="7"/>
  <c r="G24" i="7"/>
  <c r="G23" i="7" l="1"/>
  <c r="G22" i="7"/>
  <c r="G21" i="7"/>
  <c r="G20" i="7"/>
  <c r="G19" i="7"/>
  <c r="G18" i="7"/>
  <c r="G17" i="7" l="1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9" i="18"/>
  <c r="G38" i="18"/>
  <c r="G37" i="18"/>
  <c r="G36" i="18"/>
  <c r="G35" i="18"/>
  <c r="G34" i="18"/>
  <c r="G33" i="18"/>
  <c r="G32" i="18"/>
  <c r="G31" i="18"/>
  <c r="G30" i="18"/>
  <c r="G29" i="18"/>
  <c r="G28" i="18"/>
  <c r="G27" i="18"/>
  <c r="G26" i="18"/>
  <c r="G25" i="18"/>
  <c r="G24" i="18"/>
  <c r="G23" i="18"/>
  <c r="G22" i="18"/>
  <c r="G21" i="18"/>
  <c r="G20" i="18"/>
  <c r="G19" i="18"/>
  <c r="G18" i="18"/>
  <c r="G17" i="18"/>
  <c r="G16" i="18"/>
  <c r="G15" i="18"/>
  <c r="G14" i="18"/>
  <c r="G13" i="18"/>
  <c r="G12" i="18"/>
  <c r="G11" i="18"/>
  <c r="G10" i="18"/>
  <c r="G9" i="18"/>
  <c r="G8" i="18"/>
  <c r="G7" i="18"/>
  <c r="G6" i="18"/>
  <c r="G5" i="18"/>
  <c r="G4" i="18"/>
  <c r="G3" i="18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42" i="15" l="1"/>
  <c r="G41" i="15"/>
  <c r="G40" i="15"/>
  <c r="G38" i="15"/>
  <c r="G39" i="15"/>
  <c r="G36" i="15"/>
  <c r="G35" i="15"/>
  <c r="G34" i="15"/>
  <c r="G33" i="15"/>
  <c r="G32" i="15" l="1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" i="15"/>
  <c r="G56" i="16"/>
  <c r="G55" i="16"/>
  <c r="G54" i="16"/>
  <c r="G53" i="16"/>
  <c r="G52" i="16"/>
  <c r="G51" i="16"/>
  <c r="G50" i="16"/>
  <c r="G49" i="16"/>
  <c r="G48" i="16"/>
  <c r="G47" i="16"/>
  <c r="G46" i="16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27" i="16"/>
  <c r="G26" i="16"/>
  <c r="G25" i="16"/>
  <c r="G24" i="16"/>
  <c r="G23" i="16"/>
  <c r="G22" i="16"/>
  <c r="G21" i="16"/>
  <c r="G20" i="16"/>
  <c r="G19" i="16" l="1"/>
  <c r="G18" i="16"/>
  <c r="G17" i="16"/>
  <c r="G16" i="16"/>
  <c r="G15" i="16"/>
  <c r="G14" i="16"/>
  <c r="G13" i="16"/>
  <c r="G12" i="16"/>
  <c r="G11" i="16"/>
  <c r="G10" i="16"/>
  <c r="G9" i="16"/>
  <c r="G8" i="16"/>
  <c r="G7" i="16"/>
  <c r="G6" i="16"/>
  <c r="G5" i="16"/>
  <c r="G4" i="16"/>
  <c r="G3" i="16"/>
  <c r="G37" i="17"/>
  <c r="G38" i="17"/>
  <c r="G39" i="17"/>
  <c r="G40" i="17"/>
  <c r="G41" i="17"/>
  <c r="G42" i="17"/>
  <c r="G43" i="17"/>
  <c r="G14" i="17"/>
  <c r="G15" i="17"/>
  <c r="G16" i="17"/>
  <c r="G17" i="17"/>
  <c r="G18" i="17"/>
  <c r="G19" i="17"/>
  <c r="G20" i="17"/>
  <c r="G21" i="17"/>
  <c r="G22" i="17"/>
  <c r="G23" i="17"/>
  <c r="G24" i="17"/>
  <c r="G25" i="17"/>
  <c r="G26" i="17"/>
  <c r="G27" i="17"/>
  <c r="G28" i="17"/>
  <c r="G29" i="17"/>
  <c r="G30" i="17"/>
  <c r="G31" i="17"/>
  <c r="G32" i="17"/>
  <c r="G33" i="17"/>
  <c r="G34" i="17"/>
  <c r="G35" i="17"/>
  <c r="G36" i="17"/>
  <c r="G13" i="17"/>
  <c r="G12" i="17"/>
  <c r="G11" i="17"/>
  <c r="G10" i="17"/>
  <c r="G9" i="17"/>
  <c r="G8" i="17"/>
  <c r="G7" i="17"/>
  <c r="G6" i="17"/>
  <c r="G5" i="17"/>
  <c r="G4" i="17"/>
  <c r="G3" i="17"/>
</calcChain>
</file>

<file path=xl/sharedStrings.xml><?xml version="1.0" encoding="utf-8"?>
<sst xmlns="http://schemas.openxmlformats.org/spreadsheetml/2006/main" count="1306" uniqueCount="384">
  <si>
    <t>PRESENCES ACCUEIL LIBRE</t>
  </si>
  <si>
    <t>Date</t>
  </si>
  <si>
    <t>Nom</t>
  </si>
  <si>
    <t>Prénom</t>
  </si>
  <si>
    <t>Motif</t>
  </si>
  <si>
    <t>Heure de départ</t>
  </si>
  <si>
    <t>Infos complémentaires</t>
  </si>
  <si>
    <t>Temps (min)</t>
  </si>
  <si>
    <t>Note : Pour effectuer un départ double click sur la colonne heure de départ</t>
  </si>
  <si>
    <t>Heure d'arrivée</t>
  </si>
  <si>
    <t>MOUSTAPHA</t>
  </si>
  <si>
    <t>Bilane</t>
  </si>
  <si>
    <t>Inscription ASSQOT</t>
  </si>
  <si>
    <t/>
  </si>
  <si>
    <t>Emilie</t>
  </si>
  <si>
    <t>Daniella</t>
  </si>
  <si>
    <t>ERAGUPATHY</t>
  </si>
  <si>
    <t>Vabeejana</t>
  </si>
  <si>
    <t>Aide démarches administratives</t>
  </si>
  <si>
    <t>BORTHOLIN</t>
  </si>
  <si>
    <t>Nicolas</t>
  </si>
  <si>
    <t>Autres</t>
  </si>
  <si>
    <t>JONQUIERE</t>
  </si>
  <si>
    <t>CHEA</t>
  </si>
  <si>
    <t>Boret</t>
  </si>
  <si>
    <t>SULTANI</t>
  </si>
  <si>
    <t>COHEN</t>
  </si>
  <si>
    <t>Pierre</t>
  </si>
  <si>
    <t>ROUX</t>
  </si>
  <si>
    <t>Christian</t>
  </si>
  <si>
    <t>SAMADI</t>
  </si>
  <si>
    <t>Hakima</t>
  </si>
  <si>
    <t>DEJEAN</t>
  </si>
  <si>
    <t>DEGAETANO</t>
  </si>
  <si>
    <t>MarieHélène</t>
  </si>
  <si>
    <t>ISSMAN</t>
  </si>
  <si>
    <t>Anne</t>
  </si>
  <si>
    <t>TAILLEFER</t>
  </si>
  <si>
    <t>Sylvie</t>
  </si>
  <si>
    <t>ABAASSI</t>
  </si>
  <si>
    <t>Nadia</t>
  </si>
  <si>
    <t>DESFRANCOIS</t>
  </si>
  <si>
    <t>Yannick</t>
  </si>
  <si>
    <t>ASLIK</t>
  </si>
  <si>
    <t>Loubna</t>
  </si>
  <si>
    <t>TOUMI</t>
  </si>
  <si>
    <t>TALAZAC</t>
  </si>
  <si>
    <t>Eric</t>
  </si>
  <si>
    <t>DESCAZEAUX</t>
  </si>
  <si>
    <t>Marie-Noelle</t>
  </si>
  <si>
    <t>MAITREJEAN</t>
  </si>
  <si>
    <t>Mireille</t>
  </si>
  <si>
    <t>POMAR</t>
  </si>
  <si>
    <t>Andréa</t>
  </si>
  <si>
    <t>ARRAR</t>
  </si>
  <si>
    <t>DELAUNAY</t>
  </si>
  <si>
    <t>Sophie</t>
  </si>
  <si>
    <t>KEBE</t>
  </si>
  <si>
    <t>Fanta</t>
  </si>
  <si>
    <t>BETOUTIA</t>
  </si>
  <si>
    <t>SOLANO</t>
  </si>
  <si>
    <t>Christelle</t>
  </si>
  <si>
    <t>BENJILALI</t>
  </si>
  <si>
    <t>Inscription</t>
  </si>
  <si>
    <t>Aide démarche administrative</t>
  </si>
  <si>
    <t>Renseignement</t>
  </si>
  <si>
    <t>Annulation</t>
  </si>
  <si>
    <t>Mise à dispo locaux</t>
  </si>
  <si>
    <t>Aide Inscription au DELFE</t>
  </si>
  <si>
    <t>Aide à recherche de Domicile</t>
  </si>
  <si>
    <t>Recherche Emploi - Utilistation ordi</t>
  </si>
  <si>
    <t>Pour prendre rdv aide recherche emploi</t>
  </si>
  <si>
    <t>Renseignement sur cours Dessin</t>
  </si>
  <si>
    <t>Renseignement Cours d'Anglais</t>
  </si>
  <si>
    <t>Renseignement pour Inscription vacances</t>
  </si>
  <si>
    <t>Annulation inscription CLAS suite déménagement</t>
  </si>
  <si>
    <t>Recherche solution pour paiement vacances</t>
  </si>
  <si>
    <t>CAZEAU D'ARTAGNAN</t>
  </si>
  <si>
    <t>BRENER</t>
  </si>
  <si>
    <t>Danielle</t>
  </si>
  <si>
    <t>Emprunt de livre</t>
  </si>
  <si>
    <t>MOLINA</t>
  </si>
  <si>
    <t>Anne-Marie</t>
  </si>
  <si>
    <t>Aide à la recherche d'emploi</t>
  </si>
  <si>
    <t>CARNUS</t>
  </si>
  <si>
    <t>Béatrice</t>
  </si>
  <si>
    <t>BOURBON</t>
  </si>
  <si>
    <t>Lucienne</t>
  </si>
  <si>
    <t>Emprunt de livres</t>
  </si>
  <si>
    <t>ESPINOSA</t>
  </si>
  <si>
    <t>Conception</t>
  </si>
  <si>
    <t>Accueil pour informatique</t>
  </si>
  <si>
    <t>08/02/2018</t>
  </si>
  <si>
    <t>MELA</t>
  </si>
  <si>
    <t>UZOKA</t>
  </si>
  <si>
    <t>Règlement</t>
  </si>
  <si>
    <t>BOISMOREAU</t>
  </si>
  <si>
    <t>Janine</t>
  </si>
  <si>
    <t>Inscription sorties</t>
  </si>
  <si>
    <t>PERRET</t>
  </si>
  <si>
    <t>Caroline</t>
  </si>
  <si>
    <t>PAGES</t>
  </si>
  <si>
    <t>Sandrine</t>
  </si>
  <si>
    <t>GRASSART</t>
  </si>
  <si>
    <t>Victorine</t>
  </si>
  <si>
    <t>Papier à remplir + demande de renseignement</t>
  </si>
  <si>
    <t>AMOURI</t>
  </si>
  <si>
    <t>Amina</t>
  </si>
  <si>
    <t>Mise en forme CV + Impression</t>
  </si>
  <si>
    <t>Ordinateur</t>
  </si>
  <si>
    <t>MARMOUGET</t>
  </si>
  <si>
    <t>Bilan du stage</t>
  </si>
  <si>
    <t>MARIO</t>
  </si>
  <si>
    <t>Fatima</t>
  </si>
  <si>
    <t>Ordianateur</t>
  </si>
  <si>
    <t>NIGRAGIRE</t>
  </si>
  <si>
    <t>Pascasie</t>
  </si>
  <si>
    <t>AI</t>
  </si>
  <si>
    <t>LAFFONT</t>
  </si>
  <si>
    <t>Marie-Paule</t>
  </si>
  <si>
    <t>SALLY</t>
  </si>
  <si>
    <t>Marjorie</t>
  </si>
  <si>
    <t>Dépot affaires</t>
  </si>
  <si>
    <t>CSBAGATELLE</t>
  </si>
  <si>
    <t>Dépôt affaires de ski</t>
  </si>
  <si>
    <t>SHANG</t>
  </si>
  <si>
    <t>FEDLI</t>
  </si>
  <si>
    <t>Khadija</t>
  </si>
  <si>
    <t>MAROUKI</t>
  </si>
  <si>
    <t>Sortie ski</t>
  </si>
  <si>
    <t>ROSNAHRHO</t>
  </si>
  <si>
    <t>Fawad</t>
  </si>
  <si>
    <t>NDROMA</t>
  </si>
  <si>
    <t>Inscription activité</t>
  </si>
  <si>
    <t>TIKAZ'AMI</t>
  </si>
  <si>
    <t>Kathleen</t>
  </si>
  <si>
    <t>Convention</t>
  </si>
  <si>
    <t>Sandra</t>
  </si>
  <si>
    <t>CRICAO</t>
  </si>
  <si>
    <t>Sylvain</t>
  </si>
  <si>
    <t>Clés</t>
  </si>
  <si>
    <t>BOUGUI</t>
  </si>
  <si>
    <t>Angeline</t>
  </si>
  <si>
    <t>ABJOU</t>
  </si>
  <si>
    <t>Dépôt vêtements de ski</t>
  </si>
  <si>
    <t>THEROOF</t>
  </si>
  <si>
    <t>Pierre-Olivier</t>
  </si>
  <si>
    <t>AZERGUI</t>
  </si>
  <si>
    <t>Zahra</t>
  </si>
  <si>
    <t>Impression</t>
  </si>
  <si>
    <t>MECHEOUD</t>
  </si>
  <si>
    <t>Fathia</t>
  </si>
  <si>
    <t>Signature ADMQ</t>
  </si>
  <si>
    <t>Oridnateur</t>
  </si>
  <si>
    <t>Roger</t>
  </si>
  <si>
    <t>BUI</t>
  </si>
  <si>
    <t>Kim</t>
  </si>
  <si>
    <t>CHEVREUX</t>
  </si>
  <si>
    <t>Myriam</t>
  </si>
  <si>
    <t>PELIZZARRI</t>
  </si>
  <si>
    <t>Odile</t>
  </si>
  <si>
    <t>Demande de reçu d'adhésion tamponnée</t>
  </si>
  <si>
    <t>AJJI</t>
  </si>
  <si>
    <t>Farida</t>
  </si>
  <si>
    <t>Nawal</t>
  </si>
  <si>
    <t>Récupération convention</t>
  </si>
  <si>
    <t>Patricia</t>
  </si>
  <si>
    <t>RICAUD</t>
  </si>
  <si>
    <t>Yvette</t>
  </si>
  <si>
    <t>FAURE</t>
  </si>
  <si>
    <t>Josiane</t>
  </si>
  <si>
    <t>SIBELLAHOUEL</t>
  </si>
  <si>
    <t>Fatma</t>
  </si>
  <si>
    <t>NIGrAGIRE</t>
  </si>
  <si>
    <t>OZBEK</t>
  </si>
  <si>
    <t>GARBIT</t>
  </si>
  <si>
    <t>MARTY</t>
  </si>
  <si>
    <t>Solange</t>
  </si>
  <si>
    <t>DAME-COURS-ESPAGNOL</t>
  </si>
  <si>
    <t>Renouvellement inscription</t>
  </si>
  <si>
    <t>Culture du cœur</t>
  </si>
  <si>
    <t>Dossier naturalisation</t>
  </si>
  <si>
    <t>Renseignement bénévolat cours Français</t>
  </si>
  <si>
    <t>Personnel</t>
  </si>
  <si>
    <t>Fin de dossier naturalisation</t>
  </si>
  <si>
    <t>SABARRICH</t>
  </si>
  <si>
    <t>Monique</t>
  </si>
  <si>
    <t>Cours informatique</t>
  </si>
  <si>
    <t>GARCIA</t>
  </si>
  <si>
    <t>Impression + Mail à envoyer</t>
  </si>
  <si>
    <t>Ordianteur</t>
  </si>
  <si>
    <t>LUANYNGOY</t>
  </si>
  <si>
    <t>DESOUZA</t>
  </si>
  <si>
    <t>Béatriz</t>
  </si>
  <si>
    <t>Renouvellement adhésion</t>
  </si>
  <si>
    <t>BOUKRALFA</t>
  </si>
  <si>
    <t>Faty</t>
  </si>
  <si>
    <t>RUBIO</t>
  </si>
  <si>
    <t>Encarna</t>
  </si>
  <si>
    <t>JARANE</t>
  </si>
  <si>
    <t>Ouassima</t>
  </si>
  <si>
    <t>Sœur de Kaoutar Yattoun pour inscription</t>
  </si>
  <si>
    <t>Andrew</t>
  </si>
  <si>
    <t>DAVIDSON</t>
  </si>
  <si>
    <t>SAEEN</t>
  </si>
  <si>
    <t>Anjum</t>
  </si>
  <si>
    <t>Papier à remplir</t>
  </si>
  <si>
    <t>SAJUS</t>
  </si>
  <si>
    <t>Henriette</t>
  </si>
  <si>
    <t>Culture du coeur</t>
  </si>
  <si>
    <t>JOUY</t>
  </si>
  <si>
    <t>Laura</t>
  </si>
  <si>
    <t>Pour jardin julie</t>
  </si>
  <si>
    <t>SYDORENKO</t>
  </si>
  <si>
    <t>Hélène</t>
  </si>
  <si>
    <t>ELISHA</t>
  </si>
  <si>
    <t>Sylvette</t>
  </si>
  <si>
    <t>Clés jardin pour arrosage</t>
  </si>
  <si>
    <t>Aide administrative pour démission</t>
  </si>
  <si>
    <t>Lettre dérgation pour collège Dianké</t>
  </si>
  <si>
    <t>Spectacle Jeff PANACLOC</t>
  </si>
  <si>
    <t>Appel décalage RDV médical</t>
  </si>
  <si>
    <t>DAOUD</t>
  </si>
  <si>
    <t>M'hamed</t>
  </si>
  <si>
    <t>DUMONT</t>
  </si>
  <si>
    <t>Alexis</t>
  </si>
  <si>
    <t>Signature attestation (Bénévole CLAS) Ida</t>
  </si>
  <si>
    <t>Lettre préfecture</t>
  </si>
  <si>
    <t>MUKABUCYANA</t>
  </si>
  <si>
    <t>Julienne</t>
  </si>
  <si>
    <t>Projet ADMQ</t>
  </si>
  <si>
    <t>Copie courrier dérogation</t>
  </si>
  <si>
    <t>Lettre de mande RDV préfecture + Verif feuille d'imposition</t>
  </si>
  <si>
    <t>ZAOUCHE</t>
  </si>
  <si>
    <t>Dossier Ulysse</t>
  </si>
  <si>
    <t>LADADA</t>
  </si>
  <si>
    <t>Photocopie</t>
  </si>
  <si>
    <t>LAFAILLE</t>
  </si>
  <si>
    <t>Magali</t>
  </si>
  <si>
    <t>CAILLE</t>
  </si>
  <si>
    <t>Eliette</t>
  </si>
  <si>
    <t>Demande aide au logement -- Dirigée cers MDS Pont Vieux</t>
  </si>
  <si>
    <t>XAVIER</t>
  </si>
  <si>
    <t>Benoît</t>
  </si>
  <si>
    <t>BAYONNE</t>
  </si>
  <si>
    <t>Jeanine</t>
  </si>
  <si>
    <t>BATELIER</t>
  </si>
  <si>
    <t>Florence</t>
  </si>
  <si>
    <t>Affichage</t>
  </si>
  <si>
    <t>M'Hamed</t>
  </si>
  <si>
    <t>Courrier tribunal de grande instance - modification orthographe sur acte de naissance</t>
  </si>
  <si>
    <t>RDV Préfecture</t>
  </si>
  <si>
    <t>Alexandre</t>
  </si>
  <si>
    <t>Depôt CV pour stage</t>
  </si>
  <si>
    <t>WARLY</t>
  </si>
  <si>
    <t>Guy</t>
  </si>
  <si>
    <t>KAHIUDJI</t>
  </si>
  <si>
    <t>CHAZEL</t>
  </si>
  <si>
    <t>Françoise</t>
  </si>
  <si>
    <t>Adresse CAF</t>
  </si>
  <si>
    <t>CELLIER</t>
  </si>
  <si>
    <t>Loïs</t>
  </si>
  <si>
    <t>Demande de stage CESF</t>
  </si>
  <si>
    <t>Aide à la lecture d'un courrier pour inscription au DELFE</t>
  </si>
  <si>
    <t>Mario</t>
  </si>
  <si>
    <t>FANTA</t>
  </si>
  <si>
    <t>RDV Naturalisation</t>
  </si>
  <si>
    <t>18/06/2018</t>
  </si>
  <si>
    <t>11:00:50</t>
  </si>
  <si>
    <t>Prposition d'un Atelier Bicarbonate</t>
  </si>
  <si>
    <t>16:30</t>
  </si>
  <si>
    <t>Rdv pour naturalisation</t>
  </si>
  <si>
    <t>21/06/2018</t>
  </si>
  <si>
    <t>DEBAZEILLE</t>
  </si>
  <si>
    <t>Arnaud</t>
  </si>
  <si>
    <t>Présentation projet ouverture école  rue Badiou</t>
  </si>
  <si>
    <t>BENOIT</t>
  </si>
  <si>
    <t>Xavier</t>
  </si>
  <si>
    <t>16:00</t>
  </si>
  <si>
    <t>Test son pour Atelier Gym thérapie</t>
  </si>
  <si>
    <t>22/06/2018</t>
  </si>
  <si>
    <t>Remise des clés CSv+ Discussion autour du projet Bicarbonate</t>
  </si>
  <si>
    <t>EDITH</t>
  </si>
  <si>
    <t>Point sur cours des vacances</t>
  </si>
  <si>
    <t>25/06/2018</t>
  </si>
  <si>
    <t>Utilisation ordinateur</t>
  </si>
  <si>
    <t>VOIRIN</t>
  </si>
  <si>
    <t>Nancy</t>
  </si>
  <si>
    <t>MUCABUTIANA</t>
  </si>
  <si>
    <t>26/06/2018</t>
  </si>
  <si>
    <t>TAILLEEFER</t>
  </si>
  <si>
    <t>Utilisation ordi</t>
  </si>
  <si>
    <t>9:30</t>
  </si>
  <si>
    <t>16:50</t>
  </si>
  <si>
    <t>Inscription stages vacances</t>
  </si>
  <si>
    <t>SOLANGE</t>
  </si>
  <si>
    <t>Marty</t>
  </si>
  <si>
    <t>Renseignement CNL</t>
  </si>
  <si>
    <t>Impression + Inscription sorties</t>
  </si>
  <si>
    <t>27/06/2018</t>
  </si>
  <si>
    <t xml:space="preserve">ROUX </t>
  </si>
  <si>
    <t>9:50</t>
  </si>
  <si>
    <t>28/06/2018</t>
  </si>
  <si>
    <t>ERAGUPATHYY</t>
  </si>
  <si>
    <t>09:35</t>
  </si>
  <si>
    <t>Renseignements sur Centre de Loisirs</t>
  </si>
  <si>
    <t>10:00</t>
  </si>
  <si>
    <t>Dépôt de Papier pour une jeune du quartier</t>
  </si>
  <si>
    <t>BOUDART</t>
  </si>
  <si>
    <t>Benjamin</t>
  </si>
  <si>
    <t>10:10</t>
  </si>
  <si>
    <t>Point sur mutuelle - Remplissage du tableau de prévoyance</t>
  </si>
  <si>
    <t>BOULAIA</t>
  </si>
  <si>
    <t>11:00</t>
  </si>
  <si>
    <t>Souhaite voir Julie. Pas d'eau dans le puits</t>
  </si>
  <si>
    <t>15:45</t>
  </si>
  <si>
    <t>Aide pour remplir dossier aide ménagère</t>
  </si>
  <si>
    <t>02/07/2018</t>
  </si>
  <si>
    <t>FRESSON</t>
  </si>
  <si>
    <t>Michèle</t>
  </si>
  <si>
    <t>BEHILIL</t>
  </si>
  <si>
    <t>Fatiha</t>
  </si>
  <si>
    <t>Remise Documents Baptême de l'air</t>
  </si>
  <si>
    <t>03/07/2018</t>
  </si>
  <si>
    <t>Utilistation ordi</t>
  </si>
  <si>
    <t>DATE</t>
  </si>
  <si>
    <t>NOM</t>
  </si>
  <si>
    <t>PRENOM</t>
  </si>
  <si>
    <t>MOTIF</t>
  </si>
  <si>
    <t>HEURE ARRIVEE</t>
  </si>
  <si>
    <t>HEURE DEPART</t>
  </si>
  <si>
    <t>TEMPS (Min)</t>
  </si>
  <si>
    <t>09/07/2018</t>
  </si>
  <si>
    <t>04/07/2018</t>
  </si>
  <si>
    <t>Fiche de renseignement stage vacances</t>
  </si>
  <si>
    <t>05/07/2018</t>
  </si>
  <si>
    <t>Remise fiche de renseignement</t>
  </si>
  <si>
    <t>06/07/2018</t>
  </si>
  <si>
    <t>CORRE</t>
  </si>
  <si>
    <t>Isabelle</t>
  </si>
  <si>
    <t>EL BARAKA</t>
  </si>
  <si>
    <t>Bedra</t>
  </si>
  <si>
    <t>Recherche doc sur mail + Photocopies diverses</t>
  </si>
  <si>
    <t>utilisation ordi</t>
  </si>
  <si>
    <t>LE MOIGN</t>
  </si>
  <si>
    <t>Yves</t>
  </si>
  <si>
    <t>Clés Centre Social</t>
  </si>
  <si>
    <t>LEMOIGNE</t>
  </si>
  <si>
    <t>Retour clés CS</t>
  </si>
  <si>
    <t>NIRAGIRE</t>
  </si>
  <si>
    <t>Culture du Coeur</t>
  </si>
  <si>
    <t>Renseignement culture du coeur</t>
  </si>
  <si>
    <t>MOATTI</t>
  </si>
  <si>
    <t>ALINGRIN</t>
  </si>
  <si>
    <t>Rolande</t>
  </si>
  <si>
    <t>10/07/2018</t>
  </si>
  <si>
    <t>Aide pour recherche billets d'avion</t>
  </si>
  <si>
    <t>11/07/2018</t>
  </si>
  <si>
    <t>Remise bouquin</t>
  </si>
  <si>
    <t>Accueil PC</t>
  </si>
  <si>
    <t>12/07/2018</t>
  </si>
  <si>
    <t>Marco</t>
  </si>
  <si>
    <t>Photocopies</t>
  </si>
  <si>
    <t>BOUHANNA</t>
  </si>
  <si>
    <t>Sada</t>
  </si>
  <si>
    <t>+ Prog + sorties + RERS</t>
  </si>
  <si>
    <t>Attestation CAF + Dossier naturalisation</t>
  </si>
  <si>
    <t>INFOS COMPLÉMENTAIRES</t>
  </si>
  <si>
    <t>LISTE DES MOTIFS</t>
  </si>
  <si>
    <t>17/07/2018</t>
  </si>
  <si>
    <t>Balalia</t>
  </si>
  <si>
    <t>Hanan</t>
  </si>
  <si>
    <t>Recherche salle des fêtes, location de salles</t>
  </si>
  <si>
    <t>18/07/2018</t>
  </si>
  <si>
    <t>Roux</t>
  </si>
  <si>
    <t>Pc libre service</t>
  </si>
  <si>
    <t>23/07/2018</t>
  </si>
  <si>
    <t>PC Libre Service</t>
  </si>
  <si>
    <t>Inscription Enf/Jeun ASSQOT</t>
  </si>
  <si>
    <t>Inscription/Adhésion ASSQOT</t>
  </si>
  <si>
    <t>Liste adhérent</t>
  </si>
  <si>
    <t>Temps total</t>
  </si>
  <si>
    <t>Minutes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</si>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</sst>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22" fontId="0" fillId="0" borderId="0" xfId="0" applyNumberFormat="1" applyAlignment="1">
      <alignment horizontal="center"/>
    </xf>
    <xf numFmtId="21" fontId="0" fillId="0" borderId="0" xfId="0" applyNumberFormat="1" applyFill="1" applyAlignment="1">
      <alignment horizontal="center"/>
    </xf>
    <xf numFmtId="2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on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1" fontId="0" fillId="0" borderId="2" xfId="0" applyNumberFormat="1" applyBorder="1" applyAlignment="1">
      <alignment horizontal="center"/>
    </xf>
    <xf numFmtId="21" fontId="0" fillId="0" borderId="2" xfId="0" applyNumberFormat="1" applyFill="1" applyBorder="1" applyAlignment="1">
      <alignment horizontal="center"/>
    </xf>
    <xf numFmtId="22" fontId="0" fillId="0" borderId="2" xfId="0" applyNumberForma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21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 wrapText="1"/>
    </xf>
    <xf numFmtId="21" fontId="4" fillId="0" borderId="2" xfId="0" applyNumberFormat="1" applyFont="1" applyFill="1" applyBorder="1" applyAlignment="1">
      <alignment horizontal="center"/>
    </xf>
    <xf numFmtId="22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2" fontId="7" fillId="0" borderId="2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wrapText="1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21" fontId="0" fillId="0" borderId="2" xfId="0" applyNumberFormat="1" applyBorder="1" applyAlignment="1">
      <alignment horizontal="center" vertical="center"/>
    </xf>
    <xf numFmtId="21" fontId="0" fillId="0" borderId="2" xfId="0" applyNumberFormat="1" applyFill="1" applyBorder="1" applyAlignment="1">
      <alignment horizontal="center" vertical="center"/>
    </xf>
    <xf numFmtId="22" fontId="0" fillId="0" borderId="2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8" fillId="0" borderId="2" xfId="0" applyFont="1" applyBorder="1" applyAlignment="1">
      <alignment horizontal="center" vertical="center" wrapText="1"/>
    </xf>
    <xf numFmtId="2" fontId="8" fillId="0" borderId="2" xfId="0" applyNumberFormat="1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applyBorder="1" applyAlignment="1">
      <alignment horizontal="center" wrapText="1"/>
    </xf>
    <xf numFmtId="21" fontId="0" fillId="0" borderId="0" xfId="0" applyNumberFormat="1"/>
    <xf numFmtId="164" fontId="0" fillId="0" borderId="2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0</xdr:row>
          <xdr:rowOff>66675</xdr:rowOff>
        </xdr:from>
        <xdr:to>
          <xdr:col>9</xdr:col>
          <xdr:colOff>923925</xdr:colOff>
          <xdr:row>2</xdr:row>
          <xdr:rowOff>200025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1133475</xdr:colOff>
          <xdr:row>0</xdr:row>
          <xdr:rowOff>104775</xdr:rowOff>
        </xdr:from>
        <xdr:to>
          <xdr:col>11</xdr:col>
          <xdr:colOff>266700</xdr:colOff>
          <xdr:row>1</xdr:row>
          <xdr:rowOff>161925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2</xdr:row>
          <xdr:rowOff>28575</xdr:rowOff>
        </xdr:from>
        <xdr:to>
          <xdr:col>12</xdr:col>
          <xdr:colOff>457200</xdr:colOff>
          <xdr:row>4</xdr:row>
          <xdr:rowOff>161925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190500</xdr:rowOff>
        </xdr:from>
        <xdr:to>
          <xdr:col>14</xdr:col>
          <xdr:colOff>419100</xdr:colOff>
          <xdr:row>1</xdr:row>
          <xdr:rowOff>247650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2</xdr:row>
          <xdr:rowOff>28575</xdr:rowOff>
        </xdr:from>
        <xdr:to>
          <xdr:col>12</xdr:col>
          <xdr:colOff>457200</xdr:colOff>
          <xdr:row>4</xdr:row>
          <xdr:rowOff>161925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190500</xdr:rowOff>
        </xdr:from>
        <xdr:to>
          <xdr:col>14</xdr:col>
          <xdr:colOff>419100</xdr:colOff>
          <xdr:row>1</xdr:row>
          <xdr:rowOff>247650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2</xdr:row>
          <xdr:rowOff>28575</xdr:rowOff>
        </xdr:from>
        <xdr:to>
          <xdr:col>12</xdr:col>
          <xdr:colOff>457200</xdr:colOff>
          <xdr:row>4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190500</xdr:rowOff>
        </xdr:from>
        <xdr:to>
          <xdr:col>14</xdr:col>
          <xdr:colOff>419100</xdr:colOff>
          <xdr:row>1</xdr:row>
          <xdr:rowOff>247650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2</xdr:row>
          <xdr:rowOff>28575</xdr:rowOff>
        </xdr:from>
        <xdr:to>
          <xdr:col>12</xdr:col>
          <xdr:colOff>457200</xdr:colOff>
          <xdr:row>4</xdr:row>
          <xdr:rowOff>161925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190500</xdr:rowOff>
        </xdr:from>
        <xdr:to>
          <xdr:col>14</xdr:col>
          <xdr:colOff>419100</xdr:colOff>
          <xdr:row>1</xdr:row>
          <xdr:rowOff>247650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28575</xdr:rowOff>
        </xdr:from>
        <xdr:to>
          <xdr:col>12</xdr:col>
          <xdr:colOff>457200</xdr:colOff>
          <xdr:row>5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190500</xdr:rowOff>
        </xdr:from>
        <xdr:to>
          <xdr:col>14</xdr:col>
          <xdr:colOff>419100</xdr:colOff>
          <xdr:row>1</xdr:row>
          <xdr:rowOff>247650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0</xdr:row>
          <xdr:rowOff>523875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0</xdr:row>
          <xdr:rowOff>428625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1</xdr:row>
          <xdr:rowOff>523875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1</xdr:row>
          <xdr:rowOff>428625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1</xdr:row>
          <xdr:rowOff>523875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1</xdr:row>
          <xdr:rowOff>428625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1</xdr:row>
          <xdr:rowOff>523875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1</xdr:row>
          <xdr:rowOff>428625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1</xdr:row>
          <xdr:rowOff>523875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1</xdr:row>
          <xdr:rowOff>428625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1</xdr:row>
          <xdr:rowOff>523875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1</xdr:row>
          <xdr:rowOff>428625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28575</xdr:rowOff>
        </xdr:from>
        <xdr:to>
          <xdr:col>9</xdr:col>
          <xdr:colOff>895350</xdr:colOff>
          <xdr:row>1</xdr:row>
          <xdr:rowOff>523875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1057275</xdr:colOff>
          <xdr:row>0</xdr:row>
          <xdr:rowOff>104775</xdr:rowOff>
        </xdr:from>
        <xdr:to>
          <xdr:col>11</xdr:col>
          <xdr:colOff>447675</xdr:colOff>
          <xdr:row>1</xdr:row>
          <xdr:rowOff>428625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n&#160;Drive/Association/Animation%20de%20la%20Vie%20Sociale/Documentation-Ressources/Outils%20Informatique/outil%20bd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IRIS_Natio_prof"/>
      <sheetName val="Liste lien de parenté, genre"/>
      <sheetName val="Liste des rues"/>
      <sheetName val="Base de données"/>
      <sheetName val="Connaissance CS"/>
      <sheetName val="Activités"/>
      <sheetName val="Fiche Famille"/>
      <sheetName val="Contact"/>
      <sheetName val="Bénévolat"/>
      <sheetName val="Participation Possible"/>
      <sheetName val="Statist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1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L43"/>
  <sheetViews>
    <sheetView zoomScale="85" zoomScaleNormal="85" workbookViewId="0">
      <pane ySplit="2" topLeftCell="A3" activePane="bottomLeft" state="frozen"/>
      <selection pane="bottomLeft" activeCell="F13" sqref="F13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48.42578125" style="1" bestFit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62" t="s">
        <v>0</v>
      </c>
      <c r="B1" s="63"/>
      <c r="C1" s="63"/>
      <c r="D1" s="63"/>
      <c r="E1" s="63"/>
      <c r="F1" s="63"/>
      <c r="G1" s="63"/>
      <c r="H1" s="63"/>
      <c r="I1" s="64"/>
      <c r="J1" s="64"/>
      <c r="K1" s="64"/>
      <c r="L1" s="64"/>
    </row>
    <row r="2" spans="1:12" ht="24" customHeight="1" x14ac:dyDescent="0.25">
      <c r="A2" s="13" t="s">
        <v>1</v>
      </c>
      <c r="B2" s="13" t="s">
        <v>2</v>
      </c>
      <c r="C2" s="13" t="s">
        <v>3</v>
      </c>
      <c r="D2" s="13" t="s">
        <v>4</v>
      </c>
      <c r="E2" s="13" t="s">
        <v>9</v>
      </c>
      <c r="F2" s="13" t="s">
        <v>5</v>
      </c>
      <c r="G2" s="14" t="s">
        <v>7</v>
      </c>
      <c r="H2" s="13" t="s">
        <v>6</v>
      </c>
      <c r="I2" s="2"/>
      <c r="J2" s="2"/>
    </row>
    <row r="3" spans="1:12" ht="24" customHeight="1" x14ac:dyDescent="0.25">
      <c r="A3" s="7"/>
      <c r="B3" s="7" t="s">
        <v>10</v>
      </c>
      <c r="C3" s="7" t="s">
        <v>11</v>
      </c>
      <c r="D3" s="7" t="s">
        <v>63</v>
      </c>
      <c r="E3" s="10"/>
      <c r="F3" s="10"/>
      <c r="G3" s="9">
        <f t="shared" ref="G3:G13" si="0">(F3-E3)*1440</f>
        <v>0</v>
      </c>
      <c r="H3" s="7"/>
    </row>
    <row r="4" spans="1:12" ht="24" customHeight="1" x14ac:dyDescent="0.25">
      <c r="A4" s="7"/>
      <c r="B4" s="7" t="s">
        <v>32</v>
      </c>
      <c r="C4" s="7" t="s">
        <v>14</v>
      </c>
      <c r="D4" s="7" t="s">
        <v>63</v>
      </c>
      <c r="E4" s="7"/>
      <c r="F4" s="11"/>
      <c r="G4" s="9">
        <f t="shared" si="0"/>
        <v>0</v>
      </c>
      <c r="H4" s="7"/>
    </row>
    <row r="5" spans="1:12" ht="24" customHeight="1" x14ac:dyDescent="0.25">
      <c r="A5" s="7"/>
      <c r="B5" s="7" t="s">
        <v>33</v>
      </c>
      <c r="C5" s="7" t="s">
        <v>15</v>
      </c>
      <c r="D5" s="7" t="s">
        <v>63</v>
      </c>
      <c r="E5" s="7"/>
      <c r="F5" s="11"/>
      <c r="G5" s="9">
        <f t="shared" si="0"/>
        <v>0</v>
      </c>
      <c r="H5" s="7"/>
    </row>
    <row r="6" spans="1:12" ht="24" customHeight="1" x14ac:dyDescent="0.25">
      <c r="A6" s="7"/>
      <c r="B6" s="7" t="s">
        <v>16</v>
      </c>
      <c r="C6" s="7" t="s">
        <v>17</v>
      </c>
      <c r="D6" s="7" t="s">
        <v>64</v>
      </c>
      <c r="E6" s="7"/>
      <c r="F6" s="11"/>
      <c r="G6" s="9">
        <f t="shared" si="0"/>
        <v>0</v>
      </c>
      <c r="H6" s="7"/>
    </row>
    <row r="7" spans="1:12" ht="24" customHeight="1" x14ac:dyDescent="0.25">
      <c r="A7" s="7"/>
      <c r="B7" s="7" t="s">
        <v>19</v>
      </c>
      <c r="C7" s="7" t="s">
        <v>20</v>
      </c>
      <c r="D7" s="7" t="s">
        <v>21</v>
      </c>
      <c r="E7" s="7"/>
      <c r="F7" s="7"/>
      <c r="G7" s="9">
        <f t="shared" si="0"/>
        <v>0</v>
      </c>
      <c r="H7" s="7" t="s">
        <v>67</v>
      </c>
    </row>
    <row r="8" spans="1:12" ht="24" customHeight="1" x14ac:dyDescent="0.25">
      <c r="A8" s="7"/>
      <c r="B8" s="7" t="s">
        <v>22</v>
      </c>
      <c r="C8" s="7" t="s">
        <v>34</v>
      </c>
      <c r="D8" s="7" t="s">
        <v>63</v>
      </c>
      <c r="E8" s="12"/>
      <c r="F8" s="7"/>
      <c r="G8" s="9">
        <f t="shared" si="0"/>
        <v>0</v>
      </c>
      <c r="H8" s="7"/>
    </row>
    <row r="9" spans="1:12" ht="24" customHeight="1" x14ac:dyDescent="0.25">
      <c r="A9" s="7"/>
      <c r="B9" s="7" t="s">
        <v>23</v>
      </c>
      <c r="C9" s="7" t="s">
        <v>24</v>
      </c>
      <c r="D9" s="7" t="s">
        <v>63</v>
      </c>
      <c r="E9" s="7"/>
      <c r="F9" s="7"/>
      <c r="G9" s="9">
        <f t="shared" si="0"/>
        <v>0</v>
      </c>
      <c r="H9" s="7"/>
    </row>
    <row r="10" spans="1:12" ht="24" customHeight="1" x14ac:dyDescent="0.25">
      <c r="A10" s="7"/>
      <c r="B10" s="7" t="s">
        <v>25</v>
      </c>
      <c r="C10" s="7"/>
      <c r="D10" s="7" t="s">
        <v>64</v>
      </c>
      <c r="E10" s="7"/>
      <c r="F10" s="7"/>
      <c r="G10" s="9">
        <f t="shared" si="0"/>
        <v>0</v>
      </c>
      <c r="H10" s="7" t="s">
        <v>68</v>
      </c>
    </row>
    <row r="11" spans="1:12" ht="24" customHeight="1" x14ac:dyDescent="0.25">
      <c r="A11" s="7"/>
      <c r="B11" s="7" t="s">
        <v>26</v>
      </c>
      <c r="C11" s="7" t="s">
        <v>27</v>
      </c>
      <c r="D11" s="7" t="s">
        <v>63</v>
      </c>
      <c r="E11" s="7"/>
      <c r="F11" s="7"/>
      <c r="G11" s="9">
        <f t="shared" si="0"/>
        <v>0</v>
      </c>
      <c r="H11" s="7"/>
    </row>
    <row r="12" spans="1:12" ht="24" customHeight="1" x14ac:dyDescent="0.25">
      <c r="A12" s="7"/>
      <c r="B12" s="7" t="s">
        <v>28</v>
      </c>
      <c r="C12" s="7" t="s">
        <v>29</v>
      </c>
      <c r="D12" s="7" t="s">
        <v>64</v>
      </c>
      <c r="E12" s="7"/>
      <c r="F12" s="7"/>
      <c r="G12" s="9">
        <f t="shared" si="0"/>
        <v>0</v>
      </c>
      <c r="H12" s="7" t="s">
        <v>69</v>
      </c>
    </row>
    <row r="13" spans="1:12" ht="24" customHeight="1" x14ac:dyDescent="0.25">
      <c r="A13" s="7"/>
      <c r="B13" s="7" t="s">
        <v>30</v>
      </c>
      <c r="C13" s="7" t="s">
        <v>31</v>
      </c>
      <c r="D13" s="7" t="s">
        <v>63</v>
      </c>
      <c r="E13" s="7"/>
      <c r="F13" s="7"/>
      <c r="G13" s="9">
        <f t="shared" si="0"/>
        <v>0</v>
      </c>
      <c r="H13" s="7"/>
    </row>
    <row r="14" spans="1:12" ht="24" customHeight="1" x14ac:dyDescent="0.25">
      <c r="A14" s="7"/>
      <c r="B14" s="7" t="s">
        <v>35</v>
      </c>
      <c r="C14" s="7" t="s">
        <v>36</v>
      </c>
      <c r="D14" s="7" t="s">
        <v>63</v>
      </c>
      <c r="E14" s="7"/>
      <c r="F14" s="7"/>
      <c r="G14" s="9">
        <f t="shared" ref="G14:G43" si="1">(F14-E14)*1440</f>
        <v>0</v>
      </c>
      <c r="H14" s="7"/>
    </row>
    <row r="15" spans="1:12" ht="24" customHeight="1" x14ac:dyDescent="0.25">
      <c r="A15" s="7"/>
      <c r="B15" s="7" t="s">
        <v>19</v>
      </c>
      <c r="C15" s="7" t="s">
        <v>20</v>
      </c>
      <c r="D15" s="7" t="s">
        <v>21</v>
      </c>
      <c r="E15" s="7"/>
      <c r="F15" s="7"/>
      <c r="G15" s="9">
        <f t="shared" si="1"/>
        <v>0</v>
      </c>
      <c r="H15" s="7" t="s">
        <v>67</v>
      </c>
    </row>
    <row r="16" spans="1:12" ht="24" customHeight="1" x14ac:dyDescent="0.25">
      <c r="A16" s="7"/>
      <c r="B16" s="7" t="s">
        <v>37</v>
      </c>
      <c r="C16" s="7" t="s">
        <v>38</v>
      </c>
      <c r="D16" s="7" t="s">
        <v>64</v>
      </c>
      <c r="E16" s="7"/>
      <c r="F16" s="7"/>
      <c r="G16" s="9">
        <f t="shared" si="1"/>
        <v>0</v>
      </c>
      <c r="H16" s="7" t="s">
        <v>70</v>
      </c>
    </row>
    <row r="17" spans="1:8" ht="24" customHeight="1" x14ac:dyDescent="0.25">
      <c r="A17" s="7"/>
      <c r="B17" s="7" t="s">
        <v>39</v>
      </c>
      <c r="C17" s="7" t="s">
        <v>40</v>
      </c>
      <c r="D17" s="7" t="s">
        <v>63</v>
      </c>
      <c r="E17" s="7"/>
      <c r="F17" s="7"/>
      <c r="G17" s="9">
        <f t="shared" si="1"/>
        <v>0</v>
      </c>
      <c r="H17" s="7"/>
    </row>
    <row r="18" spans="1:8" ht="24" customHeight="1" x14ac:dyDescent="0.25">
      <c r="A18" s="7"/>
      <c r="B18" s="7" t="s">
        <v>41</v>
      </c>
      <c r="C18" s="7" t="s">
        <v>42</v>
      </c>
      <c r="D18" s="7" t="s">
        <v>63</v>
      </c>
      <c r="E18" s="7"/>
      <c r="F18" s="7"/>
      <c r="G18" s="9">
        <f t="shared" si="1"/>
        <v>0</v>
      </c>
      <c r="H18" s="7"/>
    </row>
    <row r="19" spans="1:8" ht="24" customHeight="1" x14ac:dyDescent="0.25">
      <c r="A19" s="7"/>
      <c r="B19" s="7" t="s">
        <v>43</v>
      </c>
      <c r="C19" s="7" t="s">
        <v>44</v>
      </c>
      <c r="D19" s="7" t="s">
        <v>64</v>
      </c>
      <c r="E19" s="7"/>
      <c r="F19" s="7"/>
      <c r="G19" s="9">
        <f t="shared" si="1"/>
        <v>0</v>
      </c>
      <c r="H19" s="7"/>
    </row>
    <row r="20" spans="1:8" ht="24" customHeight="1" x14ac:dyDescent="0.25">
      <c r="A20" s="7"/>
      <c r="B20" s="7" t="s">
        <v>25</v>
      </c>
      <c r="C20" s="7"/>
      <c r="D20" s="7" t="s">
        <v>64</v>
      </c>
      <c r="E20" s="7"/>
      <c r="F20" s="7"/>
      <c r="G20" s="9">
        <f t="shared" si="1"/>
        <v>0</v>
      </c>
      <c r="H20" s="7" t="s">
        <v>68</v>
      </c>
    </row>
    <row r="21" spans="1:8" ht="24" customHeight="1" x14ac:dyDescent="0.25">
      <c r="A21" s="7"/>
      <c r="B21" s="7" t="s">
        <v>45</v>
      </c>
      <c r="C21" s="7"/>
      <c r="D21" s="7" t="s">
        <v>64</v>
      </c>
      <c r="E21" s="7"/>
      <c r="F21" s="7"/>
      <c r="G21" s="9">
        <f t="shared" si="1"/>
        <v>0</v>
      </c>
      <c r="H21" s="7" t="s">
        <v>71</v>
      </c>
    </row>
    <row r="22" spans="1:8" ht="24" customHeight="1" x14ac:dyDescent="0.25">
      <c r="A22" s="7"/>
      <c r="B22" s="7" t="s">
        <v>46</v>
      </c>
      <c r="C22" s="7" t="s">
        <v>47</v>
      </c>
      <c r="D22" s="7" t="s">
        <v>63</v>
      </c>
      <c r="E22" s="7"/>
      <c r="F22" s="7"/>
      <c r="G22" s="9">
        <f t="shared" si="1"/>
        <v>0</v>
      </c>
      <c r="H22" s="7"/>
    </row>
    <row r="23" spans="1:8" ht="24" customHeight="1" x14ac:dyDescent="0.25">
      <c r="A23" s="7"/>
      <c r="B23" s="7" t="s">
        <v>48</v>
      </c>
      <c r="C23" s="7" t="s">
        <v>49</v>
      </c>
      <c r="D23" s="7" t="s">
        <v>63</v>
      </c>
      <c r="E23" s="7"/>
      <c r="F23" s="7"/>
      <c r="G23" s="9">
        <f t="shared" si="1"/>
        <v>0</v>
      </c>
      <c r="H23" s="7"/>
    </row>
    <row r="24" spans="1:8" ht="24" customHeight="1" x14ac:dyDescent="0.25">
      <c r="A24" s="7"/>
      <c r="B24" s="7" t="s">
        <v>50</v>
      </c>
      <c r="C24" s="7" t="s">
        <v>51</v>
      </c>
      <c r="D24" s="7" t="s">
        <v>63</v>
      </c>
      <c r="E24" s="7"/>
      <c r="F24" s="7"/>
      <c r="G24" s="9">
        <f t="shared" si="1"/>
        <v>0</v>
      </c>
      <c r="H24" s="7"/>
    </row>
    <row r="25" spans="1:8" ht="24" customHeight="1" x14ac:dyDescent="0.25">
      <c r="A25" s="7"/>
      <c r="B25" s="7" t="s">
        <v>16</v>
      </c>
      <c r="C25" s="7" t="s">
        <v>17</v>
      </c>
      <c r="D25" s="7" t="s">
        <v>64</v>
      </c>
      <c r="E25" s="7"/>
      <c r="F25" s="7"/>
      <c r="G25" s="9">
        <f t="shared" si="1"/>
        <v>0</v>
      </c>
      <c r="H25" s="7"/>
    </row>
    <row r="26" spans="1:8" ht="24" customHeight="1" x14ac:dyDescent="0.25">
      <c r="A26" s="7"/>
      <c r="B26" s="7" t="s">
        <v>43</v>
      </c>
      <c r="C26" s="7" t="s">
        <v>44</v>
      </c>
      <c r="D26" s="7" t="s">
        <v>64</v>
      </c>
      <c r="E26" s="7"/>
      <c r="F26" s="7"/>
      <c r="G26" s="9">
        <f t="shared" si="1"/>
        <v>0</v>
      </c>
      <c r="H26" s="7"/>
    </row>
    <row r="27" spans="1:8" ht="24" customHeight="1" x14ac:dyDescent="0.25">
      <c r="A27" s="7"/>
      <c r="B27" s="7" t="s">
        <v>52</v>
      </c>
      <c r="C27" s="7" t="s">
        <v>53</v>
      </c>
      <c r="D27" s="7" t="s">
        <v>63</v>
      </c>
      <c r="E27" s="7"/>
      <c r="F27" s="7"/>
      <c r="G27" s="9">
        <f t="shared" si="1"/>
        <v>0</v>
      </c>
      <c r="H27" s="7"/>
    </row>
    <row r="28" spans="1:8" ht="24" customHeight="1" x14ac:dyDescent="0.25">
      <c r="A28" s="7"/>
      <c r="B28" s="7" t="s">
        <v>54</v>
      </c>
      <c r="C28" s="7" t="s">
        <v>31</v>
      </c>
      <c r="D28" s="7" t="s">
        <v>63</v>
      </c>
      <c r="E28" s="7"/>
      <c r="F28" s="7"/>
      <c r="G28" s="9">
        <f t="shared" si="1"/>
        <v>0</v>
      </c>
      <c r="H28" s="7"/>
    </row>
    <row r="29" spans="1:8" ht="24" customHeight="1" x14ac:dyDescent="0.25">
      <c r="A29" s="7"/>
      <c r="B29" s="7" t="s">
        <v>26</v>
      </c>
      <c r="C29" s="7" t="s">
        <v>27</v>
      </c>
      <c r="D29" s="7" t="s">
        <v>65</v>
      </c>
      <c r="E29" s="7"/>
      <c r="F29" s="7"/>
      <c r="G29" s="9">
        <f t="shared" si="1"/>
        <v>0</v>
      </c>
      <c r="H29" s="7" t="s">
        <v>72</v>
      </c>
    </row>
    <row r="30" spans="1:8" ht="24" customHeight="1" x14ac:dyDescent="0.25">
      <c r="A30" s="7"/>
      <c r="B30" s="7" t="s">
        <v>37</v>
      </c>
      <c r="C30" s="7" t="s">
        <v>38</v>
      </c>
      <c r="D30" s="7" t="s">
        <v>64</v>
      </c>
      <c r="E30" s="7"/>
      <c r="F30" s="7"/>
      <c r="G30" s="9">
        <f t="shared" si="1"/>
        <v>0</v>
      </c>
      <c r="H30" s="7" t="s">
        <v>70</v>
      </c>
    </row>
    <row r="31" spans="1:8" ht="24" customHeight="1" x14ac:dyDescent="0.25">
      <c r="A31" s="7"/>
      <c r="B31" s="7" t="s">
        <v>28</v>
      </c>
      <c r="C31" s="7" t="s">
        <v>29</v>
      </c>
      <c r="D31" s="7" t="s">
        <v>64</v>
      </c>
      <c r="E31" s="7"/>
      <c r="F31" s="7"/>
      <c r="G31" s="9">
        <f t="shared" si="1"/>
        <v>0</v>
      </c>
      <c r="H31" s="7" t="s">
        <v>69</v>
      </c>
    </row>
    <row r="32" spans="1:8" ht="24" customHeight="1" x14ac:dyDescent="0.25">
      <c r="A32" s="7"/>
      <c r="B32" s="7" t="s">
        <v>23</v>
      </c>
      <c r="C32" s="7" t="s">
        <v>24</v>
      </c>
      <c r="D32" s="7" t="s">
        <v>65</v>
      </c>
      <c r="E32" s="7"/>
      <c r="F32" s="7"/>
      <c r="G32" s="9">
        <f t="shared" si="1"/>
        <v>0</v>
      </c>
      <c r="H32" s="7" t="s">
        <v>73</v>
      </c>
    </row>
    <row r="33" spans="1:8" ht="24" customHeight="1" x14ac:dyDescent="0.25">
      <c r="A33" s="7"/>
      <c r="B33" s="7" t="s">
        <v>43</v>
      </c>
      <c r="C33" s="7" t="s">
        <v>44</v>
      </c>
      <c r="D33" s="7" t="s">
        <v>64</v>
      </c>
      <c r="E33" s="7"/>
      <c r="F33" s="7"/>
      <c r="G33" s="9">
        <f t="shared" si="1"/>
        <v>0</v>
      </c>
      <c r="H33" s="7"/>
    </row>
    <row r="34" spans="1:8" ht="24" customHeight="1" x14ac:dyDescent="0.25">
      <c r="A34" s="7"/>
      <c r="B34" s="7" t="s">
        <v>16</v>
      </c>
      <c r="C34" s="7" t="s">
        <v>17</v>
      </c>
      <c r="D34" s="7" t="s">
        <v>64</v>
      </c>
      <c r="E34" s="7"/>
      <c r="F34" s="7"/>
      <c r="G34" s="9">
        <f t="shared" si="1"/>
        <v>0</v>
      </c>
      <c r="H34" s="7"/>
    </row>
    <row r="35" spans="1:8" ht="24" customHeight="1" x14ac:dyDescent="0.25">
      <c r="A35" s="7"/>
      <c r="B35" s="7" t="s">
        <v>55</v>
      </c>
      <c r="C35" s="7" t="s">
        <v>56</v>
      </c>
      <c r="D35" s="7" t="s">
        <v>63</v>
      </c>
      <c r="E35" s="7"/>
      <c r="F35" s="7"/>
      <c r="G35" s="9">
        <f t="shared" si="1"/>
        <v>0</v>
      </c>
      <c r="H35" s="7"/>
    </row>
    <row r="36" spans="1:8" ht="24" customHeight="1" x14ac:dyDescent="0.25">
      <c r="A36" s="7"/>
      <c r="B36" s="7" t="s">
        <v>37</v>
      </c>
      <c r="C36" s="7" t="s">
        <v>38</v>
      </c>
      <c r="D36" s="7" t="s">
        <v>63</v>
      </c>
      <c r="E36" s="7"/>
      <c r="F36" s="7"/>
      <c r="G36" s="9">
        <f t="shared" si="1"/>
        <v>0</v>
      </c>
      <c r="H36" s="7"/>
    </row>
    <row r="37" spans="1:8" ht="24" customHeight="1" x14ac:dyDescent="0.25">
      <c r="A37" s="7"/>
      <c r="B37" s="7" t="s">
        <v>57</v>
      </c>
      <c r="C37" s="7" t="s">
        <v>58</v>
      </c>
      <c r="D37" s="7" t="s">
        <v>65</v>
      </c>
      <c r="E37" s="7"/>
      <c r="F37" s="7"/>
      <c r="G37" s="9">
        <f>(F37-E37)*1440</f>
        <v>0</v>
      </c>
      <c r="H37" s="7" t="s">
        <v>74</v>
      </c>
    </row>
    <row r="38" spans="1:8" ht="24" customHeight="1" x14ac:dyDescent="0.25">
      <c r="A38" s="7"/>
      <c r="B38" s="7" t="s">
        <v>59</v>
      </c>
      <c r="C38" s="7"/>
      <c r="D38" s="7" t="s">
        <v>66</v>
      </c>
      <c r="E38" s="7"/>
      <c r="F38" s="7"/>
      <c r="G38" s="9">
        <f t="shared" si="1"/>
        <v>0</v>
      </c>
      <c r="H38" s="7" t="s">
        <v>75</v>
      </c>
    </row>
    <row r="39" spans="1:8" ht="24" customHeight="1" x14ac:dyDescent="0.25">
      <c r="A39" s="7"/>
      <c r="B39" s="8" t="s">
        <v>60</v>
      </c>
      <c r="C39" s="7" t="s">
        <v>61</v>
      </c>
      <c r="D39" s="7" t="s">
        <v>63</v>
      </c>
      <c r="E39" s="7"/>
      <c r="F39" s="7"/>
      <c r="G39" s="9">
        <f t="shared" si="1"/>
        <v>0</v>
      </c>
      <c r="H39" s="7"/>
    </row>
    <row r="40" spans="1:8" ht="24" customHeight="1" x14ac:dyDescent="0.25">
      <c r="A40" s="7"/>
      <c r="B40" s="7" t="s">
        <v>43</v>
      </c>
      <c r="C40" s="7" t="s">
        <v>44</v>
      </c>
      <c r="D40" s="7" t="s">
        <v>64</v>
      </c>
      <c r="E40" s="7"/>
      <c r="F40" s="7"/>
      <c r="G40" s="9">
        <f t="shared" si="1"/>
        <v>0</v>
      </c>
      <c r="H40" s="7"/>
    </row>
    <row r="41" spans="1:8" ht="24" customHeight="1" x14ac:dyDescent="0.25">
      <c r="A41" s="7"/>
      <c r="B41" s="7" t="s">
        <v>37</v>
      </c>
      <c r="C41" s="7" t="s">
        <v>38</v>
      </c>
      <c r="D41" s="7" t="s">
        <v>64</v>
      </c>
      <c r="E41" s="7"/>
      <c r="F41" s="7"/>
      <c r="G41" s="9">
        <f t="shared" si="1"/>
        <v>0</v>
      </c>
      <c r="H41" s="7" t="s">
        <v>70</v>
      </c>
    </row>
    <row r="42" spans="1:8" ht="24" customHeight="1" x14ac:dyDescent="0.25">
      <c r="A42" s="7"/>
      <c r="B42" s="7" t="s">
        <v>62</v>
      </c>
      <c r="C42" s="7" t="s">
        <v>61</v>
      </c>
      <c r="D42" s="7" t="s">
        <v>63</v>
      </c>
      <c r="E42" s="7"/>
      <c r="F42" s="7"/>
      <c r="G42" s="9">
        <f t="shared" si="1"/>
        <v>0</v>
      </c>
      <c r="H42" s="7"/>
    </row>
    <row r="43" spans="1:8" ht="24" customHeight="1" x14ac:dyDescent="0.25">
      <c r="A43" s="7"/>
      <c r="B43" s="7" t="s">
        <v>57</v>
      </c>
      <c r="C43" s="7" t="s">
        <v>58</v>
      </c>
      <c r="D43" s="7" t="s">
        <v>64</v>
      </c>
      <c r="E43" s="7"/>
      <c r="F43" s="7"/>
      <c r="G43" s="9">
        <f t="shared" si="1"/>
        <v>0</v>
      </c>
      <c r="H43" s="7" t="s">
        <v>76</v>
      </c>
    </row>
  </sheetData>
  <mergeCells count="2">
    <mergeCell ref="A1:H1"/>
    <mergeCell ref="I1:L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AppelerUserForm">
                <anchor moveWithCells="1" sizeWithCells="1">
                  <from>
                    <xdr:col>8</xdr:col>
                    <xdr:colOff>104775</xdr:colOff>
                    <xdr:row>0</xdr:row>
                    <xdr:rowOff>66675</xdr:rowOff>
                  </from>
                  <to>
                    <xdr:col>9</xdr:col>
                    <xdr:colOff>923925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OuvrirUnFichierPDF">
                <anchor moveWithCells="1" sizeWithCells="1">
                  <from>
                    <xdr:col>9</xdr:col>
                    <xdr:colOff>1133475</xdr:colOff>
                    <xdr:row>0</xdr:row>
                    <xdr:rowOff>104775</xdr:rowOff>
                  </from>
                  <to>
                    <xdr:col>11</xdr:col>
                    <xdr:colOff>266700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56"/>
  <sheetViews>
    <sheetView zoomScale="70" zoomScaleNormal="70" workbookViewId="0">
      <selection activeCell="F27" sqref="F27"/>
    </sheetView>
  </sheetViews>
  <sheetFormatPr baseColWidth="10" defaultRowHeight="24" customHeight="1" x14ac:dyDescent="0.25"/>
  <cols>
    <col min="1" max="1" width="16.28515625" style="15" customWidth="1"/>
    <col min="2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44.85546875" style="1" bestFit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62" t="s">
        <v>0</v>
      </c>
      <c r="B1" s="63"/>
      <c r="C1" s="63"/>
      <c r="D1" s="63"/>
      <c r="E1" s="63"/>
      <c r="F1" s="63"/>
      <c r="G1" s="63"/>
      <c r="H1" s="63"/>
      <c r="I1" s="64" t="s">
        <v>8</v>
      </c>
      <c r="J1" s="64"/>
      <c r="K1" s="64"/>
      <c r="L1" s="64"/>
    </row>
    <row r="2" spans="1:12" ht="24" customHeight="1" x14ac:dyDescent="0.25">
      <c r="A2" s="1" t="s">
        <v>1</v>
      </c>
      <c r="B2" s="1" t="s">
        <v>2</v>
      </c>
      <c r="C2" s="1" t="s">
        <v>3</v>
      </c>
      <c r="D2" s="1" t="s">
        <v>4</v>
      </c>
      <c r="E2" s="1" t="s">
        <v>9</v>
      </c>
      <c r="F2" s="1" t="s">
        <v>5</v>
      </c>
      <c r="G2" s="6" t="s">
        <v>7</v>
      </c>
      <c r="H2" s="2" t="s">
        <v>6</v>
      </c>
      <c r="I2" s="2"/>
      <c r="J2" s="2"/>
    </row>
    <row r="3" spans="1:12" ht="24" customHeight="1" x14ac:dyDescent="0.25">
      <c r="A3" s="15">
        <v>43133</v>
      </c>
      <c r="B3" s="1" t="s">
        <v>77</v>
      </c>
      <c r="C3" s="1" t="s">
        <v>27</v>
      </c>
      <c r="D3" s="1" t="s">
        <v>12</v>
      </c>
      <c r="E3" s="5"/>
      <c r="F3" s="5"/>
      <c r="G3" s="6">
        <f t="shared" ref="G3:G34" si="0">(F3-E3)*1440</f>
        <v>0</v>
      </c>
      <c r="H3" s="1" t="s">
        <v>13</v>
      </c>
    </row>
    <row r="4" spans="1:12" ht="24" customHeight="1" x14ac:dyDescent="0.25">
      <c r="A4" s="15">
        <v>43133</v>
      </c>
      <c r="B4" s="1" t="s">
        <v>78</v>
      </c>
      <c r="C4" s="1" t="s">
        <v>79</v>
      </c>
      <c r="D4" s="1" t="s">
        <v>21</v>
      </c>
      <c r="F4" s="4"/>
      <c r="G4" s="6">
        <f t="shared" si="0"/>
        <v>0</v>
      </c>
      <c r="H4" s="1" t="s">
        <v>80</v>
      </c>
    </row>
    <row r="5" spans="1:12" ht="24" customHeight="1" x14ac:dyDescent="0.25">
      <c r="A5" s="15">
        <v>43133</v>
      </c>
      <c r="B5" s="1" t="s">
        <v>81</v>
      </c>
      <c r="C5" s="1" t="s">
        <v>82</v>
      </c>
      <c r="D5" s="1" t="s">
        <v>12</v>
      </c>
      <c r="F5" s="4"/>
      <c r="G5" s="6">
        <f t="shared" si="0"/>
        <v>0</v>
      </c>
      <c r="H5" s="1" t="s">
        <v>13</v>
      </c>
    </row>
    <row r="6" spans="1:12" ht="24" customHeight="1" x14ac:dyDescent="0.25">
      <c r="A6" s="15">
        <v>43136</v>
      </c>
      <c r="B6" s="1" t="s">
        <v>57</v>
      </c>
      <c r="C6" s="1" t="s">
        <v>58</v>
      </c>
      <c r="D6" s="1" t="s">
        <v>65</v>
      </c>
      <c r="F6" s="4"/>
      <c r="G6" s="6">
        <f t="shared" si="0"/>
        <v>0</v>
      </c>
      <c r="H6" s="1" t="s">
        <v>13</v>
      </c>
    </row>
    <row r="7" spans="1:12" ht="24" customHeight="1" x14ac:dyDescent="0.25">
      <c r="A7" s="15">
        <v>43136</v>
      </c>
      <c r="B7" s="1" t="s">
        <v>45</v>
      </c>
      <c r="C7" s="1" t="s">
        <v>13</v>
      </c>
      <c r="D7" s="1" t="s">
        <v>18</v>
      </c>
      <c r="G7" s="6">
        <f t="shared" si="0"/>
        <v>0</v>
      </c>
      <c r="H7" s="1" t="s">
        <v>83</v>
      </c>
    </row>
    <row r="8" spans="1:12" ht="24" customHeight="1" x14ac:dyDescent="0.25">
      <c r="A8" s="15">
        <v>43136</v>
      </c>
      <c r="B8" s="1" t="s">
        <v>84</v>
      </c>
      <c r="C8" s="1" t="s">
        <v>85</v>
      </c>
      <c r="D8" s="1" t="s">
        <v>65</v>
      </c>
      <c r="E8" s="3"/>
      <c r="G8" s="6">
        <f t="shared" si="0"/>
        <v>0</v>
      </c>
      <c r="H8" s="1" t="s">
        <v>13</v>
      </c>
    </row>
    <row r="9" spans="1:12" ht="24" customHeight="1" x14ac:dyDescent="0.25">
      <c r="A9" s="15">
        <v>43136</v>
      </c>
      <c r="B9" s="1" t="s">
        <v>86</v>
      </c>
      <c r="C9" s="1" t="s">
        <v>87</v>
      </c>
      <c r="D9" s="1" t="s">
        <v>21</v>
      </c>
      <c r="G9" s="6">
        <f t="shared" si="0"/>
        <v>0</v>
      </c>
      <c r="H9" s="1" t="s">
        <v>88</v>
      </c>
    </row>
    <row r="10" spans="1:12" ht="24" customHeight="1" x14ac:dyDescent="0.25">
      <c r="A10" s="15">
        <v>43136</v>
      </c>
      <c r="B10" s="1" t="s">
        <v>89</v>
      </c>
      <c r="C10" s="1" t="s">
        <v>90</v>
      </c>
      <c r="D10" s="1" t="s">
        <v>21</v>
      </c>
      <c r="G10" s="6">
        <f t="shared" si="0"/>
        <v>0</v>
      </c>
      <c r="H10" s="1" t="s">
        <v>88</v>
      </c>
    </row>
    <row r="11" spans="1:12" ht="24" customHeight="1" x14ac:dyDescent="0.25">
      <c r="A11" s="15">
        <v>43136</v>
      </c>
      <c r="B11" s="1" t="s">
        <v>16</v>
      </c>
      <c r="C11" s="1" t="s">
        <v>17</v>
      </c>
      <c r="D11" s="1" t="s">
        <v>13</v>
      </c>
      <c r="G11" s="6">
        <f t="shared" si="0"/>
        <v>0</v>
      </c>
      <c r="H11" s="1" t="s">
        <v>13</v>
      </c>
    </row>
    <row r="12" spans="1:12" ht="24" customHeight="1" x14ac:dyDescent="0.25">
      <c r="A12" s="15">
        <v>43138</v>
      </c>
      <c r="B12" s="1" t="s">
        <v>16</v>
      </c>
      <c r="C12" s="1" t="s">
        <v>17</v>
      </c>
      <c r="D12" s="1" t="s">
        <v>21</v>
      </c>
      <c r="G12" s="6">
        <f t="shared" si="0"/>
        <v>0</v>
      </c>
      <c r="H12" s="1" t="s">
        <v>91</v>
      </c>
    </row>
    <row r="13" spans="1:12" ht="24" customHeight="1" x14ac:dyDescent="0.25">
      <c r="A13" s="15">
        <v>43138</v>
      </c>
      <c r="B13" s="1" t="s">
        <v>37</v>
      </c>
      <c r="C13" s="1" t="s">
        <v>38</v>
      </c>
      <c r="D13" s="1" t="s">
        <v>21</v>
      </c>
      <c r="G13" s="6">
        <f t="shared" si="0"/>
        <v>0</v>
      </c>
      <c r="H13" s="1" t="s">
        <v>91</v>
      </c>
    </row>
    <row r="14" spans="1:12" ht="24" customHeight="1" x14ac:dyDescent="0.25">
      <c r="A14" s="15" t="s">
        <v>92</v>
      </c>
      <c r="B14" s="1" t="s">
        <v>13</v>
      </c>
      <c r="C14" s="1" t="s">
        <v>13</v>
      </c>
      <c r="D14" s="1" t="s">
        <v>13</v>
      </c>
      <c r="F14" s="5"/>
      <c r="G14" s="6">
        <f t="shared" si="0"/>
        <v>0</v>
      </c>
      <c r="H14" s="1" t="s">
        <v>13</v>
      </c>
    </row>
    <row r="15" spans="1:12" ht="24" customHeight="1" x14ac:dyDescent="0.25">
      <c r="A15" s="15">
        <v>43140</v>
      </c>
      <c r="B15" s="1" t="s">
        <v>93</v>
      </c>
      <c r="C15" s="1" t="s">
        <v>13</v>
      </c>
      <c r="D15" s="1" t="s">
        <v>65</v>
      </c>
      <c r="G15" s="6">
        <f t="shared" si="0"/>
        <v>0</v>
      </c>
      <c r="H15" s="1" t="s">
        <v>13</v>
      </c>
    </row>
    <row r="16" spans="1:12" ht="24" customHeight="1" x14ac:dyDescent="0.25">
      <c r="A16" s="15">
        <v>43140</v>
      </c>
      <c r="B16" s="1" t="s">
        <v>94</v>
      </c>
      <c r="C16" s="1" t="s">
        <v>13</v>
      </c>
      <c r="D16" s="1" t="s">
        <v>65</v>
      </c>
      <c r="G16" s="6">
        <f t="shared" si="0"/>
        <v>0</v>
      </c>
      <c r="H16" s="1" t="s">
        <v>13</v>
      </c>
    </row>
    <row r="17" spans="1:8" ht="24" customHeight="1" x14ac:dyDescent="0.25">
      <c r="A17" s="15">
        <v>43140</v>
      </c>
      <c r="B17" s="1" t="s">
        <v>59</v>
      </c>
      <c r="C17" s="1" t="s">
        <v>13</v>
      </c>
      <c r="D17" s="1" t="s">
        <v>95</v>
      </c>
      <c r="G17" s="6">
        <f t="shared" si="0"/>
        <v>0</v>
      </c>
      <c r="H17" s="1" t="s">
        <v>13</v>
      </c>
    </row>
    <row r="18" spans="1:8" ht="24" customHeight="1" x14ac:dyDescent="0.25">
      <c r="A18" s="15">
        <v>43140</v>
      </c>
      <c r="B18" s="1" t="s">
        <v>23</v>
      </c>
      <c r="C18" s="1" t="s">
        <v>24</v>
      </c>
      <c r="D18" s="1" t="s">
        <v>65</v>
      </c>
      <c r="G18" s="6">
        <f t="shared" si="0"/>
        <v>0</v>
      </c>
      <c r="H18" s="1" t="s">
        <v>13</v>
      </c>
    </row>
    <row r="19" spans="1:8" ht="24" customHeight="1" x14ac:dyDescent="0.25">
      <c r="A19" s="15">
        <v>43140</v>
      </c>
      <c r="B19" s="1" t="s">
        <v>96</v>
      </c>
      <c r="C19" s="1" t="s">
        <v>97</v>
      </c>
      <c r="D19" s="1" t="s">
        <v>98</v>
      </c>
      <c r="G19" s="6">
        <f t="shared" si="0"/>
        <v>0</v>
      </c>
      <c r="H19" s="1" t="s">
        <v>13</v>
      </c>
    </row>
    <row r="20" spans="1:8" ht="24" customHeight="1" x14ac:dyDescent="0.25">
      <c r="A20" s="15">
        <v>43140</v>
      </c>
      <c r="B20" s="1" t="s">
        <v>99</v>
      </c>
      <c r="C20" s="1" t="s">
        <v>100</v>
      </c>
      <c r="D20" s="1" t="s">
        <v>98</v>
      </c>
      <c r="G20" s="6">
        <f t="shared" si="0"/>
        <v>0</v>
      </c>
      <c r="H20" s="1" t="s">
        <v>13</v>
      </c>
    </row>
    <row r="21" spans="1:8" ht="24" customHeight="1" x14ac:dyDescent="0.25">
      <c r="A21" s="15">
        <v>43143</v>
      </c>
      <c r="B21" s="1" t="s">
        <v>60</v>
      </c>
      <c r="C21" s="1" t="s">
        <v>61</v>
      </c>
      <c r="D21" s="1" t="s">
        <v>98</v>
      </c>
      <c r="G21" s="6">
        <f t="shared" si="0"/>
        <v>0</v>
      </c>
      <c r="H21" s="1" t="s">
        <v>13</v>
      </c>
    </row>
    <row r="22" spans="1:8" ht="24" customHeight="1" x14ac:dyDescent="0.25">
      <c r="A22" s="15">
        <v>43143</v>
      </c>
      <c r="B22" s="1" t="s">
        <v>54</v>
      </c>
      <c r="C22" s="1" t="s">
        <v>31</v>
      </c>
      <c r="D22" s="1" t="s">
        <v>98</v>
      </c>
      <c r="G22" s="6">
        <f t="shared" si="0"/>
        <v>0</v>
      </c>
      <c r="H22" s="1" t="s">
        <v>13</v>
      </c>
    </row>
    <row r="23" spans="1:8" ht="24" customHeight="1" x14ac:dyDescent="0.25">
      <c r="A23" s="15">
        <v>43143</v>
      </c>
      <c r="B23" s="1" t="s">
        <v>101</v>
      </c>
      <c r="C23" s="1" t="s">
        <v>102</v>
      </c>
      <c r="D23" s="1" t="s">
        <v>95</v>
      </c>
      <c r="G23" s="6">
        <f t="shared" si="0"/>
        <v>0</v>
      </c>
      <c r="H23" s="1" t="s">
        <v>13</v>
      </c>
    </row>
    <row r="24" spans="1:8" ht="24" customHeight="1" x14ac:dyDescent="0.25">
      <c r="A24" s="15">
        <v>43143</v>
      </c>
      <c r="B24" s="1" t="s">
        <v>86</v>
      </c>
      <c r="C24" s="1" t="s">
        <v>87</v>
      </c>
      <c r="D24" s="1" t="s">
        <v>12</v>
      </c>
      <c r="G24" s="6">
        <f t="shared" si="0"/>
        <v>0</v>
      </c>
      <c r="H24" s="1" t="s">
        <v>13</v>
      </c>
    </row>
    <row r="25" spans="1:8" ht="24" customHeight="1" x14ac:dyDescent="0.25">
      <c r="A25" s="15">
        <v>43143</v>
      </c>
      <c r="B25" s="1" t="s">
        <v>103</v>
      </c>
      <c r="C25" s="1" t="s">
        <v>104</v>
      </c>
      <c r="D25" s="1" t="s">
        <v>12</v>
      </c>
      <c r="G25" s="6">
        <f t="shared" si="0"/>
        <v>0</v>
      </c>
      <c r="H25" s="1" t="s">
        <v>13</v>
      </c>
    </row>
    <row r="26" spans="1:8" ht="24" customHeight="1" x14ac:dyDescent="0.25">
      <c r="A26" s="15">
        <v>43145</v>
      </c>
      <c r="B26" s="1" t="s">
        <v>37</v>
      </c>
      <c r="C26" s="1" t="s">
        <v>38</v>
      </c>
      <c r="D26" s="1" t="s">
        <v>18</v>
      </c>
      <c r="G26" s="6">
        <f t="shared" si="0"/>
        <v>0</v>
      </c>
      <c r="H26" s="1" t="s">
        <v>13</v>
      </c>
    </row>
    <row r="27" spans="1:8" ht="24" customHeight="1" x14ac:dyDescent="0.25">
      <c r="A27" s="15">
        <v>43145</v>
      </c>
      <c r="B27" s="1" t="s">
        <v>16</v>
      </c>
      <c r="C27" s="1" t="s">
        <v>17</v>
      </c>
      <c r="D27" s="1" t="s">
        <v>18</v>
      </c>
      <c r="G27" s="6">
        <f t="shared" si="0"/>
        <v>0</v>
      </c>
      <c r="H27" s="1" t="s">
        <v>105</v>
      </c>
    </row>
    <row r="28" spans="1:8" ht="24" customHeight="1" x14ac:dyDescent="0.25">
      <c r="A28" s="15">
        <v>43145</v>
      </c>
      <c r="B28" s="1" t="s">
        <v>57</v>
      </c>
      <c r="C28" s="1" t="s">
        <v>58</v>
      </c>
      <c r="D28" s="1" t="s">
        <v>65</v>
      </c>
      <c r="G28" s="6">
        <f t="shared" si="0"/>
        <v>0</v>
      </c>
      <c r="H28" s="1" t="s">
        <v>13</v>
      </c>
    </row>
    <row r="29" spans="1:8" ht="24" customHeight="1" x14ac:dyDescent="0.25">
      <c r="A29" s="15">
        <v>43145</v>
      </c>
      <c r="B29" s="1" t="s">
        <v>106</v>
      </c>
      <c r="C29" s="1" t="s">
        <v>107</v>
      </c>
      <c r="D29" s="1" t="s">
        <v>98</v>
      </c>
      <c r="G29" s="6">
        <f t="shared" si="0"/>
        <v>0</v>
      </c>
      <c r="H29" s="1" t="s">
        <v>13</v>
      </c>
    </row>
    <row r="30" spans="1:8" ht="24" customHeight="1" x14ac:dyDescent="0.25">
      <c r="A30" s="15">
        <v>43146</v>
      </c>
      <c r="B30" s="1" t="s">
        <v>37</v>
      </c>
      <c r="C30" s="1" t="s">
        <v>38</v>
      </c>
      <c r="D30" s="1" t="s">
        <v>18</v>
      </c>
      <c r="G30" s="6">
        <f t="shared" si="0"/>
        <v>0</v>
      </c>
      <c r="H30" s="1" t="s">
        <v>108</v>
      </c>
    </row>
    <row r="31" spans="1:8" ht="24" customHeight="1" x14ac:dyDescent="0.25">
      <c r="A31" s="15">
        <v>43146</v>
      </c>
      <c r="B31" s="1" t="s">
        <v>28</v>
      </c>
      <c r="C31" s="1" t="s">
        <v>29</v>
      </c>
      <c r="D31" s="1" t="s">
        <v>21</v>
      </c>
      <c r="G31" s="6">
        <f t="shared" si="0"/>
        <v>0</v>
      </c>
      <c r="H31" s="1" t="s">
        <v>109</v>
      </c>
    </row>
    <row r="32" spans="1:8" ht="24" customHeight="1" x14ac:dyDescent="0.25">
      <c r="A32" s="15">
        <v>43146</v>
      </c>
      <c r="B32" s="1" t="s">
        <v>57</v>
      </c>
      <c r="C32" s="1" t="s">
        <v>58</v>
      </c>
      <c r="D32" s="1" t="s">
        <v>18</v>
      </c>
      <c r="G32" s="6">
        <f t="shared" si="0"/>
        <v>0</v>
      </c>
      <c r="H32" s="1" t="s">
        <v>13</v>
      </c>
    </row>
    <row r="33" spans="1:8" ht="24" customHeight="1" x14ac:dyDescent="0.25">
      <c r="A33" s="15">
        <v>43146</v>
      </c>
      <c r="B33" s="1" t="s">
        <v>110</v>
      </c>
      <c r="C33" s="1" t="s">
        <v>13</v>
      </c>
      <c r="D33" s="1" t="s">
        <v>21</v>
      </c>
      <c r="G33" s="6">
        <f t="shared" si="0"/>
        <v>0</v>
      </c>
      <c r="H33" s="1" t="s">
        <v>111</v>
      </c>
    </row>
    <row r="34" spans="1:8" ht="24" customHeight="1" x14ac:dyDescent="0.25">
      <c r="A34" s="15">
        <v>43147</v>
      </c>
      <c r="B34" s="1" t="s">
        <v>112</v>
      </c>
      <c r="C34" s="1" t="s">
        <v>113</v>
      </c>
      <c r="D34" s="1" t="s">
        <v>12</v>
      </c>
      <c r="G34" s="6">
        <f t="shared" si="0"/>
        <v>0</v>
      </c>
      <c r="H34" s="1" t="s">
        <v>13</v>
      </c>
    </row>
    <row r="35" spans="1:8" ht="24" customHeight="1" x14ac:dyDescent="0.25">
      <c r="A35" s="15">
        <v>43147</v>
      </c>
      <c r="B35" s="1" t="s">
        <v>10</v>
      </c>
      <c r="C35" s="1" t="s">
        <v>11</v>
      </c>
      <c r="D35" s="1" t="s">
        <v>65</v>
      </c>
      <c r="G35" s="6">
        <f t="shared" ref="G35:G56" si="1">(F35-E35)*1440</f>
        <v>0</v>
      </c>
      <c r="H35" s="1" t="s">
        <v>13</v>
      </c>
    </row>
    <row r="36" spans="1:8" ht="24" customHeight="1" x14ac:dyDescent="0.25">
      <c r="A36" s="15">
        <v>43147</v>
      </c>
      <c r="B36" s="1" t="s">
        <v>28</v>
      </c>
      <c r="C36" s="1" t="s">
        <v>29</v>
      </c>
      <c r="D36" s="1" t="s">
        <v>21</v>
      </c>
      <c r="G36" s="6">
        <f t="shared" si="1"/>
        <v>0</v>
      </c>
      <c r="H36" s="1" t="s">
        <v>114</v>
      </c>
    </row>
    <row r="37" spans="1:8" ht="24" customHeight="1" x14ac:dyDescent="0.25">
      <c r="A37" s="15">
        <v>43147</v>
      </c>
      <c r="B37" s="1" t="s">
        <v>115</v>
      </c>
      <c r="C37" s="1" t="s">
        <v>116</v>
      </c>
      <c r="D37" s="1" t="s">
        <v>65</v>
      </c>
      <c r="G37" s="6">
        <f t="shared" si="1"/>
        <v>0</v>
      </c>
      <c r="H37" s="1" t="s">
        <v>13</v>
      </c>
    </row>
    <row r="38" spans="1:8" ht="24" customHeight="1" x14ac:dyDescent="0.25">
      <c r="A38" s="15">
        <v>43147</v>
      </c>
      <c r="B38" s="1" t="s">
        <v>99</v>
      </c>
      <c r="C38" s="1" t="s">
        <v>100</v>
      </c>
      <c r="D38" s="1" t="s">
        <v>98</v>
      </c>
      <c r="G38" s="6">
        <f t="shared" si="1"/>
        <v>0</v>
      </c>
      <c r="H38" s="1" t="s">
        <v>13</v>
      </c>
    </row>
    <row r="39" spans="1:8" ht="24" customHeight="1" x14ac:dyDescent="0.25">
      <c r="A39" s="15">
        <v>43150</v>
      </c>
      <c r="B39" s="1" t="s">
        <v>117</v>
      </c>
      <c r="C39" s="1" t="s">
        <v>40</v>
      </c>
      <c r="D39" s="1" t="s">
        <v>98</v>
      </c>
      <c r="G39" s="6">
        <f t="shared" si="1"/>
        <v>0</v>
      </c>
      <c r="H39" s="1" t="s">
        <v>13</v>
      </c>
    </row>
    <row r="40" spans="1:8" ht="24" customHeight="1" x14ac:dyDescent="0.25">
      <c r="A40" s="15">
        <v>43150</v>
      </c>
      <c r="B40" s="1" t="s">
        <v>118</v>
      </c>
      <c r="C40" s="1" t="s">
        <v>119</v>
      </c>
      <c r="G40" s="6">
        <f t="shared" si="1"/>
        <v>0</v>
      </c>
      <c r="H40" s="1" t="s">
        <v>13</v>
      </c>
    </row>
    <row r="41" spans="1:8" ht="24" customHeight="1" x14ac:dyDescent="0.25">
      <c r="A41" s="15">
        <v>43150</v>
      </c>
      <c r="B41" s="1" t="s">
        <v>120</v>
      </c>
      <c r="C41" s="1" t="s">
        <v>121</v>
      </c>
      <c r="D41" s="1" t="s">
        <v>12</v>
      </c>
      <c r="G41" s="6">
        <f t="shared" si="1"/>
        <v>0</v>
      </c>
      <c r="H41" s="1" t="s">
        <v>13</v>
      </c>
    </row>
    <row r="42" spans="1:8" ht="24" customHeight="1" x14ac:dyDescent="0.25">
      <c r="A42" s="15">
        <v>43151</v>
      </c>
      <c r="B42" s="1" t="s">
        <v>101</v>
      </c>
      <c r="C42" s="1" t="s">
        <v>102</v>
      </c>
      <c r="D42" s="1" t="s">
        <v>21</v>
      </c>
      <c r="G42" s="6">
        <f t="shared" si="1"/>
        <v>0</v>
      </c>
      <c r="H42" s="1" t="s">
        <v>122</v>
      </c>
    </row>
    <row r="43" spans="1:8" ht="24" customHeight="1" x14ac:dyDescent="0.25">
      <c r="A43" s="15">
        <v>43151</v>
      </c>
      <c r="B43" s="1" t="s">
        <v>123</v>
      </c>
      <c r="C43" s="1" t="s">
        <v>13</v>
      </c>
      <c r="D43" s="1" t="s">
        <v>21</v>
      </c>
      <c r="G43" s="6">
        <f t="shared" si="1"/>
        <v>0</v>
      </c>
      <c r="H43" s="1" t="s">
        <v>124</v>
      </c>
    </row>
    <row r="44" spans="1:8" ht="24" customHeight="1" x14ac:dyDescent="0.25">
      <c r="A44" s="15">
        <v>43151</v>
      </c>
      <c r="B44" s="1" t="s">
        <v>125</v>
      </c>
      <c r="C44" s="1" t="s">
        <v>13</v>
      </c>
      <c r="D44" s="1" t="s">
        <v>65</v>
      </c>
      <c r="G44" s="6">
        <f t="shared" si="1"/>
        <v>0</v>
      </c>
      <c r="H44" s="1" t="s">
        <v>13</v>
      </c>
    </row>
    <row r="45" spans="1:8" ht="24" customHeight="1" x14ac:dyDescent="0.25">
      <c r="A45" s="15">
        <v>43151</v>
      </c>
      <c r="B45" s="1" t="s">
        <v>28</v>
      </c>
      <c r="C45" s="1" t="s">
        <v>29</v>
      </c>
      <c r="D45" s="1" t="s">
        <v>21</v>
      </c>
      <c r="G45" s="6">
        <f t="shared" si="1"/>
        <v>0</v>
      </c>
      <c r="H45" s="1" t="s">
        <v>109</v>
      </c>
    </row>
    <row r="46" spans="1:8" ht="24" customHeight="1" x14ac:dyDescent="0.25">
      <c r="A46" s="15">
        <v>43151</v>
      </c>
      <c r="B46" s="1" t="s">
        <v>126</v>
      </c>
      <c r="C46" s="1" t="s">
        <v>127</v>
      </c>
      <c r="D46" s="1" t="s">
        <v>65</v>
      </c>
      <c r="G46" s="6">
        <f t="shared" si="1"/>
        <v>0</v>
      </c>
      <c r="H46" s="1" t="s">
        <v>13</v>
      </c>
    </row>
    <row r="47" spans="1:8" ht="24" customHeight="1" x14ac:dyDescent="0.25">
      <c r="A47" s="15">
        <v>43151</v>
      </c>
      <c r="B47" s="1" t="s">
        <v>128</v>
      </c>
      <c r="C47" s="1" t="s">
        <v>13</v>
      </c>
      <c r="D47" s="1" t="s">
        <v>65</v>
      </c>
      <c r="G47" s="6">
        <f t="shared" si="1"/>
        <v>0</v>
      </c>
      <c r="H47" s="1" t="s">
        <v>13</v>
      </c>
    </row>
    <row r="48" spans="1:8" ht="24" customHeight="1" x14ac:dyDescent="0.25">
      <c r="A48" s="15">
        <v>43151</v>
      </c>
      <c r="B48" s="1" t="s">
        <v>118</v>
      </c>
      <c r="C48" s="1" t="s">
        <v>119</v>
      </c>
      <c r="D48" s="1" t="s">
        <v>21</v>
      </c>
      <c r="G48" s="6">
        <f t="shared" si="1"/>
        <v>0</v>
      </c>
      <c r="H48" s="1" t="s">
        <v>124</v>
      </c>
    </row>
    <row r="49" spans="1:8" ht="24" customHeight="1" x14ac:dyDescent="0.25">
      <c r="A49" s="15">
        <v>43152</v>
      </c>
      <c r="B49" s="1" t="s">
        <v>28</v>
      </c>
      <c r="C49" s="1" t="s">
        <v>29</v>
      </c>
      <c r="D49" s="1" t="s">
        <v>21</v>
      </c>
      <c r="G49" s="6">
        <f t="shared" si="1"/>
        <v>0</v>
      </c>
      <c r="H49" s="1" t="s">
        <v>109</v>
      </c>
    </row>
    <row r="50" spans="1:8" ht="24" customHeight="1" x14ac:dyDescent="0.25">
      <c r="A50" s="15">
        <v>43152</v>
      </c>
      <c r="B50" s="1" t="s">
        <v>10</v>
      </c>
      <c r="C50" s="1" t="s">
        <v>11</v>
      </c>
      <c r="D50" s="1" t="s">
        <v>66</v>
      </c>
      <c r="G50" s="6">
        <f t="shared" si="1"/>
        <v>0</v>
      </c>
      <c r="H50" s="1" t="s">
        <v>129</v>
      </c>
    </row>
    <row r="51" spans="1:8" ht="24" customHeight="1" x14ac:dyDescent="0.25">
      <c r="A51" s="15">
        <v>43152</v>
      </c>
      <c r="B51" s="1" t="s">
        <v>130</v>
      </c>
      <c r="C51" s="1" t="s">
        <v>13</v>
      </c>
      <c r="D51" s="1" t="s">
        <v>12</v>
      </c>
      <c r="G51" s="6">
        <f t="shared" si="1"/>
        <v>0</v>
      </c>
      <c r="H51" s="1" t="s">
        <v>13</v>
      </c>
    </row>
    <row r="52" spans="1:8" ht="24" customHeight="1" x14ac:dyDescent="0.25">
      <c r="A52" s="15">
        <v>43152</v>
      </c>
      <c r="B52" s="1" t="s">
        <v>25</v>
      </c>
      <c r="C52" s="1" t="s">
        <v>131</v>
      </c>
      <c r="D52" s="1" t="s">
        <v>18</v>
      </c>
      <c r="G52" s="6">
        <f t="shared" si="1"/>
        <v>0</v>
      </c>
      <c r="H52" s="1" t="s">
        <v>13</v>
      </c>
    </row>
    <row r="53" spans="1:8" ht="24" customHeight="1" x14ac:dyDescent="0.25">
      <c r="A53" s="15">
        <v>43152</v>
      </c>
      <c r="B53" s="1" t="s">
        <v>132</v>
      </c>
      <c r="C53" s="1" t="s">
        <v>13</v>
      </c>
      <c r="D53" s="1" t="s">
        <v>98</v>
      </c>
      <c r="G53" s="6">
        <f t="shared" si="1"/>
        <v>0</v>
      </c>
      <c r="H53" s="1" t="s">
        <v>13</v>
      </c>
    </row>
    <row r="54" spans="1:8" ht="24" customHeight="1" x14ac:dyDescent="0.25">
      <c r="A54" s="15">
        <v>43153</v>
      </c>
      <c r="B54" s="1" t="s">
        <v>28</v>
      </c>
      <c r="C54" s="1" t="s">
        <v>29</v>
      </c>
      <c r="D54" s="1" t="s">
        <v>21</v>
      </c>
      <c r="G54" s="6">
        <f t="shared" si="1"/>
        <v>0</v>
      </c>
      <c r="H54" s="1" t="s">
        <v>109</v>
      </c>
    </row>
    <row r="55" spans="1:8" ht="24" customHeight="1" x14ac:dyDescent="0.25">
      <c r="A55" s="15">
        <v>43153</v>
      </c>
      <c r="B55" s="1" t="s">
        <v>30</v>
      </c>
      <c r="C55" s="1" t="s">
        <v>31</v>
      </c>
      <c r="D55" s="1" t="s">
        <v>133</v>
      </c>
      <c r="G55" s="6">
        <f t="shared" si="1"/>
        <v>0</v>
      </c>
      <c r="H55" s="1" t="s">
        <v>13</v>
      </c>
    </row>
    <row r="56" spans="1:8" ht="24" customHeight="1" x14ac:dyDescent="0.25">
      <c r="A56" s="15">
        <v>43154</v>
      </c>
      <c r="B56" s="1" t="s">
        <v>37</v>
      </c>
      <c r="C56" s="1" t="s">
        <v>38</v>
      </c>
      <c r="D56" s="1" t="s">
        <v>65</v>
      </c>
      <c r="G56" s="6">
        <f t="shared" si="1"/>
        <v>0</v>
      </c>
      <c r="H56" s="1" t="s">
        <v>13</v>
      </c>
    </row>
  </sheetData>
  <mergeCells count="2">
    <mergeCell ref="A1:H1"/>
    <mergeCell ref="I1:L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AppelerUserForm">
                <anchor moveWithCells="1" sizeWithCells="1">
                  <from>
                    <xdr:col>10</xdr:col>
                    <xdr:colOff>38100</xdr:colOff>
                    <xdr:row>2</xdr:row>
                    <xdr:rowOff>28575</xdr:rowOff>
                  </from>
                  <to>
                    <xdr:col>12</xdr:col>
                    <xdr:colOff>457200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OuvrirUnFichierPDF">
                <anchor moveWithCells="1" sizeWithCells="1">
                  <from>
                    <xdr:col>13</xdr:col>
                    <xdr:colOff>104775</xdr:colOff>
                    <xdr:row>0</xdr:row>
                    <xdr:rowOff>190500</xdr:rowOff>
                  </from>
                  <to>
                    <xdr:col>14</xdr:col>
                    <xdr:colOff>419100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L57"/>
  <sheetViews>
    <sheetView topLeftCell="A31" zoomScale="70" zoomScaleNormal="70" workbookViewId="0">
      <selection activeCell="D67" sqref="D67"/>
    </sheetView>
  </sheetViews>
  <sheetFormatPr baseColWidth="10" defaultRowHeight="24" customHeight="1" x14ac:dyDescent="0.25"/>
  <cols>
    <col min="1" max="1" width="16.28515625" style="19" customWidth="1"/>
    <col min="2" max="2" width="26.85546875" style="19" bestFit="1" customWidth="1"/>
    <col min="3" max="3" width="16.28515625" style="19" customWidth="1"/>
    <col min="4" max="4" width="29.85546875" style="19" bestFit="1" customWidth="1"/>
    <col min="5" max="5" width="27.28515625" style="19" customWidth="1"/>
    <col min="6" max="6" width="16.28515625" style="19" customWidth="1"/>
    <col min="7" max="7" width="11.42578125" style="20"/>
    <col min="8" max="8" width="57.28515625" style="19" customWidth="1"/>
    <col min="9" max="9" width="16.85546875" style="19" customWidth="1"/>
    <col min="10" max="10" width="17.85546875" style="19" customWidth="1"/>
    <col min="11" max="16384" width="11.42578125" style="19"/>
  </cols>
  <sheetData>
    <row r="1" spans="1:12" ht="24" customHeight="1" x14ac:dyDescent="0.4">
      <c r="A1" s="65" t="s">
        <v>0</v>
      </c>
      <c r="B1" s="65"/>
      <c r="C1" s="65"/>
      <c r="D1" s="65"/>
      <c r="E1" s="65"/>
      <c r="F1" s="65"/>
      <c r="G1" s="65"/>
      <c r="H1" s="65"/>
      <c r="I1" s="66" t="s">
        <v>8</v>
      </c>
      <c r="J1" s="66"/>
      <c r="K1" s="66"/>
      <c r="L1" s="66"/>
    </row>
    <row r="2" spans="1:12" ht="24" customHeight="1" x14ac:dyDescent="0.25">
      <c r="A2" s="33" t="s">
        <v>1</v>
      </c>
      <c r="B2" s="33" t="s">
        <v>2</v>
      </c>
      <c r="C2" s="33" t="s">
        <v>3</v>
      </c>
      <c r="D2" s="33" t="s">
        <v>4</v>
      </c>
      <c r="E2" s="33" t="s">
        <v>9</v>
      </c>
      <c r="F2" s="33" t="s">
        <v>5</v>
      </c>
      <c r="G2" s="34" t="s">
        <v>7</v>
      </c>
      <c r="H2" s="33" t="s">
        <v>6</v>
      </c>
      <c r="I2" s="21"/>
      <c r="J2" s="21"/>
    </row>
    <row r="3" spans="1:12" ht="24" customHeight="1" x14ac:dyDescent="0.25">
      <c r="A3" s="26">
        <v>43165</v>
      </c>
      <c r="B3" s="13" t="s">
        <v>134</v>
      </c>
      <c r="C3" s="13" t="s">
        <v>135</v>
      </c>
      <c r="D3" s="13" t="s">
        <v>21</v>
      </c>
      <c r="E3" s="27"/>
      <c r="F3" s="27"/>
      <c r="G3" s="14">
        <f t="shared" ref="G3:G32" si="0">(F3-E3)*1440</f>
        <v>0</v>
      </c>
      <c r="H3" s="28" t="s">
        <v>136</v>
      </c>
    </row>
    <row r="4" spans="1:12" ht="24" customHeight="1" x14ac:dyDescent="0.25">
      <c r="A4" s="26">
        <v>43165</v>
      </c>
      <c r="B4" s="13" t="s">
        <v>32</v>
      </c>
      <c r="C4" s="13" t="s">
        <v>137</v>
      </c>
      <c r="D4" s="13" t="s">
        <v>21</v>
      </c>
      <c r="E4" s="13"/>
      <c r="F4" s="29"/>
      <c r="G4" s="14">
        <f t="shared" si="0"/>
        <v>0</v>
      </c>
      <c r="H4" s="28" t="s">
        <v>136</v>
      </c>
    </row>
    <row r="5" spans="1:12" ht="24" customHeight="1" x14ac:dyDescent="0.25">
      <c r="A5" s="26">
        <v>43165</v>
      </c>
      <c r="B5" s="13" t="s">
        <v>138</v>
      </c>
      <c r="C5" s="13" t="s">
        <v>139</v>
      </c>
      <c r="D5" s="13" t="s">
        <v>21</v>
      </c>
      <c r="E5" s="13"/>
      <c r="F5" s="29"/>
      <c r="G5" s="14">
        <f t="shared" si="0"/>
        <v>0</v>
      </c>
      <c r="H5" s="28" t="s">
        <v>140</v>
      </c>
    </row>
    <row r="6" spans="1:12" ht="24" customHeight="1" x14ac:dyDescent="0.25">
      <c r="A6" s="26">
        <v>43165</v>
      </c>
      <c r="B6" s="13" t="s">
        <v>57</v>
      </c>
      <c r="C6" s="13" t="s">
        <v>58</v>
      </c>
      <c r="D6" s="13" t="s">
        <v>18</v>
      </c>
      <c r="E6" s="13"/>
      <c r="F6" s="29"/>
      <c r="G6" s="14">
        <f t="shared" si="0"/>
        <v>0</v>
      </c>
      <c r="H6" s="28" t="s">
        <v>13</v>
      </c>
    </row>
    <row r="7" spans="1:12" ht="24" customHeight="1" x14ac:dyDescent="0.25">
      <c r="A7" s="26">
        <v>43165</v>
      </c>
      <c r="B7" s="13" t="s">
        <v>28</v>
      </c>
      <c r="C7" s="13" t="s">
        <v>29</v>
      </c>
      <c r="D7" s="13" t="s">
        <v>21</v>
      </c>
      <c r="E7" s="13"/>
      <c r="F7" s="27"/>
      <c r="G7" s="14">
        <f t="shared" si="0"/>
        <v>0</v>
      </c>
      <c r="H7" s="28" t="s">
        <v>109</v>
      </c>
    </row>
    <row r="8" spans="1:12" ht="24" customHeight="1" x14ac:dyDescent="0.25">
      <c r="A8" s="26">
        <v>43165</v>
      </c>
      <c r="B8" s="13" t="s">
        <v>141</v>
      </c>
      <c r="C8" s="13" t="s">
        <v>142</v>
      </c>
      <c r="D8" s="13" t="s">
        <v>133</v>
      </c>
      <c r="E8" s="30"/>
      <c r="F8" s="13"/>
      <c r="G8" s="14">
        <f t="shared" si="0"/>
        <v>0</v>
      </c>
      <c r="H8" s="28" t="s">
        <v>13</v>
      </c>
    </row>
    <row r="9" spans="1:12" ht="24" customHeight="1" x14ac:dyDescent="0.25">
      <c r="A9" s="26">
        <v>43165</v>
      </c>
      <c r="B9" s="13" t="s">
        <v>143</v>
      </c>
      <c r="C9" s="13" t="s">
        <v>13</v>
      </c>
      <c r="D9" s="13" t="s">
        <v>21</v>
      </c>
      <c r="E9" s="13"/>
      <c r="F9" s="13"/>
      <c r="G9" s="14">
        <f t="shared" si="0"/>
        <v>0</v>
      </c>
      <c r="H9" s="28" t="s">
        <v>144</v>
      </c>
    </row>
    <row r="10" spans="1:12" ht="24" customHeight="1" x14ac:dyDescent="0.25">
      <c r="A10" s="26">
        <v>43166</v>
      </c>
      <c r="B10" s="13" t="s">
        <v>28</v>
      </c>
      <c r="C10" s="13" t="s">
        <v>29</v>
      </c>
      <c r="D10" s="13" t="s">
        <v>21</v>
      </c>
      <c r="E10" s="13"/>
      <c r="F10" s="13"/>
      <c r="G10" s="14">
        <f t="shared" si="0"/>
        <v>0</v>
      </c>
      <c r="H10" s="28" t="s">
        <v>109</v>
      </c>
    </row>
    <row r="11" spans="1:12" ht="24" customHeight="1" x14ac:dyDescent="0.25">
      <c r="A11" s="26">
        <v>43166</v>
      </c>
      <c r="B11" s="13" t="s">
        <v>145</v>
      </c>
      <c r="C11" s="13" t="s">
        <v>146</v>
      </c>
      <c r="D11" s="13" t="s">
        <v>21</v>
      </c>
      <c r="E11" s="13"/>
      <c r="F11" s="13"/>
      <c r="G11" s="14">
        <f t="shared" si="0"/>
        <v>0</v>
      </c>
      <c r="H11" s="28" t="s">
        <v>136</v>
      </c>
    </row>
    <row r="12" spans="1:12" ht="24" customHeight="1" x14ac:dyDescent="0.25">
      <c r="A12" s="26">
        <v>43167</v>
      </c>
      <c r="B12" s="13" t="s">
        <v>147</v>
      </c>
      <c r="C12" s="13" t="s">
        <v>148</v>
      </c>
      <c r="D12" s="13" t="s">
        <v>65</v>
      </c>
      <c r="E12" s="13"/>
      <c r="F12" s="13"/>
      <c r="G12" s="14">
        <f t="shared" si="0"/>
        <v>0</v>
      </c>
      <c r="H12" s="28" t="s">
        <v>13</v>
      </c>
    </row>
    <row r="13" spans="1:12" ht="24" customHeight="1" x14ac:dyDescent="0.25">
      <c r="A13" s="26">
        <v>43167</v>
      </c>
      <c r="B13" s="13" t="s">
        <v>28</v>
      </c>
      <c r="C13" s="13" t="s">
        <v>29</v>
      </c>
      <c r="D13" s="13" t="s">
        <v>21</v>
      </c>
      <c r="E13" s="13"/>
      <c r="F13" s="27"/>
      <c r="G13" s="14">
        <f t="shared" si="0"/>
        <v>0</v>
      </c>
      <c r="H13" s="28" t="s">
        <v>109</v>
      </c>
    </row>
    <row r="14" spans="1:12" ht="24" customHeight="1" x14ac:dyDescent="0.25">
      <c r="A14" s="26">
        <v>43167</v>
      </c>
      <c r="B14" s="13" t="s">
        <v>37</v>
      </c>
      <c r="C14" s="13" t="s">
        <v>38</v>
      </c>
      <c r="D14" s="13" t="s">
        <v>21</v>
      </c>
      <c r="E14" s="13"/>
      <c r="F14" s="13"/>
      <c r="G14" s="14">
        <f t="shared" si="0"/>
        <v>0</v>
      </c>
      <c r="H14" s="28" t="s">
        <v>149</v>
      </c>
    </row>
    <row r="15" spans="1:12" ht="24" customHeight="1" x14ac:dyDescent="0.25">
      <c r="A15" s="26">
        <v>43167</v>
      </c>
      <c r="B15" s="13" t="s">
        <v>145</v>
      </c>
      <c r="C15" s="13" t="s">
        <v>146</v>
      </c>
      <c r="D15" s="13" t="s">
        <v>21</v>
      </c>
      <c r="E15" s="13"/>
      <c r="F15" s="13"/>
      <c r="G15" s="14">
        <f t="shared" si="0"/>
        <v>0</v>
      </c>
      <c r="H15" s="28" t="s">
        <v>140</v>
      </c>
    </row>
    <row r="16" spans="1:12" ht="24" customHeight="1" x14ac:dyDescent="0.25">
      <c r="A16" s="26">
        <v>43168</v>
      </c>
      <c r="B16" s="13" t="s">
        <v>150</v>
      </c>
      <c r="C16" s="13" t="s">
        <v>151</v>
      </c>
      <c r="D16" s="13" t="s">
        <v>65</v>
      </c>
      <c r="E16" s="13"/>
      <c r="F16" s="13"/>
      <c r="G16" s="14">
        <f t="shared" si="0"/>
        <v>0</v>
      </c>
      <c r="H16" s="28" t="s">
        <v>13</v>
      </c>
    </row>
    <row r="17" spans="1:8" ht="24" customHeight="1" x14ac:dyDescent="0.25">
      <c r="A17" s="26">
        <v>43168</v>
      </c>
      <c r="B17" s="13" t="s">
        <v>126</v>
      </c>
      <c r="C17" s="13" t="s">
        <v>127</v>
      </c>
      <c r="D17" s="13" t="s">
        <v>95</v>
      </c>
      <c r="E17" s="13"/>
      <c r="F17" s="13"/>
      <c r="G17" s="14">
        <f t="shared" si="0"/>
        <v>0</v>
      </c>
      <c r="H17" s="28" t="s">
        <v>13</v>
      </c>
    </row>
    <row r="18" spans="1:8" ht="24" customHeight="1" x14ac:dyDescent="0.25">
      <c r="A18" s="26">
        <v>43168</v>
      </c>
      <c r="B18" s="13" t="s">
        <v>112</v>
      </c>
      <c r="C18" s="13" t="s">
        <v>113</v>
      </c>
      <c r="D18" s="13" t="s">
        <v>133</v>
      </c>
      <c r="E18" s="13"/>
      <c r="F18" s="13"/>
      <c r="G18" s="14">
        <f t="shared" si="0"/>
        <v>0</v>
      </c>
      <c r="H18" s="28" t="s">
        <v>13</v>
      </c>
    </row>
    <row r="19" spans="1:8" ht="24" customHeight="1" x14ac:dyDescent="0.25">
      <c r="A19" s="26">
        <v>43168</v>
      </c>
      <c r="B19" s="13" t="s">
        <v>28</v>
      </c>
      <c r="C19" s="13" t="s">
        <v>29</v>
      </c>
      <c r="D19" s="13" t="s">
        <v>21</v>
      </c>
      <c r="E19" s="13"/>
      <c r="F19" s="13"/>
      <c r="G19" s="14">
        <f t="shared" si="0"/>
        <v>0</v>
      </c>
      <c r="H19" s="28" t="s">
        <v>109</v>
      </c>
    </row>
    <row r="20" spans="1:8" ht="24" customHeight="1" x14ac:dyDescent="0.25">
      <c r="A20" s="26">
        <v>43168</v>
      </c>
      <c r="B20" s="13" t="s">
        <v>134</v>
      </c>
      <c r="C20" s="13" t="s">
        <v>135</v>
      </c>
      <c r="D20" s="13" t="s">
        <v>21</v>
      </c>
      <c r="E20" s="13"/>
      <c r="F20" s="13"/>
      <c r="G20" s="14">
        <f t="shared" si="0"/>
        <v>0</v>
      </c>
      <c r="H20" s="28" t="s">
        <v>152</v>
      </c>
    </row>
    <row r="21" spans="1:8" ht="24" customHeight="1" x14ac:dyDescent="0.25">
      <c r="A21" s="26">
        <v>43171</v>
      </c>
      <c r="B21" s="13" t="s">
        <v>117</v>
      </c>
      <c r="C21" s="13" t="s">
        <v>40</v>
      </c>
      <c r="D21" s="13" t="s">
        <v>18</v>
      </c>
      <c r="E21" s="13"/>
      <c r="F21" s="13"/>
      <c r="G21" s="14">
        <f t="shared" si="0"/>
        <v>0</v>
      </c>
      <c r="H21" s="28" t="s">
        <v>13</v>
      </c>
    </row>
    <row r="22" spans="1:8" ht="24" customHeight="1" x14ac:dyDescent="0.25">
      <c r="A22" s="26">
        <v>43171</v>
      </c>
      <c r="B22" s="13" t="s">
        <v>126</v>
      </c>
      <c r="C22" s="13" t="s">
        <v>127</v>
      </c>
      <c r="D22" s="13" t="s">
        <v>95</v>
      </c>
      <c r="E22" s="13"/>
      <c r="F22" s="27"/>
      <c r="G22" s="14">
        <f t="shared" si="0"/>
        <v>0</v>
      </c>
      <c r="H22" s="28" t="s">
        <v>13</v>
      </c>
    </row>
    <row r="23" spans="1:8" ht="24" customHeight="1" x14ac:dyDescent="0.25">
      <c r="A23" s="26">
        <v>43171</v>
      </c>
      <c r="B23" s="13" t="s">
        <v>28</v>
      </c>
      <c r="C23" s="13" t="s">
        <v>29</v>
      </c>
      <c r="D23" s="13" t="s">
        <v>21</v>
      </c>
      <c r="E23" s="13"/>
      <c r="F23" s="13"/>
      <c r="G23" s="14">
        <f t="shared" si="0"/>
        <v>0</v>
      </c>
      <c r="H23" s="28" t="s">
        <v>153</v>
      </c>
    </row>
    <row r="24" spans="1:8" ht="24" customHeight="1" x14ac:dyDescent="0.25">
      <c r="A24" s="26">
        <v>43171</v>
      </c>
      <c r="B24" s="13" t="s">
        <v>13</v>
      </c>
      <c r="C24" s="13" t="s">
        <v>154</v>
      </c>
      <c r="D24" s="13" t="s">
        <v>65</v>
      </c>
      <c r="E24" s="13"/>
      <c r="F24" s="13"/>
      <c r="G24" s="14">
        <f t="shared" si="0"/>
        <v>0</v>
      </c>
      <c r="H24" s="28" t="s">
        <v>13</v>
      </c>
    </row>
    <row r="25" spans="1:8" ht="24" customHeight="1" x14ac:dyDescent="0.25">
      <c r="A25" s="26">
        <v>43171</v>
      </c>
      <c r="B25" s="13" t="s">
        <v>155</v>
      </c>
      <c r="C25" s="13" t="s">
        <v>156</v>
      </c>
      <c r="D25" s="13" t="s">
        <v>65</v>
      </c>
      <c r="E25" s="13"/>
      <c r="F25" s="13"/>
      <c r="G25" s="14">
        <f t="shared" si="0"/>
        <v>0</v>
      </c>
      <c r="H25" s="28" t="s">
        <v>13</v>
      </c>
    </row>
    <row r="26" spans="1:8" ht="24" customHeight="1" x14ac:dyDescent="0.25">
      <c r="A26" s="26">
        <v>43171</v>
      </c>
      <c r="B26" s="13" t="s">
        <v>157</v>
      </c>
      <c r="C26" s="13" t="s">
        <v>158</v>
      </c>
      <c r="D26" s="13" t="s">
        <v>65</v>
      </c>
      <c r="E26" s="13"/>
      <c r="F26" s="13"/>
      <c r="G26" s="14">
        <f t="shared" si="0"/>
        <v>0</v>
      </c>
      <c r="H26" s="28" t="s">
        <v>13</v>
      </c>
    </row>
    <row r="27" spans="1:8" ht="24" customHeight="1" x14ac:dyDescent="0.25">
      <c r="A27" s="26">
        <v>43171</v>
      </c>
      <c r="B27" s="13" t="s">
        <v>159</v>
      </c>
      <c r="C27" s="13" t="s">
        <v>160</v>
      </c>
      <c r="D27" s="13" t="s">
        <v>65</v>
      </c>
      <c r="E27" s="13"/>
      <c r="F27" s="13"/>
      <c r="G27" s="14">
        <f t="shared" si="0"/>
        <v>0</v>
      </c>
      <c r="H27" s="28" t="s">
        <v>13</v>
      </c>
    </row>
    <row r="28" spans="1:8" ht="24" customHeight="1" x14ac:dyDescent="0.25">
      <c r="A28" s="26">
        <v>43172</v>
      </c>
      <c r="B28" s="13" t="s">
        <v>37</v>
      </c>
      <c r="C28" s="13" t="s">
        <v>38</v>
      </c>
      <c r="D28" s="13" t="s">
        <v>21</v>
      </c>
      <c r="E28" s="13"/>
      <c r="F28" s="13"/>
      <c r="G28" s="14">
        <f t="shared" si="0"/>
        <v>0</v>
      </c>
      <c r="H28" s="28" t="s">
        <v>161</v>
      </c>
    </row>
    <row r="29" spans="1:8" ht="24" customHeight="1" x14ac:dyDescent="0.25">
      <c r="A29" s="26">
        <v>43172</v>
      </c>
      <c r="B29" s="13" t="s">
        <v>28</v>
      </c>
      <c r="C29" s="13" t="s">
        <v>29</v>
      </c>
      <c r="D29" s="13" t="s">
        <v>21</v>
      </c>
      <c r="E29" s="13"/>
      <c r="F29" s="13"/>
      <c r="G29" s="14">
        <f t="shared" si="0"/>
        <v>0</v>
      </c>
      <c r="H29" s="28" t="s">
        <v>109</v>
      </c>
    </row>
    <row r="30" spans="1:8" ht="24" customHeight="1" x14ac:dyDescent="0.25">
      <c r="A30" s="26">
        <v>43172</v>
      </c>
      <c r="B30" s="13" t="s">
        <v>162</v>
      </c>
      <c r="C30" s="13" t="s">
        <v>163</v>
      </c>
      <c r="D30" s="13" t="s">
        <v>65</v>
      </c>
      <c r="E30" s="13"/>
      <c r="F30" s="13"/>
      <c r="G30" s="14">
        <f t="shared" si="0"/>
        <v>0</v>
      </c>
      <c r="H30" s="28" t="s">
        <v>13</v>
      </c>
    </row>
    <row r="31" spans="1:8" ht="24" customHeight="1" x14ac:dyDescent="0.25">
      <c r="A31" s="26">
        <v>43172</v>
      </c>
      <c r="B31" s="13" t="s">
        <v>143</v>
      </c>
      <c r="C31" s="13" t="s">
        <v>164</v>
      </c>
      <c r="D31" s="13" t="s">
        <v>133</v>
      </c>
      <c r="E31" s="13"/>
      <c r="F31" s="13"/>
      <c r="G31" s="14">
        <f t="shared" si="0"/>
        <v>0</v>
      </c>
      <c r="H31" s="28" t="s">
        <v>13</v>
      </c>
    </row>
    <row r="32" spans="1:8" ht="24" customHeight="1" x14ac:dyDescent="0.25">
      <c r="A32" s="26">
        <v>43172</v>
      </c>
      <c r="B32" s="13" t="s">
        <v>32</v>
      </c>
      <c r="C32" s="13" t="s">
        <v>137</v>
      </c>
      <c r="D32" s="13" t="s">
        <v>21</v>
      </c>
      <c r="E32" s="13"/>
      <c r="F32" s="13"/>
      <c r="G32" s="14">
        <f t="shared" si="0"/>
        <v>0</v>
      </c>
      <c r="H32" s="28" t="s">
        <v>165</v>
      </c>
    </row>
    <row r="33" spans="1:8" ht="24" customHeight="1" x14ac:dyDescent="0.25">
      <c r="A33" s="26">
        <v>43172</v>
      </c>
      <c r="B33" s="13" t="s">
        <v>16</v>
      </c>
      <c r="C33" s="13" t="s">
        <v>17</v>
      </c>
      <c r="D33" s="13" t="s">
        <v>65</v>
      </c>
      <c r="E33" s="13"/>
      <c r="F33" s="13"/>
      <c r="G33" s="14">
        <f>(F33-E33)*1440</f>
        <v>0</v>
      </c>
      <c r="H33" s="28" t="s">
        <v>13</v>
      </c>
    </row>
    <row r="34" spans="1:8" ht="24" customHeight="1" x14ac:dyDescent="0.25">
      <c r="A34" s="26">
        <v>43173</v>
      </c>
      <c r="B34" s="13" t="s">
        <v>37</v>
      </c>
      <c r="C34" s="13" t="s">
        <v>38</v>
      </c>
      <c r="D34" s="13" t="s">
        <v>65</v>
      </c>
      <c r="E34" s="13"/>
      <c r="F34" s="13"/>
      <c r="G34" s="14">
        <f>(F34-E34)*1440</f>
        <v>0</v>
      </c>
      <c r="H34" s="28" t="s">
        <v>13</v>
      </c>
    </row>
    <row r="35" spans="1:8" ht="24" customHeight="1" x14ac:dyDescent="0.25">
      <c r="A35" s="26">
        <v>43174</v>
      </c>
      <c r="B35" s="13" t="s">
        <v>13</v>
      </c>
      <c r="C35" s="13" t="s">
        <v>166</v>
      </c>
      <c r="D35" s="13" t="s">
        <v>65</v>
      </c>
      <c r="E35" s="13"/>
      <c r="F35" s="13"/>
      <c r="G35" s="14">
        <f>(F35-E35)*1440</f>
        <v>0</v>
      </c>
      <c r="H35" s="28" t="s">
        <v>13</v>
      </c>
    </row>
    <row r="36" spans="1:8" ht="24" customHeight="1" x14ac:dyDescent="0.25">
      <c r="A36" s="26">
        <v>43174</v>
      </c>
      <c r="B36" s="13" t="s">
        <v>28</v>
      </c>
      <c r="C36" s="13" t="s">
        <v>29</v>
      </c>
      <c r="D36" s="13" t="s">
        <v>21</v>
      </c>
      <c r="E36" s="13"/>
      <c r="F36" s="13"/>
      <c r="G36" s="14">
        <f>(F36-E36)*1440</f>
        <v>0</v>
      </c>
      <c r="H36" s="28" t="s">
        <v>109</v>
      </c>
    </row>
    <row r="37" spans="1:8" ht="24" customHeight="1" x14ac:dyDescent="0.25">
      <c r="A37" s="26">
        <v>43174</v>
      </c>
      <c r="B37" s="13" t="s">
        <v>143</v>
      </c>
      <c r="C37" s="13" t="s">
        <v>164</v>
      </c>
      <c r="D37" s="13" t="s">
        <v>18</v>
      </c>
      <c r="E37" s="13"/>
      <c r="F37" s="13"/>
      <c r="G37" s="14"/>
      <c r="H37" s="28"/>
    </row>
    <row r="38" spans="1:8" ht="24" customHeight="1" x14ac:dyDescent="0.25">
      <c r="A38" s="26">
        <v>43175</v>
      </c>
      <c r="B38" s="13" t="s">
        <v>28</v>
      </c>
      <c r="C38" s="13" t="s">
        <v>29</v>
      </c>
      <c r="D38" s="13" t="s">
        <v>21</v>
      </c>
      <c r="E38" s="13"/>
      <c r="F38" s="13"/>
      <c r="G38" s="14">
        <f>(F38-E38)*1440</f>
        <v>0</v>
      </c>
      <c r="H38" s="28" t="s">
        <v>109</v>
      </c>
    </row>
    <row r="39" spans="1:8" ht="24" customHeight="1" x14ac:dyDescent="0.25">
      <c r="A39" s="26">
        <v>43175</v>
      </c>
      <c r="B39" s="13" t="s">
        <v>16</v>
      </c>
      <c r="C39" s="13" t="s">
        <v>17</v>
      </c>
      <c r="D39" s="13" t="s">
        <v>13</v>
      </c>
      <c r="E39" s="13"/>
      <c r="F39" s="13"/>
      <c r="G39" s="14">
        <f>(F39-E39)*1440</f>
        <v>0</v>
      </c>
      <c r="H39" s="28" t="s">
        <v>13</v>
      </c>
    </row>
    <row r="40" spans="1:8" ht="24" customHeight="1" x14ac:dyDescent="0.25">
      <c r="A40" s="26">
        <v>43178</v>
      </c>
      <c r="B40" s="13" t="s">
        <v>28</v>
      </c>
      <c r="C40" s="13" t="s">
        <v>29</v>
      </c>
      <c r="D40" s="13" t="s">
        <v>21</v>
      </c>
      <c r="E40" s="13"/>
      <c r="F40" s="13"/>
      <c r="G40" s="14">
        <f>(F40-E40)*1440</f>
        <v>0</v>
      </c>
      <c r="H40" s="28" t="s">
        <v>109</v>
      </c>
    </row>
    <row r="41" spans="1:8" ht="24" customHeight="1" x14ac:dyDescent="0.25">
      <c r="A41" s="26">
        <v>43178</v>
      </c>
      <c r="B41" s="13" t="s">
        <v>178</v>
      </c>
      <c r="C41" s="13" t="s">
        <v>13</v>
      </c>
      <c r="D41" s="13" t="s">
        <v>65</v>
      </c>
      <c r="E41" s="13"/>
      <c r="F41" s="13"/>
      <c r="G41" s="14">
        <f>(F41-E41)*1440</f>
        <v>0</v>
      </c>
      <c r="H41" s="28" t="s">
        <v>13</v>
      </c>
    </row>
    <row r="42" spans="1:8" ht="24" customHeight="1" x14ac:dyDescent="0.25">
      <c r="A42" s="26">
        <v>43178</v>
      </c>
      <c r="B42" s="13" t="s">
        <v>57</v>
      </c>
      <c r="C42" s="13" t="s">
        <v>58</v>
      </c>
      <c r="D42" s="13" t="s">
        <v>18</v>
      </c>
      <c r="E42" s="13"/>
      <c r="F42" s="13"/>
      <c r="G42" s="14">
        <f>(F42-E42)*1440</f>
        <v>0</v>
      </c>
      <c r="H42" s="28" t="s">
        <v>13</v>
      </c>
    </row>
    <row r="43" spans="1:8" ht="24" customHeight="1" x14ac:dyDescent="0.25">
      <c r="A43" s="26">
        <v>43179</v>
      </c>
      <c r="B43" s="13" t="s">
        <v>28</v>
      </c>
      <c r="C43" s="13" t="s">
        <v>29</v>
      </c>
      <c r="D43" s="13"/>
      <c r="E43" s="13"/>
      <c r="F43" s="13"/>
      <c r="G43" s="14"/>
      <c r="H43" s="35" t="s">
        <v>109</v>
      </c>
    </row>
    <row r="44" spans="1:8" ht="24" customHeight="1" x14ac:dyDescent="0.25">
      <c r="A44" s="26">
        <v>43179</v>
      </c>
      <c r="B44" s="13" t="s">
        <v>167</v>
      </c>
      <c r="C44" s="13" t="s">
        <v>168</v>
      </c>
      <c r="D44" s="32" t="s">
        <v>12</v>
      </c>
      <c r="E44" s="13"/>
      <c r="F44" s="13"/>
      <c r="G44" s="14"/>
      <c r="H44" s="28" t="s">
        <v>179</v>
      </c>
    </row>
    <row r="45" spans="1:8" ht="24" customHeight="1" x14ac:dyDescent="0.25">
      <c r="A45" s="26">
        <v>43179</v>
      </c>
      <c r="B45" s="13" t="s">
        <v>143</v>
      </c>
      <c r="C45" s="13" t="s">
        <v>164</v>
      </c>
      <c r="D45" s="13" t="s">
        <v>180</v>
      </c>
      <c r="E45" s="13"/>
      <c r="F45" s="13"/>
      <c r="G45" s="14"/>
      <c r="H45" s="28"/>
    </row>
    <row r="46" spans="1:8" ht="24" customHeight="1" x14ac:dyDescent="0.25">
      <c r="A46" s="26">
        <v>43180</v>
      </c>
      <c r="B46" s="13" t="s">
        <v>169</v>
      </c>
      <c r="C46" s="13" t="s">
        <v>170</v>
      </c>
      <c r="D46" s="13" t="s">
        <v>12</v>
      </c>
      <c r="E46" s="13"/>
      <c r="F46" s="13"/>
      <c r="G46" s="14"/>
      <c r="H46" s="28"/>
    </row>
    <row r="47" spans="1:8" ht="24" customHeight="1" x14ac:dyDescent="0.25">
      <c r="A47" s="26">
        <v>43180</v>
      </c>
      <c r="B47" s="13" t="s">
        <v>171</v>
      </c>
      <c r="C47" s="13" t="s">
        <v>172</v>
      </c>
      <c r="D47" s="13" t="s">
        <v>12</v>
      </c>
      <c r="E47" s="13"/>
      <c r="F47" s="13"/>
      <c r="G47" s="14"/>
      <c r="H47" s="28"/>
    </row>
    <row r="48" spans="1:8" ht="24" customHeight="1" x14ac:dyDescent="0.25">
      <c r="A48" s="26">
        <v>43180</v>
      </c>
      <c r="B48" s="13" t="s">
        <v>162</v>
      </c>
      <c r="C48" s="13" t="s">
        <v>163</v>
      </c>
      <c r="D48" s="13" t="s">
        <v>12</v>
      </c>
      <c r="E48" s="13"/>
      <c r="F48" s="13"/>
      <c r="G48" s="14"/>
      <c r="H48" s="28"/>
    </row>
    <row r="49" spans="1:8" ht="24" customHeight="1" x14ac:dyDescent="0.25">
      <c r="A49" s="26">
        <v>43181</v>
      </c>
      <c r="B49" s="13" t="s">
        <v>28</v>
      </c>
      <c r="C49" s="13" t="s">
        <v>29</v>
      </c>
      <c r="D49" s="13" t="s">
        <v>21</v>
      </c>
      <c r="E49" s="13"/>
      <c r="F49" s="13"/>
      <c r="G49" s="14"/>
      <c r="H49" s="28" t="s">
        <v>109</v>
      </c>
    </row>
    <row r="50" spans="1:8" ht="24" customHeight="1" x14ac:dyDescent="0.25">
      <c r="A50" s="26">
        <v>43182</v>
      </c>
      <c r="B50" s="13" t="s">
        <v>16</v>
      </c>
      <c r="C50" s="13" t="s">
        <v>17</v>
      </c>
      <c r="D50" s="13" t="s">
        <v>64</v>
      </c>
      <c r="E50" s="13"/>
      <c r="F50" s="13"/>
      <c r="G50" s="14"/>
      <c r="H50" s="28" t="s">
        <v>181</v>
      </c>
    </row>
    <row r="51" spans="1:8" ht="24" customHeight="1" x14ac:dyDescent="0.25">
      <c r="A51" s="26">
        <v>43182</v>
      </c>
      <c r="B51" s="13" t="s">
        <v>78</v>
      </c>
      <c r="C51" s="13" t="s">
        <v>79</v>
      </c>
      <c r="D51" s="13" t="s">
        <v>65</v>
      </c>
      <c r="E51" s="13"/>
      <c r="F51" s="13"/>
      <c r="G51" s="14"/>
      <c r="H51" s="36" t="s">
        <v>182</v>
      </c>
    </row>
    <row r="52" spans="1:8" ht="24" customHeight="1" x14ac:dyDescent="0.25">
      <c r="A52" s="26">
        <v>43182</v>
      </c>
      <c r="B52" s="13" t="s">
        <v>173</v>
      </c>
      <c r="C52" s="13" t="s">
        <v>116</v>
      </c>
      <c r="D52" s="13" t="s">
        <v>180</v>
      </c>
      <c r="E52" s="13"/>
      <c r="F52" s="13"/>
      <c r="G52" s="14"/>
      <c r="H52" s="28"/>
    </row>
    <row r="53" spans="1:8" ht="24" customHeight="1" x14ac:dyDescent="0.25">
      <c r="A53" s="26">
        <v>43185</v>
      </c>
      <c r="B53" s="13" t="s">
        <v>174</v>
      </c>
      <c r="C53" s="13"/>
      <c r="D53" s="13" t="s">
        <v>183</v>
      </c>
      <c r="E53" s="13"/>
      <c r="F53" s="13"/>
      <c r="G53" s="14"/>
      <c r="H53" s="28"/>
    </row>
    <row r="54" spans="1:8" ht="24" customHeight="1" x14ac:dyDescent="0.25">
      <c r="A54" s="26">
        <v>43185</v>
      </c>
      <c r="B54" s="13" t="s">
        <v>175</v>
      </c>
      <c r="C54" s="13"/>
      <c r="D54" s="13" t="s">
        <v>64</v>
      </c>
      <c r="E54" s="13"/>
      <c r="F54" s="13"/>
      <c r="G54" s="14"/>
      <c r="H54" s="28"/>
    </row>
    <row r="55" spans="1:8" ht="24" customHeight="1" x14ac:dyDescent="0.25">
      <c r="A55" s="26">
        <v>43186</v>
      </c>
      <c r="B55" s="13" t="s">
        <v>28</v>
      </c>
      <c r="C55" s="13" t="s">
        <v>29</v>
      </c>
      <c r="D55" s="13" t="s">
        <v>21</v>
      </c>
      <c r="E55" s="13"/>
      <c r="F55" s="13"/>
      <c r="G55" s="14"/>
      <c r="H55" s="28" t="s">
        <v>109</v>
      </c>
    </row>
    <row r="56" spans="1:8" ht="24" customHeight="1" x14ac:dyDescent="0.25">
      <c r="A56" s="26">
        <v>43186</v>
      </c>
      <c r="B56" s="13" t="s">
        <v>176</v>
      </c>
      <c r="C56" s="13" t="s">
        <v>177</v>
      </c>
      <c r="D56" s="13" t="s">
        <v>65</v>
      </c>
      <c r="E56" s="13"/>
      <c r="F56" s="13"/>
      <c r="G56" s="14"/>
      <c r="H56" s="28"/>
    </row>
    <row r="57" spans="1:8" ht="24" customHeight="1" x14ac:dyDescent="0.25">
      <c r="A57" s="13"/>
      <c r="B57" s="13"/>
      <c r="C57" s="13"/>
      <c r="D57" s="13"/>
      <c r="E57" s="13"/>
      <c r="F57" s="13"/>
      <c r="G57" s="14"/>
      <c r="H57" s="28"/>
    </row>
  </sheetData>
  <mergeCells count="2">
    <mergeCell ref="A1:H1"/>
    <mergeCell ref="I1:L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ppelerUserForm">
                <anchor moveWithCells="1" sizeWithCells="1">
                  <from>
                    <xdr:col>10</xdr:col>
                    <xdr:colOff>38100</xdr:colOff>
                    <xdr:row>2</xdr:row>
                    <xdr:rowOff>28575</xdr:rowOff>
                  </from>
                  <to>
                    <xdr:col>12</xdr:col>
                    <xdr:colOff>457200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OuvrirUnFichierPDF">
                <anchor moveWithCells="1" sizeWithCells="1">
                  <from>
                    <xdr:col>13</xdr:col>
                    <xdr:colOff>104775</xdr:colOff>
                    <xdr:row>0</xdr:row>
                    <xdr:rowOff>190500</xdr:rowOff>
                  </from>
                  <to>
                    <xdr:col>14</xdr:col>
                    <xdr:colOff>419100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L40"/>
  <sheetViews>
    <sheetView zoomScale="70" zoomScaleNormal="70" workbookViewId="0">
      <selection activeCell="A40" sqref="A40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40.7109375" style="1" bestFit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62" t="s">
        <v>0</v>
      </c>
      <c r="B1" s="63"/>
      <c r="C1" s="63"/>
      <c r="D1" s="63"/>
      <c r="E1" s="63"/>
      <c r="F1" s="63"/>
      <c r="G1" s="63"/>
      <c r="H1" s="63"/>
      <c r="I1" s="64" t="s">
        <v>8</v>
      </c>
      <c r="J1" s="64"/>
      <c r="K1" s="64"/>
      <c r="L1" s="64"/>
    </row>
    <row r="2" spans="1:12" ht="24" customHeight="1" x14ac:dyDescent="0.25">
      <c r="A2" s="7" t="s">
        <v>1</v>
      </c>
      <c r="B2" s="7" t="s">
        <v>2</v>
      </c>
      <c r="C2" s="7" t="s">
        <v>3</v>
      </c>
      <c r="D2" s="7" t="s">
        <v>4</v>
      </c>
      <c r="E2" s="7" t="s">
        <v>9</v>
      </c>
      <c r="F2" s="7" t="s">
        <v>5</v>
      </c>
      <c r="G2" s="9" t="s">
        <v>7</v>
      </c>
      <c r="H2" s="7" t="s">
        <v>6</v>
      </c>
      <c r="I2" s="2"/>
      <c r="J2" s="2"/>
    </row>
    <row r="3" spans="1:12" ht="24" customHeight="1" x14ac:dyDescent="0.25">
      <c r="A3" s="17">
        <v>43193</v>
      </c>
      <c r="B3" s="7" t="s">
        <v>16</v>
      </c>
      <c r="C3" s="7" t="s">
        <v>17</v>
      </c>
      <c r="D3" s="7" t="s">
        <v>18</v>
      </c>
      <c r="E3" s="10"/>
      <c r="F3" s="10"/>
      <c r="G3" s="9">
        <f t="shared" ref="G3:G40" si="0">(F3-E3)*1440</f>
        <v>0</v>
      </c>
      <c r="H3" s="7" t="s">
        <v>184</v>
      </c>
    </row>
    <row r="4" spans="1:12" ht="24" customHeight="1" x14ac:dyDescent="0.25">
      <c r="A4" s="17">
        <v>43193</v>
      </c>
      <c r="B4" s="7" t="s">
        <v>28</v>
      </c>
      <c r="C4" s="7" t="s">
        <v>29</v>
      </c>
      <c r="D4" s="7" t="s">
        <v>21</v>
      </c>
      <c r="E4" s="7"/>
      <c r="F4" s="11"/>
      <c r="G4" s="9">
        <f t="shared" si="0"/>
        <v>0</v>
      </c>
      <c r="H4" s="7" t="s">
        <v>109</v>
      </c>
    </row>
    <row r="5" spans="1:12" ht="24" customHeight="1" x14ac:dyDescent="0.25">
      <c r="A5" s="17">
        <v>43193</v>
      </c>
      <c r="B5" s="7" t="s">
        <v>57</v>
      </c>
      <c r="C5" s="7" t="s">
        <v>58</v>
      </c>
      <c r="D5" s="7" t="s">
        <v>13</v>
      </c>
      <c r="E5" s="7"/>
      <c r="F5" s="11"/>
      <c r="G5" s="9">
        <f t="shared" si="0"/>
        <v>0</v>
      </c>
      <c r="H5" s="7" t="s">
        <v>13</v>
      </c>
    </row>
    <row r="6" spans="1:12" ht="24" customHeight="1" x14ac:dyDescent="0.25">
      <c r="A6" s="17">
        <v>43195</v>
      </c>
      <c r="B6" s="7" t="s">
        <v>28</v>
      </c>
      <c r="C6" s="7" t="s">
        <v>29</v>
      </c>
      <c r="D6" s="7" t="s">
        <v>21</v>
      </c>
      <c r="E6" s="7"/>
      <c r="F6" s="11"/>
      <c r="G6" s="9">
        <f t="shared" si="0"/>
        <v>0</v>
      </c>
      <c r="H6" s="7" t="s">
        <v>109</v>
      </c>
    </row>
    <row r="7" spans="1:12" ht="24" customHeight="1" x14ac:dyDescent="0.25">
      <c r="A7" s="17">
        <v>43196</v>
      </c>
      <c r="B7" s="7" t="s">
        <v>185</v>
      </c>
      <c r="C7" s="7" t="s">
        <v>186</v>
      </c>
      <c r="D7" s="7" t="s">
        <v>65</v>
      </c>
      <c r="E7" s="7"/>
      <c r="F7" s="7"/>
      <c r="G7" s="9">
        <f t="shared" si="0"/>
        <v>0</v>
      </c>
      <c r="H7" s="7" t="s">
        <v>187</v>
      </c>
    </row>
    <row r="8" spans="1:12" ht="24" customHeight="1" x14ac:dyDescent="0.25">
      <c r="A8" s="17">
        <v>43196</v>
      </c>
      <c r="B8" s="7" t="s">
        <v>188</v>
      </c>
      <c r="C8" s="7" t="s">
        <v>13</v>
      </c>
      <c r="D8" s="7" t="s">
        <v>65</v>
      </c>
      <c r="E8" s="12"/>
      <c r="F8" s="7"/>
      <c r="G8" s="9">
        <f t="shared" si="0"/>
        <v>0</v>
      </c>
      <c r="H8" s="7" t="s">
        <v>13</v>
      </c>
    </row>
    <row r="9" spans="1:12" ht="24" customHeight="1" x14ac:dyDescent="0.25">
      <c r="A9" s="17">
        <v>43196</v>
      </c>
      <c r="B9" s="7" t="s">
        <v>28</v>
      </c>
      <c r="C9" s="7" t="s">
        <v>29</v>
      </c>
      <c r="D9" s="7" t="s">
        <v>21</v>
      </c>
      <c r="E9" s="7"/>
      <c r="F9" s="7"/>
      <c r="G9" s="9">
        <f t="shared" si="0"/>
        <v>0</v>
      </c>
      <c r="H9" s="7" t="s">
        <v>109</v>
      </c>
    </row>
    <row r="10" spans="1:12" ht="24" customHeight="1" x14ac:dyDescent="0.25">
      <c r="A10" s="17">
        <v>43199</v>
      </c>
      <c r="B10" s="7" t="s">
        <v>37</v>
      </c>
      <c r="C10" s="7" t="s">
        <v>38</v>
      </c>
      <c r="D10" s="7" t="s">
        <v>21</v>
      </c>
      <c r="E10" s="7"/>
      <c r="F10" s="7"/>
      <c r="G10" s="9">
        <f t="shared" si="0"/>
        <v>0</v>
      </c>
      <c r="H10" s="7" t="s">
        <v>189</v>
      </c>
    </row>
    <row r="11" spans="1:12" ht="24" customHeight="1" x14ac:dyDescent="0.25">
      <c r="A11" s="17">
        <v>43199</v>
      </c>
      <c r="B11" s="7" t="s">
        <v>28</v>
      </c>
      <c r="C11" s="7" t="s">
        <v>29</v>
      </c>
      <c r="D11" s="7" t="s">
        <v>21</v>
      </c>
      <c r="E11" s="7"/>
      <c r="F11" s="7"/>
      <c r="G11" s="9">
        <f t="shared" si="0"/>
        <v>0</v>
      </c>
      <c r="H11" s="7" t="s">
        <v>190</v>
      </c>
    </row>
    <row r="12" spans="1:12" ht="24" customHeight="1" x14ac:dyDescent="0.25">
      <c r="A12" s="17">
        <v>43199</v>
      </c>
      <c r="B12" s="7" t="s">
        <v>101</v>
      </c>
      <c r="C12" s="7" t="s">
        <v>102</v>
      </c>
      <c r="D12" s="7" t="s">
        <v>98</v>
      </c>
      <c r="E12" s="7"/>
      <c r="F12" s="7"/>
      <c r="G12" s="9">
        <f t="shared" si="0"/>
        <v>0</v>
      </c>
      <c r="H12" s="7" t="s">
        <v>13</v>
      </c>
    </row>
    <row r="13" spans="1:12" ht="24" customHeight="1" x14ac:dyDescent="0.25">
      <c r="A13" s="17">
        <v>43199</v>
      </c>
      <c r="B13" s="7" t="s">
        <v>99</v>
      </c>
      <c r="C13" s="7" t="s">
        <v>100</v>
      </c>
      <c r="D13" s="7" t="s">
        <v>98</v>
      </c>
      <c r="E13" s="7"/>
      <c r="F13" s="7"/>
      <c r="G13" s="9">
        <f t="shared" si="0"/>
        <v>0</v>
      </c>
      <c r="H13" s="7" t="s">
        <v>13</v>
      </c>
    </row>
    <row r="14" spans="1:12" ht="24" customHeight="1" x14ac:dyDescent="0.25">
      <c r="A14" s="17">
        <v>43201</v>
      </c>
      <c r="B14" s="7" t="s">
        <v>37</v>
      </c>
      <c r="C14" s="7" t="s">
        <v>38</v>
      </c>
      <c r="D14" s="7" t="s">
        <v>21</v>
      </c>
      <c r="E14" s="7"/>
      <c r="F14" s="7"/>
      <c r="G14" s="9">
        <f t="shared" si="0"/>
        <v>0</v>
      </c>
      <c r="H14" s="7" t="s">
        <v>149</v>
      </c>
    </row>
    <row r="15" spans="1:12" ht="24" customHeight="1" x14ac:dyDescent="0.25">
      <c r="A15" s="17">
        <v>43202</v>
      </c>
      <c r="B15" s="7" t="s">
        <v>57</v>
      </c>
      <c r="C15" s="7" t="s">
        <v>58</v>
      </c>
      <c r="D15" s="7" t="s">
        <v>133</v>
      </c>
      <c r="E15" s="7"/>
      <c r="F15" s="7"/>
      <c r="G15" s="9">
        <f t="shared" si="0"/>
        <v>0</v>
      </c>
      <c r="H15" s="7" t="s">
        <v>13</v>
      </c>
    </row>
    <row r="16" spans="1:12" ht="24" customHeight="1" x14ac:dyDescent="0.25">
      <c r="A16" s="17">
        <v>43172</v>
      </c>
      <c r="B16" s="7" t="s">
        <v>191</v>
      </c>
      <c r="C16" s="7" t="s">
        <v>158</v>
      </c>
      <c r="D16" s="7" t="s">
        <v>65</v>
      </c>
      <c r="E16" s="7"/>
      <c r="F16" s="7"/>
      <c r="G16" s="9">
        <f t="shared" si="0"/>
        <v>0</v>
      </c>
      <c r="H16" s="7" t="s">
        <v>13</v>
      </c>
    </row>
    <row r="17" spans="1:8" ht="24" customHeight="1" x14ac:dyDescent="0.25">
      <c r="A17" s="17">
        <v>43172</v>
      </c>
      <c r="B17" s="7" t="s">
        <v>57</v>
      </c>
      <c r="C17" s="7" t="s">
        <v>58</v>
      </c>
      <c r="D17" s="7" t="s">
        <v>18</v>
      </c>
      <c r="E17" s="7"/>
      <c r="F17" s="7"/>
      <c r="G17" s="9">
        <f t="shared" si="0"/>
        <v>0</v>
      </c>
      <c r="H17" s="7" t="s">
        <v>13</v>
      </c>
    </row>
    <row r="18" spans="1:8" ht="24" customHeight="1" x14ac:dyDescent="0.25">
      <c r="A18" s="17">
        <v>43172</v>
      </c>
      <c r="B18" s="7" t="s">
        <v>192</v>
      </c>
      <c r="C18" s="7" t="s">
        <v>193</v>
      </c>
      <c r="D18" s="7" t="s">
        <v>12</v>
      </c>
      <c r="E18" s="7"/>
      <c r="F18" s="7"/>
      <c r="G18" s="9">
        <f t="shared" si="0"/>
        <v>0</v>
      </c>
      <c r="H18" s="7" t="s">
        <v>194</v>
      </c>
    </row>
    <row r="19" spans="1:8" ht="24" customHeight="1" x14ac:dyDescent="0.25">
      <c r="A19" s="17">
        <v>43206</v>
      </c>
      <c r="B19" s="7" t="s">
        <v>28</v>
      </c>
      <c r="C19" s="7" t="s">
        <v>29</v>
      </c>
      <c r="D19" s="7" t="s">
        <v>21</v>
      </c>
      <c r="E19" s="7"/>
      <c r="F19" s="7"/>
      <c r="G19" s="9">
        <f t="shared" si="0"/>
        <v>0</v>
      </c>
      <c r="H19" s="7" t="s">
        <v>109</v>
      </c>
    </row>
    <row r="20" spans="1:8" ht="24" customHeight="1" x14ac:dyDescent="0.25">
      <c r="A20" s="17">
        <v>43206</v>
      </c>
      <c r="B20" s="7" t="s">
        <v>195</v>
      </c>
      <c r="C20" s="7" t="s">
        <v>196</v>
      </c>
      <c r="D20" s="7" t="s">
        <v>98</v>
      </c>
      <c r="E20" s="7"/>
      <c r="F20" s="7"/>
      <c r="G20" s="9">
        <f t="shared" si="0"/>
        <v>0</v>
      </c>
      <c r="H20" s="7" t="s">
        <v>13</v>
      </c>
    </row>
    <row r="21" spans="1:8" ht="24" customHeight="1" x14ac:dyDescent="0.25">
      <c r="A21" s="17">
        <v>43208</v>
      </c>
      <c r="B21" s="7" t="s">
        <v>28</v>
      </c>
      <c r="C21" s="7" t="s">
        <v>29</v>
      </c>
      <c r="D21" s="7" t="s">
        <v>21</v>
      </c>
      <c r="E21" s="7"/>
      <c r="F21" s="7"/>
      <c r="G21" s="9">
        <f t="shared" si="0"/>
        <v>0</v>
      </c>
      <c r="H21" s="7" t="s">
        <v>109</v>
      </c>
    </row>
    <row r="22" spans="1:8" ht="24" customHeight="1" x14ac:dyDescent="0.25">
      <c r="A22" s="17">
        <v>43208</v>
      </c>
      <c r="B22" s="7" t="s">
        <v>197</v>
      </c>
      <c r="C22" s="7" t="s">
        <v>198</v>
      </c>
      <c r="D22" s="7" t="s">
        <v>65</v>
      </c>
      <c r="E22" s="7"/>
      <c r="F22" s="7"/>
      <c r="G22" s="9">
        <f t="shared" si="0"/>
        <v>0</v>
      </c>
      <c r="H22" s="7" t="s">
        <v>13</v>
      </c>
    </row>
    <row r="23" spans="1:8" ht="24" customHeight="1" x14ac:dyDescent="0.25">
      <c r="A23" s="17">
        <v>43208</v>
      </c>
      <c r="B23" s="7" t="s">
        <v>199</v>
      </c>
      <c r="C23" s="7" t="s">
        <v>200</v>
      </c>
      <c r="D23" s="7" t="s">
        <v>21</v>
      </c>
      <c r="E23" s="7"/>
      <c r="F23" s="7"/>
      <c r="G23" s="9">
        <f t="shared" si="0"/>
        <v>0</v>
      </c>
      <c r="H23" s="16" t="s">
        <v>201</v>
      </c>
    </row>
    <row r="24" spans="1:8" ht="24" customHeight="1" x14ac:dyDescent="0.25">
      <c r="A24" s="17">
        <v>43209</v>
      </c>
      <c r="B24" s="7" t="s">
        <v>203</v>
      </c>
      <c r="C24" s="7" t="s">
        <v>202</v>
      </c>
      <c r="D24" s="7" t="s">
        <v>65</v>
      </c>
      <c r="E24" s="7"/>
      <c r="F24" s="7"/>
      <c r="G24" s="9">
        <f t="shared" si="0"/>
        <v>0</v>
      </c>
      <c r="H24" s="7" t="s">
        <v>13</v>
      </c>
    </row>
    <row r="25" spans="1:8" ht="24" customHeight="1" x14ac:dyDescent="0.25">
      <c r="A25" s="17">
        <v>43209</v>
      </c>
      <c r="B25" s="7" t="s">
        <v>204</v>
      </c>
      <c r="C25" s="7" t="s">
        <v>205</v>
      </c>
      <c r="D25" s="7" t="s">
        <v>95</v>
      </c>
      <c r="E25" s="7"/>
      <c r="F25" s="7"/>
      <c r="G25" s="9">
        <f t="shared" si="0"/>
        <v>0</v>
      </c>
      <c r="H25" s="7" t="s">
        <v>13</v>
      </c>
    </row>
    <row r="26" spans="1:8" ht="24" customHeight="1" x14ac:dyDescent="0.25">
      <c r="A26" s="17">
        <v>43210</v>
      </c>
      <c r="B26" s="7" t="s">
        <v>28</v>
      </c>
      <c r="C26" s="7" t="s">
        <v>29</v>
      </c>
      <c r="D26" s="7" t="s">
        <v>21</v>
      </c>
      <c r="E26" s="7"/>
      <c r="F26" s="7"/>
      <c r="G26" s="9">
        <f t="shared" si="0"/>
        <v>0</v>
      </c>
      <c r="H26" s="7" t="s">
        <v>109</v>
      </c>
    </row>
    <row r="27" spans="1:8" ht="24" customHeight="1" x14ac:dyDescent="0.25">
      <c r="A27" s="17">
        <v>43210</v>
      </c>
      <c r="B27" s="7" t="s">
        <v>16</v>
      </c>
      <c r="C27" s="7" t="s">
        <v>17</v>
      </c>
      <c r="D27" s="7" t="s">
        <v>18</v>
      </c>
      <c r="E27" s="7"/>
      <c r="F27" s="7"/>
      <c r="G27" s="9">
        <f t="shared" si="0"/>
        <v>0</v>
      </c>
      <c r="H27" s="7" t="s">
        <v>206</v>
      </c>
    </row>
    <row r="28" spans="1:8" ht="24" customHeight="1" x14ac:dyDescent="0.25">
      <c r="A28" s="17">
        <v>43210</v>
      </c>
      <c r="B28" s="7" t="s">
        <v>207</v>
      </c>
      <c r="C28" s="7" t="s">
        <v>208</v>
      </c>
      <c r="D28" s="7" t="s">
        <v>98</v>
      </c>
      <c r="E28" s="7"/>
      <c r="F28" s="7"/>
      <c r="G28" s="9">
        <f t="shared" si="0"/>
        <v>0</v>
      </c>
      <c r="H28" s="7" t="s">
        <v>13</v>
      </c>
    </row>
    <row r="29" spans="1:8" ht="24" customHeight="1" x14ac:dyDescent="0.25">
      <c r="A29" s="17">
        <v>43213</v>
      </c>
      <c r="B29" s="7" t="s">
        <v>115</v>
      </c>
      <c r="C29" s="7" t="s">
        <v>116</v>
      </c>
      <c r="D29" s="7" t="s">
        <v>209</v>
      </c>
      <c r="E29" s="7"/>
      <c r="F29" s="7"/>
      <c r="G29" s="9">
        <f t="shared" si="0"/>
        <v>0</v>
      </c>
      <c r="H29" s="7" t="s">
        <v>13</v>
      </c>
    </row>
    <row r="30" spans="1:8" ht="24" customHeight="1" x14ac:dyDescent="0.25">
      <c r="A30" s="17">
        <v>43213</v>
      </c>
      <c r="B30" s="7" t="s">
        <v>210</v>
      </c>
      <c r="C30" s="7" t="s">
        <v>211</v>
      </c>
      <c r="D30" s="7" t="s">
        <v>21</v>
      </c>
      <c r="E30" s="7"/>
      <c r="F30" s="7"/>
      <c r="G30" s="9">
        <f t="shared" si="0"/>
        <v>0</v>
      </c>
      <c r="H30" s="7" t="s">
        <v>212</v>
      </c>
    </row>
    <row r="31" spans="1:8" ht="24" customHeight="1" x14ac:dyDescent="0.25">
      <c r="A31" s="17">
        <v>43213</v>
      </c>
      <c r="B31" s="7" t="s">
        <v>147</v>
      </c>
      <c r="C31" s="7" t="s">
        <v>148</v>
      </c>
      <c r="D31" s="7" t="s">
        <v>65</v>
      </c>
      <c r="E31" s="7"/>
      <c r="F31" s="7"/>
      <c r="G31" s="9">
        <f t="shared" si="0"/>
        <v>0</v>
      </c>
      <c r="H31" s="7" t="s">
        <v>13</v>
      </c>
    </row>
    <row r="32" spans="1:8" ht="24" customHeight="1" x14ac:dyDescent="0.25">
      <c r="A32" s="17">
        <v>43214</v>
      </c>
      <c r="B32" s="7" t="s">
        <v>213</v>
      </c>
      <c r="C32" s="7" t="s">
        <v>214</v>
      </c>
      <c r="D32" s="7" t="s">
        <v>65</v>
      </c>
      <c r="E32" s="7"/>
      <c r="F32" s="7"/>
      <c r="G32" s="9">
        <f t="shared" si="0"/>
        <v>0</v>
      </c>
      <c r="H32" s="7" t="s">
        <v>13</v>
      </c>
    </row>
    <row r="33" spans="1:8" ht="24" customHeight="1" x14ac:dyDescent="0.25">
      <c r="A33" s="17">
        <v>43214</v>
      </c>
      <c r="B33" s="7" t="s">
        <v>215</v>
      </c>
      <c r="C33" s="7" t="s">
        <v>216</v>
      </c>
      <c r="D33" s="7" t="s">
        <v>65</v>
      </c>
      <c r="E33" s="7"/>
      <c r="F33" s="7"/>
      <c r="G33" s="9">
        <f t="shared" si="0"/>
        <v>0</v>
      </c>
      <c r="H33" s="7" t="s">
        <v>13</v>
      </c>
    </row>
    <row r="34" spans="1:8" ht="24" customHeight="1" x14ac:dyDescent="0.25">
      <c r="A34" s="17">
        <v>43215</v>
      </c>
      <c r="B34" s="7" t="s">
        <v>28</v>
      </c>
      <c r="C34" s="7" t="s">
        <v>29</v>
      </c>
      <c r="D34" s="7" t="s">
        <v>21</v>
      </c>
      <c r="E34" s="7"/>
      <c r="F34" s="7"/>
      <c r="G34" s="9">
        <f t="shared" si="0"/>
        <v>0</v>
      </c>
      <c r="H34" s="7" t="s">
        <v>109</v>
      </c>
    </row>
    <row r="35" spans="1:8" ht="24" customHeight="1" x14ac:dyDescent="0.25">
      <c r="A35" s="17">
        <v>43215</v>
      </c>
      <c r="B35" s="7" t="s">
        <v>99</v>
      </c>
      <c r="C35" s="7" t="s">
        <v>100</v>
      </c>
      <c r="D35" s="7" t="s">
        <v>209</v>
      </c>
      <c r="E35" s="7"/>
      <c r="F35" s="7"/>
      <c r="G35" s="9">
        <f t="shared" si="0"/>
        <v>0</v>
      </c>
      <c r="H35" s="7" t="s">
        <v>13</v>
      </c>
    </row>
    <row r="36" spans="1:8" ht="24" customHeight="1" x14ac:dyDescent="0.25">
      <c r="A36" s="17">
        <v>43215</v>
      </c>
      <c r="B36" s="7" t="s">
        <v>210</v>
      </c>
      <c r="C36" s="7" t="s">
        <v>211</v>
      </c>
      <c r="D36" s="7" t="s">
        <v>21</v>
      </c>
      <c r="E36" s="7"/>
      <c r="F36" s="7"/>
      <c r="G36" s="9">
        <f t="shared" si="0"/>
        <v>0</v>
      </c>
      <c r="H36" s="7" t="s">
        <v>217</v>
      </c>
    </row>
    <row r="37" spans="1:8" ht="24" customHeight="1" x14ac:dyDescent="0.25">
      <c r="A37" s="17">
        <v>43215</v>
      </c>
      <c r="B37" s="7" t="s">
        <v>45</v>
      </c>
      <c r="C37" s="7" t="s">
        <v>13</v>
      </c>
      <c r="D37" s="7" t="s">
        <v>18</v>
      </c>
      <c r="E37" s="7"/>
      <c r="F37" s="7"/>
      <c r="G37" s="9">
        <f t="shared" si="0"/>
        <v>0</v>
      </c>
      <c r="H37" s="7" t="s">
        <v>218</v>
      </c>
    </row>
    <row r="38" spans="1:8" ht="24" customHeight="1" x14ac:dyDescent="0.25">
      <c r="A38" s="17">
        <v>43220</v>
      </c>
      <c r="B38" s="7" t="s">
        <v>57</v>
      </c>
      <c r="C38" s="7" t="s">
        <v>58</v>
      </c>
      <c r="D38" s="7" t="s">
        <v>18</v>
      </c>
      <c r="E38" s="7"/>
      <c r="F38" s="7"/>
      <c r="G38" s="9">
        <f t="shared" si="0"/>
        <v>0</v>
      </c>
      <c r="H38" s="7" t="s">
        <v>219</v>
      </c>
    </row>
    <row r="39" spans="1:8" ht="24" customHeight="1" x14ac:dyDescent="0.25">
      <c r="A39" s="17">
        <v>43220</v>
      </c>
      <c r="B39" s="7" t="s">
        <v>28</v>
      </c>
      <c r="C39" s="7" t="s">
        <v>29</v>
      </c>
      <c r="D39" s="7" t="s">
        <v>21</v>
      </c>
      <c r="E39" s="7"/>
      <c r="F39" s="7"/>
      <c r="G39" s="9">
        <f t="shared" si="0"/>
        <v>0</v>
      </c>
      <c r="H39" s="7" t="s">
        <v>109</v>
      </c>
    </row>
    <row r="40" spans="1:8" ht="24" customHeight="1" x14ac:dyDescent="0.25">
      <c r="A40" s="17">
        <v>43220</v>
      </c>
      <c r="B40" s="7" t="s">
        <v>89</v>
      </c>
      <c r="C40" s="7" t="s">
        <v>90</v>
      </c>
      <c r="D40" s="7" t="s">
        <v>66</v>
      </c>
      <c r="E40" s="7"/>
      <c r="F40" s="7"/>
      <c r="G40" s="9">
        <f t="shared" si="0"/>
        <v>0</v>
      </c>
      <c r="H40" s="7" t="s">
        <v>220</v>
      </c>
    </row>
  </sheetData>
  <mergeCells count="2">
    <mergeCell ref="A1:H1"/>
    <mergeCell ref="I1:L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ppelerUserForm">
                <anchor moveWithCells="1" sizeWithCells="1">
                  <from>
                    <xdr:col>10</xdr:col>
                    <xdr:colOff>38100</xdr:colOff>
                    <xdr:row>2</xdr:row>
                    <xdr:rowOff>28575</xdr:rowOff>
                  </from>
                  <to>
                    <xdr:col>12</xdr:col>
                    <xdr:colOff>457200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OuvrirUnFichierPDF">
                <anchor moveWithCells="1" sizeWithCells="1">
                  <from>
                    <xdr:col>13</xdr:col>
                    <xdr:colOff>104775</xdr:colOff>
                    <xdr:row>0</xdr:row>
                    <xdr:rowOff>190500</xdr:rowOff>
                  </from>
                  <to>
                    <xdr:col>14</xdr:col>
                    <xdr:colOff>419100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L42"/>
  <sheetViews>
    <sheetView zoomScale="70" zoomScaleNormal="70" workbookViewId="0">
      <selection activeCell="D11" sqref="D11"/>
    </sheetView>
  </sheetViews>
  <sheetFormatPr baseColWidth="10" defaultRowHeight="24" customHeight="1" x14ac:dyDescent="0.25"/>
  <cols>
    <col min="1" max="3" width="16.28515625" style="19" customWidth="1"/>
    <col min="4" max="4" width="34" style="19" customWidth="1"/>
    <col min="5" max="6" width="16.28515625" style="19" customWidth="1"/>
    <col min="7" max="7" width="11.42578125" style="20"/>
    <col min="8" max="8" width="38.7109375" style="31" customWidth="1"/>
    <col min="9" max="9" width="16.85546875" style="19" customWidth="1"/>
    <col min="10" max="10" width="17.85546875" style="19" customWidth="1"/>
    <col min="11" max="16384" width="11.42578125" style="19"/>
  </cols>
  <sheetData>
    <row r="1" spans="1:12" ht="35.1" customHeight="1" x14ac:dyDescent="0.25">
      <c r="A1" s="62" t="s">
        <v>0</v>
      </c>
      <c r="B1" s="63"/>
      <c r="C1" s="63"/>
      <c r="D1" s="63"/>
      <c r="E1" s="63"/>
      <c r="F1" s="63"/>
      <c r="G1" s="63"/>
      <c r="H1" s="63"/>
      <c r="I1" s="64" t="s">
        <v>8</v>
      </c>
      <c r="J1" s="64"/>
      <c r="K1" s="64"/>
      <c r="L1" s="64"/>
    </row>
    <row r="2" spans="1:12" ht="35.1" customHeight="1" x14ac:dyDescent="0.25">
      <c r="A2" s="22" t="s">
        <v>1</v>
      </c>
      <c r="B2" s="22" t="s">
        <v>2</v>
      </c>
      <c r="C2" s="22" t="s">
        <v>3</v>
      </c>
      <c r="D2" s="22" t="s">
        <v>4</v>
      </c>
      <c r="E2" s="22" t="s">
        <v>9</v>
      </c>
      <c r="F2" s="22" t="s">
        <v>5</v>
      </c>
      <c r="G2" s="23" t="s">
        <v>7</v>
      </c>
      <c r="H2" s="24" t="s">
        <v>6</v>
      </c>
      <c r="I2" s="25"/>
      <c r="J2" s="25"/>
    </row>
    <row r="3" spans="1:12" ht="35.1" customHeight="1" x14ac:dyDescent="0.25">
      <c r="A3" s="26">
        <v>43222</v>
      </c>
      <c r="B3" s="13" t="s">
        <v>126</v>
      </c>
      <c r="C3" s="13" t="s">
        <v>127</v>
      </c>
      <c r="D3" s="13" t="s">
        <v>18</v>
      </c>
      <c r="E3" s="27"/>
      <c r="F3" s="27"/>
      <c r="G3" s="14">
        <f t="shared" ref="G3:G39" si="0">(F3-E3)*1440</f>
        <v>0</v>
      </c>
      <c r="H3" s="28" t="s">
        <v>13</v>
      </c>
      <c r="I3" s="13"/>
      <c r="J3" s="13"/>
    </row>
    <row r="4" spans="1:12" ht="35.1" customHeight="1" x14ac:dyDescent="0.25">
      <c r="A4" s="26">
        <v>43223</v>
      </c>
      <c r="B4" s="13" t="s">
        <v>28</v>
      </c>
      <c r="C4" s="13" t="s">
        <v>29</v>
      </c>
      <c r="D4" s="13" t="s">
        <v>21</v>
      </c>
      <c r="E4" s="13"/>
      <c r="F4" s="29"/>
      <c r="G4" s="14">
        <f t="shared" si="0"/>
        <v>0</v>
      </c>
      <c r="H4" s="28" t="s">
        <v>109</v>
      </c>
      <c r="I4" s="13"/>
      <c r="J4" s="26"/>
    </row>
    <row r="5" spans="1:12" ht="35.1" customHeight="1" x14ac:dyDescent="0.25">
      <c r="A5" s="26">
        <v>43223</v>
      </c>
      <c r="B5" s="13" t="s">
        <v>150</v>
      </c>
      <c r="C5" s="13" t="s">
        <v>151</v>
      </c>
      <c r="D5" s="13" t="s">
        <v>21</v>
      </c>
      <c r="E5" s="13"/>
      <c r="F5" s="29"/>
      <c r="G5" s="14">
        <f t="shared" si="0"/>
        <v>0</v>
      </c>
      <c r="H5" s="28" t="s">
        <v>221</v>
      </c>
      <c r="I5" s="13"/>
      <c r="J5" s="13"/>
    </row>
    <row r="6" spans="1:12" ht="35.1" customHeight="1" x14ac:dyDescent="0.25">
      <c r="A6" s="26">
        <v>43223</v>
      </c>
      <c r="B6" s="13" t="s">
        <v>222</v>
      </c>
      <c r="C6" s="13" t="s">
        <v>223</v>
      </c>
      <c r="D6" s="13" t="s">
        <v>65</v>
      </c>
      <c r="E6" s="13"/>
      <c r="F6" s="29"/>
      <c r="G6" s="14">
        <f t="shared" si="0"/>
        <v>0</v>
      </c>
      <c r="H6" s="28" t="s">
        <v>13</v>
      </c>
      <c r="I6" s="13"/>
      <c r="J6" s="13"/>
    </row>
    <row r="7" spans="1:12" ht="35.1" customHeight="1" x14ac:dyDescent="0.25">
      <c r="A7" s="26">
        <v>43224</v>
      </c>
      <c r="B7" s="13" t="s">
        <v>224</v>
      </c>
      <c r="C7" s="13" t="s">
        <v>225</v>
      </c>
      <c r="D7" s="13" t="s">
        <v>21</v>
      </c>
      <c r="E7" s="13"/>
      <c r="F7" s="13"/>
      <c r="G7" s="14">
        <f t="shared" si="0"/>
        <v>0</v>
      </c>
      <c r="H7" s="28" t="s">
        <v>226</v>
      </c>
      <c r="I7" s="13"/>
      <c r="J7" s="13"/>
    </row>
    <row r="8" spans="1:12" ht="35.1" customHeight="1" x14ac:dyDescent="0.25">
      <c r="A8" s="26">
        <v>43224</v>
      </c>
      <c r="B8" s="13" t="s">
        <v>57</v>
      </c>
      <c r="C8" s="13" t="s">
        <v>58</v>
      </c>
      <c r="D8" s="13" t="s">
        <v>18</v>
      </c>
      <c r="E8" s="30"/>
      <c r="F8" s="13"/>
      <c r="G8" s="14">
        <f t="shared" si="0"/>
        <v>0</v>
      </c>
      <c r="H8" s="28" t="s">
        <v>227</v>
      </c>
      <c r="I8" s="13"/>
      <c r="J8" s="13"/>
    </row>
    <row r="9" spans="1:12" ht="35.1" customHeight="1" x14ac:dyDescent="0.25">
      <c r="A9" s="26">
        <v>43224</v>
      </c>
      <c r="B9" s="13" t="s">
        <v>143</v>
      </c>
      <c r="C9" s="13" t="s">
        <v>164</v>
      </c>
      <c r="D9" s="13" t="s">
        <v>209</v>
      </c>
      <c r="E9" s="13"/>
      <c r="F9" s="13"/>
      <c r="G9" s="14">
        <f t="shared" si="0"/>
        <v>0</v>
      </c>
      <c r="H9" s="28" t="s">
        <v>13</v>
      </c>
      <c r="I9" s="13"/>
      <c r="J9" s="13"/>
    </row>
    <row r="10" spans="1:12" ht="35.1" customHeight="1" x14ac:dyDescent="0.25">
      <c r="A10" s="26">
        <v>43224</v>
      </c>
      <c r="B10" s="13" t="s">
        <v>215</v>
      </c>
      <c r="C10" s="13" t="s">
        <v>216</v>
      </c>
      <c r="D10" s="13" t="s">
        <v>12</v>
      </c>
      <c r="E10" s="13"/>
      <c r="F10" s="13"/>
      <c r="G10" s="14">
        <f t="shared" si="0"/>
        <v>0</v>
      </c>
      <c r="H10" s="28" t="s">
        <v>13</v>
      </c>
      <c r="I10" s="13"/>
      <c r="J10" s="13"/>
    </row>
    <row r="11" spans="1:12" ht="35.1" customHeight="1" x14ac:dyDescent="0.25">
      <c r="A11" s="26">
        <v>43224</v>
      </c>
      <c r="B11" s="13" t="s">
        <v>213</v>
      </c>
      <c r="C11" s="13" t="s">
        <v>214</v>
      </c>
      <c r="D11" s="13" t="s">
        <v>12</v>
      </c>
      <c r="E11" s="13"/>
      <c r="F11" s="13"/>
      <c r="G11" s="14">
        <f t="shared" si="0"/>
        <v>0</v>
      </c>
      <c r="H11" s="28" t="s">
        <v>13</v>
      </c>
      <c r="I11" s="13"/>
      <c r="J11" s="13"/>
    </row>
    <row r="12" spans="1:12" ht="35.1" customHeight="1" x14ac:dyDescent="0.25">
      <c r="A12" s="26">
        <v>43227</v>
      </c>
      <c r="B12" s="13" t="s">
        <v>228</v>
      </c>
      <c r="C12" s="13" t="s">
        <v>229</v>
      </c>
      <c r="D12" s="13" t="s">
        <v>21</v>
      </c>
      <c r="E12" s="13"/>
      <c r="F12" s="13"/>
      <c r="G12" s="14">
        <f t="shared" si="0"/>
        <v>0</v>
      </c>
      <c r="H12" s="28" t="s">
        <v>230</v>
      </c>
      <c r="I12" s="13"/>
      <c r="J12" s="13"/>
    </row>
    <row r="13" spans="1:12" ht="35.1" customHeight="1" x14ac:dyDescent="0.25">
      <c r="A13" s="26">
        <v>43227</v>
      </c>
      <c r="B13" s="13" t="s">
        <v>57</v>
      </c>
      <c r="C13" s="13" t="s">
        <v>58</v>
      </c>
      <c r="D13" s="13" t="s">
        <v>18</v>
      </c>
      <c r="E13" s="13"/>
      <c r="F13" s="13"/>
      <c r="G13" s="14">
        <f t="shared" si="0"/>
        <v>0</v>
      </c>
      <c r="H13" s="28" t="s">
        <v>231</v>
      </c>
      <c r="I13" s="13"/>
      <c r="J13" s="13"/>
    </row>
    <row r="14" spans="1:12" ht="35.1" customHeight="1" x14ac:dyDescent="0.25">
      <c r="A14" s="26">
        <v>43234</v>
      </c>
      <c r="B14" s="13" t="s">
        <v>16</v>
      </c>
      <c r="C14" s="13" t="s">
        <v>17</v>
      </c>
      <c r="D14" s="13" t="s">
        <v>18</v>
      </c>
      <c r="E14" s="13"/>
      <c r="F14" s="13"/>
      <c r="G14" s="14">
        <f t="shared" si="0"/>
        <v>0</v>
      </c>
      <c r="H14" s="28" t="s">
        <v>232</v>
      </c>
      <c r="I14" s="13"/>
      <c r="J14" s="13"/>
    </row>
    <row r="15" spans="1:12" ht="35.1" customHeight="1" x14ac:dyDescent="0.25">
      <c r="A15" s="26">
        <v>43234</v>
      </c>
      <c r="B15" s="13" t="s">
        <v>28</v>
      </c>
      <c r="C15" s="13" t="s">
        <v>29</v>
      </c>
      <c r="D15" s="13" t="s">
        <v>21</v>
      </c>
      <c r="E15" s="13"/>
      <c r="F15" s="13"/>
      <c r="G15" s="14">
        <f t="shared" si="0"/>
        <v>0</v>
      </c>
      <c r="H15" s="28" t="s">
        <v>109</v>
      </c>
      <c r="I15" s="13"/>
      <c r="J15" s="13"/>
    </row>
    <row r="16" spans="1:12" ht="35.1" customHeight="1" x14ac:dyDescent="0.25">
      <c r="A16" s="26">
        <v>43234</v>
      </c>
      <c r="B16" s="13" t="s">
        <v>233</v>
      </c>
      <c r="C16" s="13" t="s">
        <v>151</v>
      </c>
      <c r="D16" s="13" t="s">
        <v>18</v>
      </c>
      <c r="E16" s="13"/>
      <c r="F16" s="13"/>
      <c r="G16" s="14">
        <f t="shared" si="0"/>
        <v>0</v>
      </c>
      <c r="H16" s="28" t="s">
        <v>234</v>
      </c>
      <c r="I16" s="13"/>
      <c r="J16" s="13"/>
    </row>
    <row r="17" spans="1:10" ht="35.1" customHeight="1" x14ac:dyDescent="0.25">
      <c r="A17" s="26">
        <v>43234</v>
      </c>
      <c r="B17" s="13" t="s">
        <v>141</v>
      </c>
      <c r="C17" s="13" t="s">
        <v>142</v>
      </c>
      <c r="D17" s="13" t="s">
        <v>65</v>
      </c>
      <c r="E17" s="13"/>
      <c r="F17" s="13"/>
      <c r="G17" s="14">
        <f t="shared" si="0"/>
        <v>0</v>
      </c>
      <c r="H17" s="28" t="s">
        <v>13</v>
      </c>
      <c r="I17" s="13"/>
      <c r="J17" s="13"/>
    </row>
    <row r="18" spans="1:10" ht="35.1" customHeight="1" x14ac:dyDescent="0.25">
      <c r="A18" s="26">
        <v>43235</v>
      </c>
      <c r="B18" s="13" t="s">
        <v>235</v>
      </c>
      <c r="C18" s="13" t="s">
        <v>177</v>
      </c>
      <c r="D18" s="13" t="s">
        <v>209</v>
      </c>
      <c r="E18" s="13"/>
      <c r="F18" s="13"/>
      <c r="G18" s="14">
        <f t="shared" si="0"/>
        <v>0</v>
      </c>
      <c r="H18" s="28" t="s">
        <v>13</v>
      </c>
      <c r="I18" s="13"/>
      <c r="J18" s="13"/>
    </row>
    <row r="19" spans="1:10" ht="35.1" customHeight="1" x14ac:dyDescent="0.25">
      <c r="A19" s="26">
        <v>43235</v>
      </c>
      <c r="B19" s="13" t="s">
        <v>143</v>
      </c>
      <c r="C19" s="13" t="s">
        <v>164</v>
      </c>
      <c r="D19" s="13" t="s">
        <v>209</v>
      </c>
      <c r="E19" s="13"/>
      <c r="F19" s="13"/>
      <c r="G19" s="14">
        <f t="shared" si="0"/>
        <v>0</v>
      </c>
      <c r="H19" s="28" t="s">
        <v>13</v>
      </c>
      <c r="I19" s="13"/>
      <c r="J19" s="13"/>
    </row>
    <row r="20" spans="1:10" ht="35.1" customHeight="1" x14ac:dyDescent="0.25">
      <c r="A20" s="26">
        <v>43238</v>
      </c>
      <c r="B20" s="13" t="s">
        <v>115</v>
      </c>
      <c r="C20" s="13" t="s">
        <v>116</v>
      </c>
      <c r="D20" s="13" t="s">
        <v>209</v>
      </c>
      <c r="E20" s="13"/>
      <c r="F20" s="13"/>
      <c r="G20" s="14">
        <f t="shared" si="0"/>
        <v>0</v>
      </c>
      <c r="H20" s="28" t="s">
        <v>13</v>
      </c>
      <c r="I20" s="13"/>
      <c r="J20" s="13"/>
    </row>
    <row r="21" spans="1:10" ht="35.1" customHeight="1" x14ac:dyDescent="0.25">
      <c r="A21" s="26">
        <v>43238</v>
      </c>
      <c r="B21" s="13" t="s">
        <v>57</v>
      </c>
      <c r="C21" s="13" t="s">
        <v>58</v>
      </c>
      <c r="D21" s="13" t="s">
        <v>21</v>
      </c>
      <c r="E21" s="13"/>
      <c r="F21" s="13"/>
      <c r="G21" s="14">
        <f t="shared" si="0"/>
        <v>0</v>
      </c>
      <c r="H21" s="28" t="s">
        <v>236</v>
      </c>
      <c r="I21" s="13"/>
      <c r="J21" s="13"/>
    </row>
    <row r="22" spans="1:10" ht="35.1" customHeight="1" x14ac:dyDescent="0.25">
      <c r="A22" s="26">
        <v>43242</v>
      </c>
      <c r="B22" s="13" t="s">
        <v>28</v>
      </c>
      <c r="C22" s="13" t="s">
        <v>29</v>
      </c>
      <c r="D22" s="13" t="s">
        <v>21</v>
      </c>
      <c r="E22" s="13"/>
      <c r="F22" s="13"/>
      <c r="G22" s="14">
        <f t="shared" si="0"/>
        <v>0</v>
      </c>
      <c r="H22" s="28" t="s">
        <v>109</v>
      </c>
      <c r="I22" s="13"/>
      <c r="J22" s="13"/>
    </row>
    <row r="23" spans="1:10" ht="35.1" customHeight="1" x14ac:dyDescent="0.25">
      <c r="A23" s="26">
        <v>43242</v>
      </c>
      <c r="B23" s="13" t="s">
        <v>237</v>
      </c>
      <c r="C23" s="13" t="s">
        <v>238</v>
      </c>
      <c r="D23" s="13" t="s">
        <v>98</v>
      </c>
      <c r="E23" s="13"/>
      <c r="F23" s="13"/>
      <c r="G23" s="14">
        <f t="shared" si="0"/>
        <v>0</v>
      </c>
      <c r="H23" s="28" t="s">
        <v>13</v>
      </c>
      <c r="I23" s="13"/>
      <c r="J23" s="13"/>
    </row>
    <row r="24" spans="1:10" ht="35.1" customHeight="1" x14ac:dyDescent="0.25">
      <c r="A24" s="26">
        <v>43243</v>
      </c>
      <c r="B24" s="13" t="s">
        <v>28</v>
      </c>
      <c r="C24" s="13" t="s">
        <v>29</v>
      </c>
      <c r="D24" s="13" t="s">
        <v>21</v>
      </c>
      <c r="E24" s="13"/>
      <c r="F24" s="13"/>
      <c r="G24" s="14">
        <f t="shared" si="0"/>
        <v>0</v>
      </c>
      <c r="H24" s="28" t="s">
        <v>109</v>
      </c>
      <c r="I24" s="13"/>
      <c r="J24" s="13"/>
    </row>
    <row r="25" spans="1:10" ht="35.1" customHeight="1" x14ac:dyDescent="0.25">
      <c r="A25" s="26">
        <v>43244</v>
      </c>
      <c r="B25" s="13" t="s">
        <v>28</v>
      </c>
      <c r="C25" s="13" t="s">
        <v>29</v>
      </c>
      <c r="D25" s="13" t="s">
        <v>21</v>
      </c>
      <c r="E25" s="13"/>
      <c r="F25" s="13"/>
      <c r="G25" s="14">
        <f t="shared" si="0"/>
        <v>0</v>
      </c>
      <c r="H25" s="28" t="s">
        <v>109</v>
      </c>
      <c r="I25" s="13"/>
      <c r="J25" s="13"/>
    </row>
    <row r="26" spans="1:10" ht="35.1" customHeight="1" x14ac:dyDescent="0.25">
      <c r="A26" s="26">
        <v>43244</v>
      </c>
      <c r="B26" s="13" t="s">
        <v>239</v>
      </c>
      <c r="C26" s="13" t="s">
        <v>240</v>
      </c>
      <c r="D26" s="13" t="s">
        <v>18</v>
      </c>
      <c r="E26" s="13"/>
      <c r="F26" s="13"/>
      <c r="G26" s="14">
        <f t="shared" si="0"/>
        <v>0</v>
      </c>
      <c r="H26" s="28" t="s">
        <v>241</v>
      </c>
      <c r="I26" s="13"/>
      <c r="J26" s="13"/>
    </row>
    <row r="27" spans="1:10" ht="35.1" customHeight="1" x14ac:dyDescent="0.25">
      <c r="A27" s="26">
        <v>43248</v>
      </c>
      <c r="B27" s="13" t="s">
        <v>28</v>
      </c>
      <c r="C27" s="13" t="s">
        <v>29</v>
      </c>
      <c r="D27" s="13" t="s">
        <v>21</v>
      </c>
      <c r="E27" s="13"/>
      <c r="F27" s="13"/>
      <c r="G27" s="14">
        <f t="shared" si="0"/>
        <v>0</v>
      </c>
      <c r="H27" s="28" t="s">
        <v>109</v>
      </c>
      <c r="I27" s="13"/>
      <c r="J27" s="13"/>
    </row>
    <row r="28" spans="1:10" ht="35.1" customHeight="1" x14ac:dyDescent="0.25">
      <c r="A28" s="26">
        <v>43248</v>
      </c>
      <c r="B28" s="13" t="s">
        <v>242</v>
      </c>
      <c r="C28" s="13" t="s">
        <v>243</v>
      </c>
      <c r="D28" s="13" t="s">
        <v>65</v>
      </c>
      <c r="E28" s="13"/>
      <c r="F28" s="13"/>
      <c r="G28" s="14">
        <f t="shared" si="0"/>
        <v>0</v>
      </c>
      <c r="H28" s="28" t="s">
        <v>13</v>
      </c>
      <c r="I28" s="13"/>
      <c r="J28" s="13"/>
    </row>
    <row r="29" spans="1:10" ht="35.1" customHeight="1" x14ac:dyDescent="0.25">
      <c r="A29" s="26">
        <v>43248</v>
      </c>
      <c r="B29" s="13" t="s">
        <v>237</v>
      </c>
      <c r="C29" s="13" t="s">
        <v>238</v>
      </c>
      <c r="D29" s="13" t="s">
        <v>95</v>
      </c>
      <c r="E29" s="13"/>
      <c r="F29" s="13"/>
      <c r="G29" s="14">
        <f t="shared" si="0"/>
        <v>0</v>
      </c>
      <c r="H29" s="28" t="s">
        <v>13</v>
      </c>
      <c r="I29" s="13"/>
      <c r="J29" s="13"/>
    </row>
    <row r="30" spans="1:10" ht="35.1" customHeight="1" x14ac:dyDescent="0.25">
      <c r="A30" s="26">
        <v>43249</v>
      </c>
      <c r="B30" s="13" t="s">
        <v>244</v>
      </c>
      <c r="C30" s="13" t="s">
        <v>245</v>
      </c>
      <c r="D30" s="13" t="s">
        <v>209</v>
      </c>
      <c r="E30" s="13"/>
      <c r="F30" s="13"/>
      <c r="G30" s="14">
        <f t="shared" si="0"/>
        <v>0</v>
      </c>
      <c r="H30" s="28" t="s">
        <v>13</v>
      </c>
      <c r="I30" s="13"/>
      <c r="J30" s="13"/>
    </row>
    <row r="31" spans="1:10" ht="35.1" customHeight="1" x14ac:dyDescent="0.25">
      <c r="A31" s="26">
        <v>43249</v>
      </c>
      <c r="B31" s="13" t="s">
        <v>99</v>
      </c>
      <c r="C31" s="13" t="s">
        <v>100</v>
      </c>
      <c r="D31" s="13" t="s">
        <v>209</v>
      </c>
      <c r="E31" s="13"/>
      <c r="F31" s="13"/>
      <c r="G31" s="14">
        <f t="shared" si="0"/>
        <v>0</v>
      </c>
      <c r="H31" s="28" t="s">
        <v>13</v>
      </c>
      <c r="I31" s="13"/>
      <c r="J31" s="13"/>
    </row>
    <row r="32" spans="1:10" ht="35.1" customHeight="1" x14ac:dyDescent="0.25">
      <c r="A32" s="26">
        <v>43249</v>
      </c>
      <c r="B32" s="13" t="s">
        <v>207</v>
      </c>
      <c r="C32" s="13" t="s">
        <v>208</v>
      </c>
      <c r="D32" s="13" t="s">
        <v>209</v>
      </c>
      <c r="E32" s="13"/>
      <c r="F32" s="13"/>
      <c r="G32" s="14">
        <f t="shared" si="0"/>
        <v>0</v>
      </c>
      <c r="H32" s="28" t="s">
        <v>13</v>
      </c>
      <c r="I32" s="13"/>
      <c r="J32" s="13"/>
    </row>
    <row r="33" spans="1:10" ht="35.1" customHeight="1" x14ac:dyDescent="0.25">
      <c r="A33" s="26">
        <v>43249</v>
      </c>
      <c r="B33" s="13" t="s">
        <v>115</v>
      </c>
      <c r="C33" s="13" t="s">
        <v>116</v>
      </c>
      <c r="D33" s="13" t="s">
        <v>209</v>
      </c>
      <c r="E33" s="13"/>
      <c r="F33" s="13"/>
      <c r="G33" s="14">
        <f t="shared" si="0"/>
        <v>0</v>
      </c>
      <c r="H33" s="28" t="s">
        <v>13</v>
      </c>
      <c r="I33" s="13"/>
      <c r="J33" s="13"/>
    </row>
    <row r="34" spans="1:10" ht="35.1" customHeight="1" x14ac:dyDescent="0.25">
      <c r="A34" s="26">
        <v>43249</v>
      </c>
      <c r="B34" s="13" t="s">
        <v>246</v>
      </c>
      <c r="C34" s="13" t="s">
        <v>247</v>
      </c>
      <c r="D34" s="13" t="s">
        <v>21</v>
      </c>
      <c r="E34" s="13"/>
      <c r="F34" s="13"/>
      <c r="G34" s="14">
        <f t="shared" si="0"/>
        <v>0</v>
      </c>
      <c r="H34" s="28" t="s">
        <v>248</v>
      </c>
      <c r="I34" s="13"/>
      <c r="J34" s="13"/>
    </row>
    <row r="35" spans="1:10" ht="35.1" customHeight="1" x14ac:dyDescent="0.25">
      <c r="A35" s="26">
        <v>43249</v>
      </c>
      <c r="B35" s="13" t="s">
        <v>222</v>
      </c>
      <c r="C35" s="13" t="s">
        <v>249</v>
      </c>
      <c r="D35" s="13" t="s">
        <v>18</v>
      </c>
      <c r="E35" s="13"/>
      <c r="F35" s="13"/>
      <c r="G35" s="14">
        <f t="shared" si="0"/>
        <v>0</v>
      </c>
      <c r="H35" s="28" t="s">
        <v>250</v>
      </c>
      <c r="I35" s="13"/>
      <c r="J35" s="13"/>
    </row>
    <row r="36" spans="1:10" ht="35.1" customHeight="1" x14ac:dyDescent="0.25">
      <c r="A36" s="26">
        <v>43249</v>
      </c>
      <c r="B36" s="13" t="s">
        <v>57</v>
      </c>
      <c r="C36" s="13" t="s">
        <v>58</v>
      </c>
      <c r="D36" s="13" t="s">
        <v>18</v>
      </c>
      <c r="E36" s="13"/>
      <c r="F36" s="13"/>
      <c r="G36" s="14">
        <f t="shared" si="0"/>
        <v>0</v>
      </c>
      <c r="H36" s="28" t="s">
        <v>251</v>
      </c>
      <c r="I36" s="13"/>
      <c r="J36" s="13"/>
    </row>
    <row r="37" spans="1:10" ht="35.1" customHeight="1" x14ac:dyDescent="0.25">
      <c r="A37" s="26">
        <v>43251</v>
      </c>
      <c r="B37" s="13" t="s">
        <v>147</v>
      </c>
      <c r="C37" s="13" t="s">
        <v>148</v>
      </c>
      <c r="D37" s="13" t="s">
        <v>65</v>
      </c>
      <c r="E37" s="13"/>
      <c r="F37" s="13"/>
      <c r="G37" s="14">
        <f t="shared" si="0"/>
        <v>0</v>
      </c>
      <c r="H37" s="28" t="s">
        <v>13</v>
      </c>
      <c r="I37" s="13"/>
      <c r="J37" s="13"/>
    </row>
    <row r="38" spans="1:10" ht="35.1" customHeight="1" x14ac:dyDescent="0.25">
      <c r="A38" s="26">
        <v>43251</v>
      </c>
      <c r="B38" s="13" t="s">
        <v>239</v>
      </c>
      <c r="C38" s="13" t="s">
        <v>240</v>
      </c>
      <c r="D38" s="13" t="s">
        <v>65</v>
      </c>
      <c r="E38" s="13"/>
      <c r="F38" s="13"/>
      <c r="G38" s="14">
        <f t="shared" si="0"/>
        <v>0</v>
      </c>
      <c r="H38" s="28" t="s">
        <v>13</v>
      </c>
      <c r="I38" s="13"/>
      <c r="J38" s="13"/>
    </row>
    <row r="39" spans="1:10" ht="35.1" customHeight="1" x14ac:dyDescent="0.25">
      <c r="A39" s="26">
        <v>43343</v>
      </c>
      <c r="B39" s="13" t="s">
        <v>28</v>
      </c>
      <c r="C39" s="13" t="s">
        <v>29</v>
      </c>
      <c r="D39" s="13" t="s">
        <v>21</v>
      </c>
      <c r="E39" s="13"/>
      <c r="F39" s="13"/>
      <c r="G39" s="14">
        <f t="shared" si="0"/>
        <v>0</v>
      </c>
      <c r="H39" s="28" t="s">
        <v>109</v>
      </c>
      <c r="I39" s="13"/>
      <c r="J39" s="13"/>
    </row>
    <row r="40" spans="1:10" ht="35.1" customHeight="1" x14ac:dyDescent="0.25">
      <c r="A40" s="13"/>
      <c r="B40" s="13"/>
      <c r="C40" s="13"/>
      <c r="D40" s="13"/>
      <c r="E40" s="13"/>
      <c r="F40" s="13"/>
      <c r="G40" s="14"/>
      <c r="H40" s="28"/>
      <c r="I40" s="13"/>
      <c r="J40" s="13"/>
    </row>
    <row r="41" spans="1:10" ht="35.1" customHeight="1" x14ac:dyDescent="0.25">
      <c r="A41" s="13"/>
      <c r="B41" s="13"/>
      <c r="C41" s="13"/>
      <c r="D41" s="13"/>
      <c r="E41" s="13"/>
      <c r="F41" s="13"/>
      <c r="G41" s="14"/>
      <c r="H41" s="28"/>
      <c r="I41" s="13"/>
      <c r="J41" s="13"/>
    </row>
    <row r="42" spans="1:10" ht="35.1" customHeight="1" x14ac:dyDescent="0.25"/>
  </sheetData>
  <mergeCells count="2">
    <mergeCell ref="A1:H1"/>
    <mergeCell ref="I1:L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AppelerUserForm">
                <anchor moveWithCells="1" sizeWithCells="1">
                  <from>
                    <xdr:col>10</xdr:col>
                    <xdr:colOff>38100</xdr:colOff>
                    <xdr:row>2</xdr:row>
                    <xdr:rowOff>28575</xdr:rowOff>
                  </from>
                  <to>
                    <xdr:col>12</xdr:col>
                    <xdr:colOff>457200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OuvrirUnFichierPDF">
                <anchor moveWithCells="1" sizeWithCells="1">
                  <from>
                    <xdr:col>13</xdr:col>
                    <xdr:colOff>104775</xdr:colOff>
                    <xdr:row>0</xdr:row>
                    <xdr:rowOff>190500</xdr:rowOff>
                  </from>
                  <to>
                    <xdr:col>14</xdr:col>
                    <xdr:colOff>419100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93"/>
  <sheetViews>
    <sheetView topLeftCell="A25" workbookViewId="0">
      <selection activeCell="L7" sqref="L7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34.7109375" style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3" ht="24" customHeight="1" x14ac:dyDescent="0.25">
      <c r="A1" s="62" t="s">
        <v>0</v>
      </c>
      <c r="B1" s="63"/>
      <c r="C1" s="63"/>
      <c r="D1" s="63"/>
      <c r="E1" s="63"/>
      <c r="F1" s="63"/>
      <c r="G1" s="63"/>
      <c r="H1" s="63"/>
      <c r="I1" s="64" t="s">
        <v>8</v>
      </c>
      <c r="J1" s="64"/>
      <c r="K1" s="64"/>
      <c r="L1" s="64"/>
    </row>
    <row r="2" spans="1:13" ht="42.75" customHeight="1" x14ac:dyDescent="0.25">
      <c r="A2" s="47" t="s">
        <v>1</v>
      </c>
      <c r="B2" s="47" t="s">
        <v>2</v>
      </c>
      <c r="C2" s="47" t="s">
        <v>3</v>
      </c>
      <c r="D2" s="47" t="s">
        <v>4</v>
      </c>
      <c r="E2" s="47" t="s">
        <v>9</v>
      </c>
      <c r="F2" s="47" t="s">
        <v>5</v>
      </c>
      <c r="G2" s="48" t="s">
        <v>7</v>
      </c>
      <c r="H2" s="47" t="s">
        <v>6</v>
      </c>
      <c r="I2" s="2"/>
      <c r="J2" s="2"/>
    </row>
    <row r="3" spans="1:13" ht="24" customHeight="1" x14ac:dyDescent="0.25">
      <c r="A3" s="40"/>
      <c r="B3" s="37"/>
      <c r="C3" s="37"/>
      <c r="D3" s="37"/>
      <c r="E3" s="37"/>
      <c r="F3" s="37"/>
      <c r="G3" s="38"/>
      <c r="H3" s="39"/>
      <c r="I3" s="2"/>
      <c r="J3" s="2"/>
    </row>
    <row r="4" spans="1:13" ht="24" customHeight="1" x14ac:dyDescent="0.25">
      <c r="A4" s="40">
        <v>43256</v>
      </c>
      <c r="B4" s="37" t="s">
        <v>101</v>
      </c>
      <c r="C4" s="37" t="s">
        <v>252</v>
      </c>
      <c r="D4" s="37" t="s">
        <v>21</v>
      </c>
      <c r="E4" s="41"/>
      <c r="F4" s="41"/>
      <c r="G4" s="38">
        <f t="shared" ref="G4:G39" si="0">(F4-E4)*1440</f>
        <v>0</v>
      </c>
      <c r="H4" s="39" t="s">
        <v>253</v>
      </c>
    </row>
    <row r="5" spans="1:13" ht="24" customHeight="1" x14ac:dyDescent="0.25">
      <c r="A5" s="40">
        <v>43256</v>
      </c>
      <c r="B5" s="37" t="s">
        <v>254</v>
      </c>
      <c r="C5" s="37" t="s">
        <v>255</v>
      </c>
      <c r="D5" s="37" t="s">
        <v>12</v>
      </c>
      <c r="E5" s="37"/>
      <c r="F5" s="42"/>
      <c r="G5" s="38">
        <f t="shared" si="0"/>
        <v>0</v>
      </c>
      <c r="H5" s="39" t="s">
        <v>13</v>
      </c>
    </row>
    <row r="6" spans="1:13" ht="24" customHeight="1" x14ac:dyDescent="0.25">
      <c r="A6" s="40">
        <v>43256</v>
      </c>
      <c r="B6" s="37" t="s">
        <v>256</v>
      </c>
      <c r="C6" s="37" t="s">
        <v>107</v>
      </c>
      <c r="D6" s="37" t="s">
        <v>65</v>
      </c>
      <c r="E6" s="37"/>
      <c r="F6" s="42"/>
      <c r="G6" s="38">
        <f t="shared" si="0"/>
        <v>0</v>
      </c>
      <c r="H6" s="39" t="s">
        <v>13</v>
      </c>
    </row>
    <row r="7" spans="1:13" ht="24" customHeight="1" x14ac:dyDescent="0.25">
      <c r="A7" s="40">
        <v>43256</v>
      </c>
      <c r="B7" s="37" t="s">
        <v>26</v>
      </c>
      <c r="C7" s="37" t="s">
        <v>27</v>
      </c>
      <c r="D7" s="37" t="s">
        <v>21</v>
      </c>
      <c r="E7" s="37"/>
      <c r="F7" s="42"/>
      <c r="G7" s="38">
        <f t="shared" si="0"/>
        <v>0</v>
      </c>
      <c r="H7" s="39" t="s">
        <v>236</v>
      </c>
      <c r="K7" s="1" t="s">
        <v>381</v>
      </c>
      <c r="L7" s="1">
        <f ca="1">SUM(OFFSET(G6,0,0,COUNTA(G6:G103),1))</f>
        <v>636.16666666666663</v>
      </c>
      <c r="M7" s="1" t="s">
        <v>382</v>
      </c>
    </row>
    <row r="8" spans="1:13" ht="24" customHeight="1" x14ac:dyDescent="0.25">
      <c r="A8" s="40">
        <v>43256</v>
      </c>
      <c r="B8" s="37" t="s">
        <v>257</v>
      </c>
      <c r="C8" s="37" t="s">
        <v>258</v>
      </c>
      <c r="D8" s="37" t="s">
        <v>21</v>
      </c>
      <c r="E8" s="37"/>
      <c r="F8" s="37"/>
      <c r="G8" s="38">
        <f t="shared" si="0"/>
        <v>0</v>
      </c>
      <c r="H8" s="39" t="s">
        <v>259</v>
      </c>
      <c r="L8" s="55">
        <f ca="1">L7/60</f>
        <v>10.602777777777778</v>
      </c>
      <c r="M8" s="1" t="s">
        <v>383</v>
      </c>
    </row>
    <row r="9" spans="1:13" ht="24" customHeight="1" x14ac:dyDescent="0.25">
      <c r="A9" s="40">
        <v>43256</v>
      </c>
      <c r="B9" s="37" t="s">
        <v>57</v>
      </c>
      <c r="C9" s="37" t="s">
        <v>58</v>
      </c>
      <c r="D9" s="37" t="s">
        <v>65</v>
      </c>
      <c r="E9" s="43"/>
      <c r="F9" s="37"/>
      <c r="G9" s="38">
        <f t="shared" si="0"/>
        <v>0</v>
      </c>
      <c r="H9" s="39" t="s">
        <v>13</v>
      </c>
    </row>
    <row r="10" spans="1:13" ht="24" customHeight="1" x14ac:dyDescent="0.25">
      <c r="A10" s="40">
        <v>43257</v>
      </c>
      <c r="B10" s="37" t="s">
        <v>260</v>
      </c>
      <c r="C10" s="37" t="s">
        <v>261</v>
      </c>
      <c r="D10" s="37" t="s">
        <v>65</v>
      </c>
      <c r="E10" s="37"/>
      <c r="F10" s="37"/>
      <c r="G10" s="38">
        <f t="shared" si="0"/>
        <v>0</v>
      </c>
      <c r="H10" s="39" t="s">
        <v>262</v>
      </c>
    </row>
    <row r="11" spans="1:13" ht="24" customHeight="1" x14ac:dyDescent="0.25">
      <c r="A11" s="40">
        <v>43257</v>
      </c>
      <c r="B11" s="37" t="s">
        <v>16</v>
      </c>
      <c r="C11" s="37" t="s">
        <v>17</v>
      </c>
      <c r="D11" s="37" t="s">
        <v>21</v>
      </c>
      <c r="E11" s="37"/>
      <c r="F11" s="37"/>
      <c r="G11" s="38">
        <f t="shared" si="0"/>
        <v>0</v>
      </c>
      <c r="H11" s="39" t="s">
        <v>236</v>
      </c>
    </row>
    <row r="12" spans="1:13" ht="39" customHeight="1" x14ac:dyDescent="0.25">
      <c r="A12" s="40">
        <v>43258</v>
      </c>
      <c r="B12" s="37" t="s">
        <v>25</v>
      </c>
      <c r="C12" s="37" t="s">
        <v>131</v>
      </c>
      <c r="D12" s="37" t="s">
        <v>18</v>
      </c>
      <c r="E12" s="37"/>
      <c r="F12" s="37"/>
      <c r="G12" s="38">
        <f t="shared" si="0"/>
        <v>0</v>
      </c>
      <c r="H12" s="39" t="s">
        <v>263</v>
      </c>
    </row>
    <row r="13" spans="1:13" ht="24" customHeight="1" x14ac:dyDescent="0.25">
      <c r="A13" s="40">
        <v>43259</v>
      </c>
      <c r="B13" s="37" t="s">
        <v>78</v>
      </c>
      <c r="C13" s="37" t="s">
        <v>79</v>
      </c>
      <c r="D13" s="37" t="s">
        <v>65</v>
      </c>
      <c r="E13" s="37"/>
      <c r="F13" s="37"/>
      <c r="G13" s="38">
        <f t="shared" si="0"/>
        <v>0</v>
      </c>
      <c r="H13" s="39" t="s">
        <v>13</v>
      </c>
    </row>
    <row r="14" spans="1:13" ht="24" customHeight="1" x14ac:dyDescent="0.25">
      <c r="A14" s="40">
        <v>43262</v>
      </c>
      <c r="B14" s="37" t="s">
        <v>264</v>
      </c>
      <c r="C14" s="37" t="s">
        <v>113</v>
      </c>
      <c r="D14" s="37" t="s">
        <v>65</v>
      </c>
      <c r="E14" s="37"/>
      <c r="F14" s="37"/>
      <c r="G14" s="38">
        <f t="shared" si="0"/>
        <v>0</v>
      </c>
      <c r="H14" s="39" t="s">
        <v>13</v>
      </c>
    </row>
    <row r="15" spans="1:13" ht="24" customHeight="1" x14ac:dyDescent="0.25">
      <c r="A15" s="40">
        <v>43262</v>
      </c>
      <c r="B15" s="37" t="s">
        <v>117</v>
      </c>
      <c r="C15" s="37" t="s">
        <v>40</v>
      </c>
      <c r="D15" s="37" t="s">
        <v>65</v>
      </c>
      <c r="E15" s="37"/>
      <c r="F15" s="37"/>
      <c r="G15" s="38">
        <f t="shared" si="0"/>
        <v>0</v>
      </c>
      <c r="H15" s="39" t="s">
        <v>13</v>
      </c>
    </row>
    <row r="16" spans="1:13" ht="24" customHeight="1" x14ac:dyDescent="0.25">
      <c r="A16" s="40">
        <v>43262</v>
      </c>
      <c r="B16" s="37" t="s">
        <v>57</v>
      </c>
      <c r="C16" s="37" t="s">
        <v>265</v>
      </c>
      <c r="D16" s="37" t="s">
        <v>18</v>
      </c>
      <c r="E16" s="44">
        <v>0.6875</v>
      </c>
      <c r="F16" s="44">
        <v>0.70833333333333337</v>
      </c>
      <c r="G16" s="38">
        <f t="shared" si="0"/>
        <v>30.000000000000053</v>
      </c>
      <c r="H16" s="39" t="s">
        <v>266</v>
      </c>
    </row>
    <row r="17" spans="1:8" ht="24" customHeight="1" x14ac:dyDescent="0.25">
      <c r="A17" s="40">
        <v>43266</v>
      </c>
      <c r="B17" s="37" t="s">
        <v>16</v>
      </c>
      <c r="C17" s="37" t="s">
        <v>17</v>
      </c>
      <c r="D17" s="37" t="s">
        <v>18</v>
      </c>
      <c r="E17" s="41">
        <v>0.65972222222222221</v>
      </c>
      <c r="F17" s="41">
        <v>0.6875</v>
      </c>
      <c r="G17" s="38">
        <f t="shared" si="0"/>
        <v>40.000000000000014</v>
      </c>
      <c r="H17" s="39" t="s">
        <v>13</v>
      </c>
    </row>
    <row r="18" spans="1:8" ht="24" customHeight="1" x14ac:dyDescent="0.25">
      <c r="A18" s="40" t="s">
        <v>267</v>
      </c>
      <c r="B18" s="37" t="s">
        <v>32</v>
      </c>
      <c r="C18" s="37" t="s">
        <v>137</v>
      </c>
      <c r="D18" s="37" t="s">
        <v>21</v>
      </c>
      <c r="E18" s="44" t="s">
        <v>268</v>
      </c>
      <c r="F18" s="44">
        <v>0.47916666666666669</v>
      </c>
      <c r="G18" s="38">
        <f t="shared" si="0"/>
        <v>29.166666666666696</v>
      </c>
      <c r="H18" s="39" t="s">
        <v>269</v>
      </c>
    </row>
    <row r="19" spans="1:8" ht="24" customHeight="1" x14ac:dyDescent="0.25">
      <c r="A19" s="40" t="s">
        <v>267</v>
      </c>
      <c r="B19" s="37" t="s">
        <v>57</v>
      </c>
      <c r="C19" s="37" t="s">
        <v>58</v>
      </c>
      <c r="D19" s="37" t="s">
        <v>18</v>
      </c>
      <c r="E19" s="37" t="s">
        <v>270</v>
      </c>
      <c r="F19" s="41">
        <v>0.70138888888888884</v>
      </c>
      <c r="G19" s="38">
        <f t="shared" si="0"/>
        <v>19.999999999999929</v>
      </c>
      <c r="H19" s="39" t="s">
        <v>271</v>
      </c>
    </row>
    <row r="20" spans="1:8" ht="32.25" customHeight="1" x14ac:dyDescent="0.25">
      <c r="A20" s="37" t="s">
        <v>272</v>
      </c>
      <c r="B20" s="37" t="s">
        <v>273</v>
      </c>
      <c r="C20" s="37" t="s">
        <v>274</v>
      </c>
      <c r="D20" s="37" t="s">
        <v>21</v>
      </c>
      <c r="E20" s="44">
        <v>0.60416666666666663</v>
      </c>
      <c r="F20" s="41">
        <v>0.64583333333333337</v>
      </c>
      <c r="G20" s="38">
        <f t="shared" si="0"/>
        <v>60.000000000000107</v>
      </c>
      <c r="H20" s="39" t="s">
        <v>275</v>
      </c>
    </row>
    <row r="21" spans="1:8" ht="24" customHeight="1" x14ac:dyDescent="0.25">
      <c r="A21" s="37" t="s">
        <v>272</v>
      </c>
      <c r="B21" s="37" t="s">
        <v>276</v>
      </c>
      <c r="C21" s="37" t="s">
        <v>277</v>
      </c>
      <c r="D21" s="37" t="s">
        <v>21</v>
      </c>
      <c r="E21" s="37" t="s">
        <v>278</v>
      </c>
      <c r="F21" s="41">
        <v>0.69791666666666663</v>
      </c>
      <c r="G21" s="38">
        <f t="shared" si="0"/>
        <v>45</v>
      </c>
      <c r="H21" s="39" t="s">
        <v>279</v>
      </c>
    </row>
    <row r="22" spans="1:8" ht="45.75" customHeight="1" x14ac:dyDescent="0.25">
      <c r="A22" s="37" t="s">
        <v>280</v>
      </c>
      <c r="B22" s="37" t="s">
        <v>32</v>
      </c>
      <c r="C22" s="37" t="s">
        <v>137</v>
      </c>
      <c r="D22" s="37" t="s">
        <v>21</v>
      </c>
      <c r="E22" s="44">
        <v>0.4375</v>
      </c>
      <c r="F22" s="41">
        <v>0.46875</v>
      </c>
      <c r="G22" s="38">
        <f t="shared" si="0"/>
        <v>45</v>
      </c>
      <c r="H22" s="39" t="s">
        <v>281</v>
      </c>
    </row>
    <row r="23" spans="1:8" ht="24" customHeight="1" x14ac:dyDescent="0.25">
      <c r="A23" s="37" t="s">
        <v>280</v>
      </c>
      <c r="B23" s="37" t="s">
        <v>282</v>
      </c>
      <c r="C23" s="37" t="s">
        <v>13</v>
      </c>
      <c r="D23" s="37" t="s">
        <v>21</v>
      </c>
      <c r="E23" s="44">
        <v>0.59375</v>
      </c>
      <c r="F23" s="44">
        <v>0.61111111111111105</v>
      </c>
      <c r="G23" s="38">
        <f t="shared" si="0"/>
        <v>24.999999999999911</v>
      </c>
      <c r="H23" s="39" t="s">
        <v>283</v>
      </c>
    </row>
    <row r="24" spans="1:8" ht="24" customHeight="1" x14ac:dyDescent="0.25">
      <c r="A24" s="7" t="s">
        <v>284</v>
      </c>
      <c r="B24" s="7" t="s">
        <v>28</v>
      </c>
      <c r="C24" s="7" t="s">
        <v>29</v>
      </c>
      <c r="D24" s="7" t="s">
        <v>21</v>
      </c>
      <c r="E24" s="45">
        <v>0.38194444444444442</v>
      </c>
      <c r="F24" s="45">
        <v>0.3923611111111111</v>
      </c>
      <c r="G24" s="9">
        <f t="shared" si="0"/>
        <v>15.000000000000027</v>
      </c>
      <c r="H24" s="39" t="s">
        <v>285</v>
      </c>
    </row>
    <row r="25" spans="1:8" ht="24" customHeight="1" x14ac:dyDescent="0.25">
      <c r="A25" s="7" t="s">
        <v>284</v>
      </c>
      <c r="B25" s="7" t="s">
        <v>286</v>
      </c>
      <c r="C25" s="7" t="s">
        <v>287</v>
      </c>
      <c r="D25" s="7" t="s">
        <v>133</v>
      </c>
      <c r="E25" s="45">
        <v>0.67361111111111116</v>
      </c>
      <c r="F25" s="45">
        <v>0.67708333333333337</v>
      </c>
      <c r="G25" s="9">
        <f t="shared" si="0"/>
        <v>4.9999999999999822</v>
      </c>
      <c r="H25" s="39" t="s">
        <v>133</v>
      </c>
    </row>
    <row r="26" spans="1:8" ht="24" customHeight="1" x14ac:dyDescent="0.25">
      <c r="A26" s="7" t="s">
        <v>284</v>
      </c>
      <c r="B26" s="7" t="s">
        <v>288</v>
      </c>
      <c r="C26" s="7" t="s">
        <v>229</v>
      </c>
      <c r="D26" s="7" t="s">
        <v>133</v>
      </c>
      <c r="E26" s="45">
        <v>0.67361111111111116</v>
      </c>
      <c r="F26" s="45">
        <v>0.67708333333333337</v>
      </c>
      <c r="G26" s="9">
        <f t="shared" si="0"/>
        <v>4.9999999999999822</v>
      </c>
      <c r="H26" s="39" t="s">
        <v>133</v>
      </c>
    </row>
    <row r="27" spans="1:8" ht="24" customHeight="1" x14ac:dyDescent="0.25">
      <c r="A27" s="7" t="s">
        <v>289</v>
      </c>
      <c r="B27" s="7" t="s">
        <v>290</v>
      </c>
      <c r="C27" s="7" t="s">
        <v>38</v>
      </c>
      <c r="D27" s="7" t="s">
        <v>291</v>
      </c>
      <c r="E27" s="7" t="s">
        <v>292</v>
      </c>
      <c r="F27" s="45">
        <v>0.42708333333333331</v>
      </c>
      <c r="G27" s="9">
        <f t="shared" si="0"/>
        <v>45</v>
      </c>
      <c r="H27" s="39" t="s">
        <v>13</v>
      </c>
    </row>
    <row r="28" spans="1:8" ht="24" customHeight="1" x14ac:dyDescent="0.25">
      <c r="A28" s="7" t="s">
        <v>289</v>
      </c>
      <c r="B28" s="7" t="s">
        <v>96</v>
      </c>
      <c r="C28" s="7" t="s">
        <v>97</v>
      </c>
      <c r="D28" s="7" t="s">
        <v>98</v>
      </c>
      <c r="E28" s="45">
        <v>0.39583333333333331</v>
      </c>
      <c r="F28" s="45">
        <v>0.40625</v>
      </c>
      <c r="G28" s="9">
        <f t="shared" si="0"/>
        <v>15.000000000000027</v>
      </c>
      <c r="H28" s="39" t="s">
        <v>13</v>
      </c>
    </row>
    <row r="29" spans="1:8" ht="24" customHeight="1" x14ac:dyDescent="0.25">
      <c r="A29" s="17">
        <v>43276</v>
      </c>
      <c r="B29" s="7" t="s">
        <v>57</v>
      </c>
      <c r="C29" s="7" t="s">
        <v>58</v>
      </c>
      <c r="D29" s="7" t="s">
        <v>149</v>
      </c>
      <c r="E29" s="7" t="s">
        <v>293</v>
      </c>
      <c r="F29" s="45">
        <v>0.72916666666666663</v>
      </c>
      <c r="G29" s="9">
        <f t="shared" si="0"/>
        <v>40.000000000000014</v>
      </c>
      <c r="H29" s="39" t="s">
        <v>13</v>
      </c>
    </row>
    <row r="30" spans="1:8" ht="24" customHeight="1" x14ac:dyDescent="0.25">
      <c r="A30" s="7" t="s">
        <v>289</v>
      </c>
      <c r="B30" s="7" t="s">
        <v>237</v>
      </c>
      <c r="C30" s="7" t="s">
        <v>238</v>
      </c>
      <c r="D30" s="7" t="s">
        <v>13</v>
      </c>
      <c r="E30" s="45">
        <v>0.67708333333333337</v>
      </c>
      <c r="F30" s="45">
        <v>0.68055555555555547</v>
      </c>
      <c r="G30" s="9">
        <f t="shared" si="0"/>
        <v>4.9999999999998224</v>
      </c>
      <c r="H30" s="39" t="s">
        <v>294</v>
      </c>
    </row>
    <row r="31" spans="1:8" ht="24" customHeight="1" x14ac:dyDescent="0.25">
      <c r="A31" s="7" t="s">
        <v>289</v>
      </c>
      <c r="B31" s="7" t="s">
        <v>295</v>
      </c>
      <c r="C31" s="7" t="s">
        <v>296</v>
      </c>
      <c r="D31" s="7" t="s">
        <v>13</v>
      </c>
      <c r="E31" s="45">
        <v>0.69097222222222221</v>
      </c>
      <c r="F31" s="45">
        <v>0.69444444444444453</v>
      </c>
      <c r="G31" s="9">
        <f t="shared" si="0"/>
        <v>5.0000000000001421</v>
      </c>
      <c r="H31" s="39" t="s">
        <v>297</v>
      </c>
    </row>
    <row r="32" spans="1:8" ht="24" customHeight="1" x14ac:dyDescent="0.25">
      <c r="A32" s="7" t="s">
        <v>289</v>
      </c>
      <c r="B32" s="7" t="s">
        <v>57</v>
      </c>
      <c r="C32" s="7" t="s">
        <v>58</v>
      </c>
      <c r="D32" s="7" t="s">
        <v>298</v>
      </c>
      <c r="E32" s="45">
        <v>0.74305555555555547</v>
      </c>
      <c r="F32" s="45">
        <v>0.76388888888888884</v>
      </c>
      <c r="G32" s="9">
        <f t="shared" si="0"/>
        <v>30.000000000000053</v>
      </c>
      <c r="H32" s="39" t="s">
        <v>13</v>
      </c>
    </row>
    <row r="33" spans="1:8" ht="24" customHeight="1" x14ac:dyDescent="0.25">
      <c r="A33" s="7" t="s">
        <v>289</v>
      </c>
      <c r="B33" s="7" t="s">
        <v>143</v>
      </c>
      <c r="C33" s="7" t="s">
        <v>164</v>
      </c>
      <c r="D33" s="7" t="s">
        <v>98</v>
      </c>
      <c r="E33" s="45">
        <v>0.77777777777777779</v>
      </c>
      <c r="F33" s="45">
        <v>0.79166666666666663</v>
      </c>
      <c r="G33" s="9">
        <f t="shared" si="0"/>
        <v>19.999999999999929</v>
      </c>
      <c r="H33" s="39"/>
    </row>
    <row r="34" spans="1:8" ht="24" customHeight="1" x14ac:dyDescent="0.25">
      <c r="A34" s="7" t="s">
        <v>299</v>
      </c>
      <c r="B34" s="7" t="s">
        <v>300</v>
      </c>
      <c r="C34" s="7" t="s">
        <v>29</v>
      </c>
      <c r="D34" s="7" t="s">
        <v>13</v>
      </c>
      <c r="E34" s="7" t="s">
        <v>301</v>
      </c>
      <c r="F34" s="45">
        <v>0.42708333333333331</v>
      </c>
      <c r="G34" s="9">
        <f t="shared" si="0"/>
        <v>24.999999999999911</v>
      </c>
      <c r="H34" s="39" t="s">
        <v>291</v>
      </c>
    </row>
    <row r="35" spans="1:8" ht="35.25" customHeight="1" x14ac:dyDescent="0.25">
      <c r="A35" s="7" t="s">
        <v>302</v>
      </c>
      <c r="B35" s="7" t="s">
        <v>303</v>
      </c>
      <c r="C35" s="7" t="s">
        <v>17</v>
      </c>
      <c r="D35" s="7" t="s">
        <v>13</v>
      </c>
      <c r="E35" s="7" t="s">
        <v>304</v>
      </c>
      <c r="F35" s="45">
        <v>0.41666666666666669</v>
      </c>
      <c r="G35" s="9">
        <f t="shared" si="0"/>
        <v>24.999999999999993</v>
      </c>
      <c r="H35" s="39" t="s">
        <v>305</v>
      </c>
    </row>
    <row r="36" spans="1:8" ht="41.25" customHeight="1" x14ac:dyDescent="0.25">
      <c r="A36" s="17" t="s">
        <v>302</v>
      </c>
      <c r="B36" s="7" t="s">
        <v>235</v>
      </c>
      <c r="C36" s="7" t="s">
        <v>177</v>
      </c>
      <c r="D36" s="7" t="s">
        <v>13</v>
      </c>
      <c r="E36" s="7" t="s">
        <v>306</v>
      </c>
      <c r="F36" s="45">
        <v>0.42152777777777778</v>
      </c>
      <c r="G36" s="9">
        <f t="shared" si="0"/>
        <v>6.9999999999999751</v>
      </c>
      <c r="H36" s="39" t="s">
        <v>307</v>
      </c>
    </row>
    <row r="37" spans="1:8" ht="35.25" customHeight="1" x14ac:dyDescent="0.25">
      <c r="A37" s="7" t="s">
        <v>302</v>
      </c>
      <c r="B37" s="7" t="s">
        <v>308</v>
      </c>
      <c r="C37" s="7" t="s">
        <v>309</v>
      </c>
      <c r="D37" s="7" t="s">
        <v>13</v>
      </c>
      <c r="E37" s="7" t="s">
        <v>310</v>
      </c>
      <c r="F37" s="45">
        <v>0.4861111111111111</v>
      </c>
      <c r="G37" s="9">
        <f t="shared" si="0"/>
        <v>90</v>
      </c>
      <c r="H37" s="39" t="s">
        <v>311</v>
      </c>
    </row>
    <row r="38" spans="1:8" ht="32.25" customHeight="1" x14ac:dyDescent="0.25">
      <c r="A38" s="7" t="s">
        <v>302</v>
      </c>
      <c r="B38" s="7" t="s">
        <v>312</v>
      </c>
      <c r="C38" s="7" t="s">
        <v>13</v>
      </c>
      <c r="D38" s="7" t="s">
        <v>13</v>
      </c>
      <c r="E38" s="7" t="s">
        <v>313</v>
      </c>
      <c r="F38" s="45">
        <v>0.46180555555555558</v>
      </c>
      <c r="G38" s="9">
        <f t="shared" si="0"/>
        <v>5.0000000000000622</v>
      </c>
      <c r="H38" s="39" t="s">
        <v>314</v>
      </c>
    </row>
    <row r="39" spans="1:8" ht="24" customHeight="1" x14ac:dyDescent="0.25">
      <c r="A39" s="7" t="s">
        <v>302</v>
      </c>
      <c r="B39" s="7" t="s">
        <v>176</v>
      </c>
      <c r="C39" s="7" t="s">
        <v>177</v>
      </c>
      <c r="D39" s="7" t="s">
        <v>13</v>
      </c>
      <c r="E39" s="7" t="s">
        <v>315</v>
      </c>
      <c r="F39" s="45">
        <v>0.65972222222222221</v>
      </c>
      <c r="G39" s="9">
        <f t="shared" si="0"/>
        <v>4.9999999999999822</v>
      </c>
      <c r="H39" s="39" t="s">
        <v>316</v>
      </c>
    </row>
    <row r="40" spans="1:8" ht="24" customHeight="1" x14ac:dyDescent="0.25">
      <c r="A40" s="7"/>
      <c r="B40" s="7"/>
      <c r="C40" s="7"/>
      <c r="D40" s="7"/>
      <c r="E40" s="7"/>
      <c r="F40" s="7"/>
      <c r="G40" s="9"/>
      <c r="H40" s="7"/>
    </row>
    <row r="41" spans="1:8" ht="24" customHeight="1" x14ac:dyDescent="0.5">
      <c r="A41" s="7"/>
      <c r="B41" s="7"/>
      <c r="C41" s="49">
        <v>37</v>
      </c>
      <c r="D41" s="7"/>
      <c r="E41" s="7"/>
      <c r="F41" s="7"/>
      <c r="G41" s="9"/>
      <c r="H41" s="7"/>
    </row>
    <row r="42" spans="1:8" ht="24" customHeight="1" x14ac:dyDescent="0.25">
      <c r="A42" s="7"/>
      <c r="B42" s="7"/>
      <c r="C42" s="7"/>
      <c r="D42" s="7"/>
      <c r="E42" s="7"/>
      <c r="F42" s="7"/>
      <c r="G42" s="9"/>
      <c r="H42" s="7"/>
    </row>
    <row r="43" spans="1:8" ht="24" customHeight="1" x14ac:dyDescent="0.25">
      <c r="A43" s="7"/>
      <c r="B43" s="7"/>
      <c r="C43" s="7"/>
      <c r="D43" s="7"/>
      <c r="E43" s="7"/>
      <c r="F43" s="7"/>
      <c r="G43" s="9"/>
      <c r="H43" s="46"/>
    </row>
    <row r="44" spans="1:8" ht="24" customHeight="1" x14ac:dyDescent="0.25">
      <c r="A44" s="7"/>
      <c r="B44" s="7"/>
      <c r="C44" s="7"/>
      <c r="D44" s="7"/>
      <c r="E44" s="7"/>
      <c r="F44" s="7"/>
      <c r="G44" s="9"/>
      <c r="H44" s="46"/>
    </row>
    <row r="45" spans="1:8" ht="24" customHeight="1" x14ac:dyDescent="0.25">
      <c r="A45" s="7"/>
      <c r="B45" s="7"/>
      <c r="C45" s="7"/>
      <c r="D45" s="7"/>
      <c r="E45" s="7"/>
      <c r="F45" s="7"/>
      <c r="G45" s="9"/>
      <c r="H45" s="46"/>
    </row>
    <row r="46" spans="1:8" ht="24" customHeight="1" x14ac:dyDescent="0.25">
      <c r="A46" s="7"/>
      <c r="B46" s="7"/>
      <c r="C46" s="7"/>
      <c r="D46" s="7"/>
      <c r="E46" s="7"/>
      <c r="F46" s="7"/>
      <c r="G46" s="9"/>
      <c r="H46" s="46"/>
    </row>
    <row r="47" spans="1:8" ht="24" customHeight="1" x14ac:dyDescent="0.25">
      <c r="A47" s="7"/>
      <c r="B47" s="7"/>
      <c r="C47" s="7"/>
      <c r="D47" s="7"/>
      <c r="E47" s="7"/>
      <c r="F47" s="7"/>
      <c r="G47" s="9"/>
      <c r="H47" s="46"/>
    </row>
    <row r="48" spans="1:8" ht="24" customHeight="1" x14ac:dyDescent="0.25">
      <c r="A48" s="7"/>
      <c r="B48" s="7"/>
      <c r="C48" s="7"/>
      <c r="D48" s="7"/>
      <c r="E48" s="7"/>
      <c r="F48" s="7"/>
      <c r="G48" s="9"/>
      <c r="H48" s="46"/>
    </row>
    <row r="49" spans="1:8" ht="24" customHeight="1" x14ac:dyDescent="0.25">
      <c r="A49" s="7"/>
      <c r="B49" s="7"/>
      <c r="C49" s="7"/>
      <c r="D49" s="7"/>
      <c r="E49" s="7"/>
      <c r="F49" s="7"/>
      <c r="G49" s="9"/>
      <c r="H49" s="46"/>
    </row>
    <row r="50" spans="1:8" ht="24" customHeight="1" x14ac:dyDescent="0.25">
      <c r="A50" s="7"/>
      <c r="B50" s="7"/>
      <c r="C50" s="7"/>
      <c r="D50" s="7"/>
      <c r="E50" s="7"/>
      <c r="F50" s="7"/>
      <c r="G50" s="9"/>
      <c r="H50" s="46"/>
    </row>
    <row r="51" spans="1:8" ht="24" customHeight="1" x14ac:dyDescent="0.25">
      <c r="A51" s="7"/>
      <c r="B51" s="7"/>
      <c r="C51" s="7"/>
      <c r="D51" s="7"/>
      <c r="E51" s="7"/>
      <c r="F51" s="7"/>
      <c r="G51" s="9"/>
      <c r="H51" s="46"/>
    </row>
    <row r="52" spans="1:8" ht="24" customHeight="1" x14ac:dyDescent="0.25">
      <c r="A52" s="7"/>
      <c r="B52" s="7"/>
      <c r="C52" s="7"/>
      <c r="D52" s="7"/>
      <c r="E52" s="7"/>
      <c r="F52" s="7"/>
      <c r="G52" s="9"/>
      <c r="H52" s="46"/>
    </row>
    <row r="53" spans="1:8" ht="24" customHeight="1" x14ac:dyDescent="0.25">
      <c r="H53" s="18"/>
    </row>
    <row r="54" spans="1:8" ht="24" customHeight="1" x14ac:dyDescent="0.25">
      <c r="H54" s="18"/>
    </row>
    <row r="55" spans="1:8" ht="24" customHeight="1" x14ac:dyDescent="0.25">
      <c r="H55" s="18"/>
    </row>
    <row r="56" spans="1:8" ht="24" customHeight="1" x14ac:dyDescent="0.25">
      <c r="H56" s="18"/>
    </row>
    <row r="57" spans="1:8" ht="24" customHeight="1" x14ac:dyDescent="0.25">
      <c r="H57" s="18"/>
    </row>
    <row r="58" spans="1:8" ht="24" customHeight="1" x14ac:dyDescent="0.25">
      <c r="H58" s="18"/>
    </row>
    <row r="59" spans="1:8" ht="24" customHeight="1" x14ac:dyDescent="0.25">
      <c r="H59" s="18"/>
    </row>
    <row r="60" spans="1:8" ht="24" customHeight="1" x14ac:dyDescent="0.25">
      <c r="H60" s="18"/>
    </row>
    <row r="61" spans="1:8" ht="24" customHeight="1" x14ac:dyDescent="0.25">
      <c r="H61" s="18"/>
    </row>
    <row r="62" spans="1:8" ht="24" customHeight="1" x14ac:dyDescent="0.25">
      <c r="H62" s="18"/>
    </row>
    <row r="63" spans="1:8" ht="24" customHeight="1" x14ac:dyDescent="0.25">
      <c r="H63" s="18"/>
    </row>
    <row r="64" spans="1:8" ht="24" customHeight="1" x14ac:dyDescent="0.25">
      <c r="H64" s="18"/>
    </row>
    <row r="65" spans="8:8" ht="24" customHeight="1" x14ac:dyDescent="0.25">
      <c r="H65" s="18"/>
    </row>
    <row r="66" spans="8:8" ht="24" customHeight="1" x14ac:dyDescent="0.25">
      <c r="H66" s="18"/>
    </row>
    <row r="67" spans="8:8" ht="24" customHeight="1" x14ac:dyDescent="0.25">
      <c r="H67" s="18"/>
    </row>
    <row r="68" spans="8:8" ht="24" customHeight="1" x14ac:dyDescent="0.25">
      <c r="H68" s="18"/>
    </row>
    <row r="69" spans="8:8" ht="24" customHeight="1" x14ac:dyDescent="0.25">
      <c r="H69" s="18"/>
    </row>
    <row r="70" spans="8:8" ht="24" customHeight="1" x14ac:dyDescent="0.25">
      <c r="H70" s="18"/>
    </row>
    <row r="71" spans="8:8" ht="24" customHeight="1" x14ac:dyDescent="0.25">
      <c r="H71" s="18"/>
    </row>
    <row r="72" spans="8:8" ht="24" customHeight="1" x14ac:dyDescent="0.25">
      <c r="H72" s="18"/>
    </row>
    <row r="73" spans="8:8" ht="24" customHeight="1" x14ac:dyDescent="0.25">
      <c r="H73" s="18"/>
    </row>
    <row r="74" spans="8:8" ht="24" customHeight="1" x14ac:dyDescent="0.25">
      <c r="H74" s="18"/>
    </row>
    <row r="75" spans="8:8" ht="24" customHeight="1" x14ac:dyDescent="0.25">
      <c r="H75" s="18"/>
    </row>
    <row r="76" spans="8:8" ht="24" customHeight="1" x14ac:dyDescent="0.25">
      <c r="H76" s="18"/>
    </row>
    <row r="77" spans="8:8" ht="24" customHeight="1" x14ac:dyDescent="0.25">
      <c r="H77" s="18"/>
    </row>
    <row r="78" spans="8:8" ht="24" customHeight="1" x14ac:dyDescent="0.25">
      <c r="H78" s="18"/>
    </row>
    <row r="79" spans="8:8" ht="24" customHeight="1" x14ac:dyDescent="0.25">
      <c r="H79" s="18"/>
    </row>
    <row r="80" spans="8:8" ht="24" customHeight="1" x14ac:dyDescent="0.25">
      <c r="H80" s="18"/>
    </row>
    <row r="81" spans="8:8" ht="24" customHeight="1" x14ac:dyDescent="0.25">
      <c r="H81" s="18"/>
    </row>
    <row r="82" spans="8:8" ht="24" customHeight="1" x14ac:dyDescent="0.25">
      <c r="H82" s="18"/>
    </row>
    <row r="83" spans="8:8" ht="24" customHeight="1" x14ac:dyDescent="0.25">
      <c r="H83" s="18"/>
    </row>
    <row r="84" spans="8:8" ht="24" customHeight="1" x14ac:dyDescent="0.25">
      <c r="H84" s="18"/>
    </row>
    <row r="85" spans="8:8" ht="24" customHeight="1" x14ac:dyDescent="0.25">
      <c r="H85" s="18"/>
    </row>
    <row r="86" spans="8:8" ht="24" customHeight="1" x14ac:dyDescent="0.25">
      <c r="H86" s="18"/>
    </row>
    <row r="87" spans="8:8" ht="24" customHeight="1" x14ac:dyDescent="0.25">
      <c r="H87" s="18"/>
    </row>
    <row r="88" spans="8:8" ht="24" customHeight="1" x14ac:dyDescent="0.25">
      <c r="H88" s="18"/>
    </row>
    <row r="89" spans="8:8" ht="24" customHeight="1" x14ac:dyDescent="0.25">
      <c r="H89" s="18"/>
    </row>
    <row r="90" spans="8:8" ht="24" customHeight="1" x14ac:dyDescent="0.25">
      <c r="H90" s="18"/>
    </row>
    <row r="91" spans="8:8" ht="24" customHeight="1" x14ac:dyDescent="0.25">
      <c r="H91" s="18"/>
    </row>
    <row r="92" spans="8:8" ht="24" customHeight="1" x14ac:dyDescent="0.25">
      <c r="H92" s="18"/>
    </row>
    <row r="93" spans="8:8" ht="24" customHeight="1" x14ac:dyDescent="0.25">
      <c r="H93" s="18"/>
    </row>
  </sheetData>
  <mergeCells count="2">
    <mergeCell ref="A1:H1"/>
    <mergeCell ref="I1:L1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ppelerUserForm">
                <anchor moveWithCells="1" sizeWithCells="1">
                  <from>
                    <xdr:col>10</xdr:col>
                    <xdr:colOff>38100</xdr:colOff>
                    <xdr:row>3</xdr:row>
                    <xdr:rowOff>28575</xdr:rowOff>
                  </from>
                  <to>
                    <xdr:col>12</xdr:col>
                    <xdr:colOff>457200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OuvrirUnFichierPDF">
                <anchor moveWithCells="1" sizeWithCells="1">
                  <from>
                    <xdr:col>13</xdr:col>
                    <xdr:colOff>104775</xdr:colOff>
                    <xdr:row>0</xdr:row>
                    <xdr:rowOff>190500</xdr:rowOff>
                  </from>
                  <to>
                    <xdr:col>14</xdr:col>
                    <xdr:colOff>419100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9"/>
  <sheetViews>
    <sheetView tabSelected="1" workbookViewId="0">
      <pane ySplit="2" topLeftCell="A27" activePane="bottomLeft" state="frozen"/>
      <selection pane="bottomLeft" activeCell="J8" sqref="J8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3.42578125" style="6" customWidth="1"/>
    <col min="8" max="8" width="49.42578125" style="1" customWidth="1"/>
    <col min="9" max="9" width="16.85546875" style="1" customWidth="1"/>
    <col min="10" max="10" width="17.85546875" style="1" customWidth="1"/>
    <col min="11" max="12" width="11.42578125" style="1"/>
    <col min="13" max="13" width="11.85546875" style="1" customWidth="1"/>
    <col min="14" max="16384" width="11.42578125" style="1"/>
  </cols>
  <sheetData>
    <row r="1" spans="1:13" ht="43.5" customHeight="1" x14ac:dyDescent="0.25">
      <c r="A1" s="50" t="s">
        <v>325</v>
      </c>
      <c r="B1" s="50" t="s">
        <v>326</v>
      </c>
      <c r="C1" s="50" t="s">
        <v>327</v>
      </c>
      <c r="D1" s="50" t="s">
        <v>328</v>
      </c>
      <c r="E1" s="50" t="s">
        <v>329</v>
      </c>
      <c r="F1" s="50" t="s">
        <v>330</v>
      </c>
      <c r="G1" s="51" t="s">
        <v>331</v>
      </c>
      <c r="H1" s="52" t="s">
        <v>367</v>
      </c>
    </row>
    <row r="2" spans="1:13" ht="24" customHeigh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64" t="s">
        <v>8</v>
      </c>
      <c r="J2" s="64"/>
      <c r="K2" s="64"/>
      <c r="L2" s="64"/>
    </row>
    <row r="3" spans="1:13" ht="24" customHeight="1" x14ac:dyDescent="0.25">
      <c r="A3" s="7" t="s">
        <v>317</v>
      </c>
      <c r="B3" s="7" t="s">
        <v>318</v>
      </c>
      <c r="C3" s="7" t="s">
        <v>319</v>
      </c>
      <c r="D3" s="7" t="s">
        <v>98</v>
      </c>
      <c r="E3" s="58">
        <v>0.41666666666666669</v>
      </c>
      <c r="F3" s="45">
        <v>0.4236111111111111</v>
      </c>
      <c r="G3" s="9">
        <f t="shared" ref="G3:G23" si="0">(F3-E3)*1440</f>
        <v>9.9999999999999645</v>
      </c>
      <c r="H3" s="46" t="s">
        <v>13</v>
      </c>
      <c r="I3" s="61"/>
      <c r="J3" s="61"/>
    </row>
    <row r="4" spans="1:13" ht="25.5" customHeight="1" x14ac:dyDescent="0.25">
      <c r="A4" s="7" t="s">
        <v>317</v>
      </c>
      <c r="B4" s="7" t="s">
        <v>320</v>
      </c>
      <c r="C4" s="7" t="s">
        <v>321</v>
      </c>
      <c r="D4" s="7" t="s">
        <v>21</v>
      </c>
      <c r="E4" s="58">
        <v>0.43402777777777773</v>
      </c>
      <c r="F4" s="45">
        <v>0.44444444444444442</v>
      </c>
      <c r="G4" s="9">
        <f t="shared" si="0"/>
        <v>15.000000000000027</v>
      </c>
      <c r="H4" s="46" t="s">
        <v>322</v>
      </c>
      <c r="I4" s="61"/>
      <c r="J4" s="61"/>
      <c r="K4" s="1" t="s">
        <v>381</v>
      </c>
      <c r="L4" s="1">
        <f ca="1">SUM(OFFSET(G3,0,0,COUNTA(G3:G100),1))</f>
        <v>668.86666666666656</v>
      </c>
      <c r="M4" s="1" t="s">
        <v>382</v>
      </c>
    </row>
    <row r="5" spans="1:13" ht="24" customHeight="1" x14ac:dyDescent="0.25">
      <c r="A5" s="7" t="s">
        <v>317</v>
      </c>
      <c r="B5" s="7" t="s">
        <v>28</v>
      </c>
      <c r="C5" s="7" t="s">
        <v>29</v>
      </c>
      <c r="D5" s="7" t="s">
        <v>291</v>
      </c>
      <c r="E5" s="58">
        <v>0.44770833333333332</v>
      </c>
      <c r="F5" s="45">
        <v>0.4548611111111111</v>
      </c>
      <c r="G5" s="9">
        <f t="shared" si="0"/>
        <v>10.300000000000011</v>
      </c>
      <c r="H5" s="46" t="s">
        <v>13</v>
      </c>
      <c r="I5" s="61"/>
      <c r="J5" s="61"/>
      <c r="L5" s="55">
        <f ca="1">L4/60</f>
        <v>11.147777777777776</v>
      </c>
      <c r="M5" s="1" t="s">
        <v>383</v>
      </c>
    </row>
    <row r="6" spans="1:13" ht="24" customHeight="1" x14ac:dyDescent="0.25">
      <c r="A6" s="7" t="s">
        <v>317</v>
      </c>
      <c r="B6" s="7" t="s">
        <v>344</v>
      </c>
      <c r="C6" s="7" t="s">
        <v>345</v>
      </c>
      <c r="D6" s="7" t="s">
        <v>21</v>
      </c>
      <c r="E6" s="58">
        <v>0.70833333333333337</v>
      </c>
      <c r="F6" s="45">
        <v>0.71180555555555547</v>
      </c>
      <c r="G6" s="9">
        <f t="shared" si="0"/>
        <v>4.9999999999998224</v>
      </c>
      <c r="H6" s="7" t="s">
        <v>346</v>
      </c>
      <c r="I6" s="61"/>
      <c r="J6" s="61"/>
    </row>
    <row r="7" spans="1:13" ht="24" customHeight="1" x14ac:dyDescent="0.25">
      <c r="A7" s="7" t="s">
        <v>323</v>
      </c>
      <c r="B7" s="7" t="s">
        <v>143</v>
      </c>
      <c r="C7" s="7" t="s">
        <v>164</v>
      </c>
      <c r="D7" s="7" t="s">
        <v>98</v>
      </c>
      <c r="E7" s="58">
        <v>0.70833333333333337</v>
      </c>
      <c r="F7" s="45">
        <v>0.73611111111111116</v>
      </c>
      <c r="G7" s="9">
        <f t="shared" si="0"/>
        <v>40.000000000000014</v>
      </c>
      <c r="H7" s="7"/>
      <c r="I7" s="61"/>
      <c r="J7" s="61"/>
    </row>
    <row r="8" spans="1:13" ht="24" customHeight="1" x14ac:dyDescent="0.25">
      <c r="A8" s="17">
        <v>43284</v>
      </c>
      <c r="B8" s="7" t="s">
        <v>347</v>
      </c>
      <c r="C8" s="7" t="s">
        <v>345</v>
      </c>
      <c r="D8" s="7" t="s">
        <v>21</v>
      </c>
      <c r="E8" s="58">
        <v>0.375</v>
      </c>
      <c r="F8" s="45">
        <v>0.37847222222222227</v>
      </c>
      <c r="G8" s="9">
        <f t="shared" si="0"/>
        <v>5.0000000000000622</v>
      </c>
      <c r="H8" s="7" t="s">
        <v>348</v>
      </c>
      <c r="I8" s="61"/>
      <c r="J8" s="61"/>
    </row>
    <row r="9" spans="1:13" ht="24" customHeight="1" x14ac:dyDescent="0.25">
      <c r="A9" s="7" t="s">
        <v>323</v>
      </c>
      <c r="B9" s="7" t="s">
        <v>28</v>
      </c>
      <c r="C9" s="7" t="s">
        <v>29</v>
      </c>
      <c r="D9" s="7" t="s">
        <v>324</v>
      </c>
      <c r="E9" s="58">
        <v>0.4201388888888889</v>
      </c>
      <c r="F9" s="11">
        <v>0.43055555555555558</v>
      </c>
      <c r="G9" s="9">
        <f t="shared" si="0"/>
        <v>15.000000000000027</v>
      </c>
      <c r="H9" s="7"/>
      <c r="I9" s="61"/>
      <c r="J9" s="61"/>
    </row>
    <row r="10" spans="1:13" ht="24" customHeight="1" x14ac:dyDescent="0.25">
      <c r="A10" s="17">
        <v>43284</v>
      </c>
      <c r="B10" s="7" t="s">
        <v>32</v>
      </c>
      <c r="C10" s="7" t="s">
        <v>137</v>
      </c>
      <c r="D10" s="7" t="s">
        <v>65</v>
      </c>
      <c r="E10" s="58">
        <v>0.66666666666666663</v>
      </c>
      <c r="F10" s="45">
        <v>0.67708333333333337</v>
      </c>
      <c r="G10" s="9">
        <f t="shared" si="0"/>
        <v>15.000000000000107</v>
      </c>
      <c r="H10" s="7" t="s">
        <v>13</v>
      </c>
      <c r="I10" s="61"/>
      <c r="J10" s="61"/>
    </row>
    <row r="11" spans="1:13" ht="37.5" customHeight="1" x14ac:dyDescent="0.25">
      <c r="A11" s="40" t="s">
        <v>333</v>
      </c>
      <c r="B11" s="37" t="s">
        <v>237</v>
      </c>
      <c r="C11" s="37" t="s">
        <v>238</v>
      </c>
      <c r="D11" s="39" t="s">
        <v>334</v>
      </c>
      <c r="E11" s="59">
        <v>0.63541666666666663</v>
      </c>
      <c r="F11" s="44">
        <v>0.64236111111111105</v>
      </c>
      <c r="G11" s="38">
        <f t="shared" si="0"/>
        <v>9.9999999999999645</v>
      </c>
      <c r="H11" s="37" t="s">
        <v>13</v>
      </c>
      <c r="I11" s="61"/>
      <c r="J11" s="61"/>
    </row>
    <row r="12" spans="1:13" ht="24" customHeight="1" x14ac:dyDescent="0.25">
      <c r="A12" s="17" t="s">
        <v>335</v>
      </c>
      <c r="B12" s="7" t="s">
        <v>96</v>
      </c>
      <c r="C12" s="7" t="s">
        <v>97</v>
      </c>
      <c r="D12" s="7" t="s">
        <v>98</v>
      </c>
      <c r="E12" s="58">
        <v>0.59375</v>
      </c>
      <c r="F12" s="45">
        <v>0.61111111111111105</v>
      </c>
      <c r="G12" s="9">
        <f t="shared" si="0"/>
        <v>24.999999999999911</v>
      </c>
      <c r="H12" s="7" t="s">
        <v>13</v>
      </c>
      <c r="I12" s="61"/>
      <c r="J12" s="61"/>
    </row>
    <row r="13" spans="1:13" ht="24" customHeight="1" x14ac:dyDescent="0.25">
      <c r="A13" s="7" t="s">
        <v>335</v>
      </c>
      <c r="B13" s="7" t="s">
        <v>57</v>
      </c>
      <c r="C13" s="7" t="s">
        <v>58</v>
      </c>
      <c r="D13" s="7" t="s">
        <v>98</v>
      </c>
      <c r="E13" s="58">
        <v>0.66666666666666663</v>
      </c>
      <c r="F13" s="45">
        <v>0.67708333333333337</v>
      </c>
      <c r="G13" s="9">
        <f t="shared" si="0"/>
        <v>15.000000000000107</v>
      </c>
      <c r="H13" s="7" t="s">
        <v>13</v>
      </c>
      <c r="I13" s="61"/>
      <c r="J13" s="61"/>
    </row>
    <row r="14" spans="1:13" ht="24" customHeight="1" x14ac:dyDescent="0.25">
      <c r="A14" s="7" t="s">
        <v>335</v>
      </c>
      <c r="B14" s="7" t="s">
        <v>28</v>
      </c>
      <c r="C14" s="7" t="s">
        <v>29</v>
      </c>
      <c r="D14" s="7" t="s">
        <v>291</v>
      </c>
      <c r="E14" s="58">
        <v>0.4375</v>
      </c>
      <c r="F14" s="45">
        <v>0.45833333333333331</v>
      </c>
      <c r="G14" s="9">
        <f t="shared" si="0"/>
        <v>29.999999999999972</v>
      </c>
      <c r="H14" s="7"/>
      <c r="I14" s="61"/>
      <c r="J14" s="61"/>
    </row>
    <row r="15" spans="1:13" ht="24" customHeight="1" x14ac:dyDescent="0.25">
      <c r="A15" s="17">
        <v>43286</v>
      </c>
      <c r="B15" s="7" t="s">
        <v>349</v>
      </c>
      <c r="C15" s="7" t="s">
        <v>116</v>
      </c>
      <c r="D15" s="7" t="s">
        <v>350</v>
      </c>
      <c r="E15" s="58">
        <v>0.62152777777777779</v>
      </c>
      <c r="F15" s="45">
        <v>0.63194444444444442</v>
      </c>
      <c r="G15" s="9">
        <f t="shared" si="0"/>
        <v>14.999999999999947</v>
      </c>
      <c r="H15" s="7"/>
      <c r="I15" s="61"/>
      <c r="J15" s="61"/>
    </row>
    <row r="16" spans="1:13" ht="24" customHeight="1" x14ac:dyDescent="0.25">
      <c r="A16" s="17">
        <v>43285</v>
      </c>
      <c r="B16" s="7" t="s">
        <v>237</v>
      </c>
      <c r="C16" s="7" t="s">
        <v>13</v>
      </c>
      <c r="D16" s="7" t="s">
        <v>336</v>
      </c>
      <c r="E16" s="58">
        <v>0.66666666666666663</v>
      </c>
      <c r="F16" s="45">
        <v>0.67013888888888884</v>
      </c>
      <c r="G16" s="9">
        <f t="shared" si="0"/>
        <v>4.9999999999999822</v>
      </c>
      <c r="H16" s="7" t="s">
        <v>13</v>
      </c>
      <c r="I16" s="61"/>
      <c r="J16" s="61"/>
    </row>
    <row r="17" spans="1:10" ht="24" customHeight="1" x14ac:dyDescent="0.25">
      <c r="A17" s="7" t="s">
        <v>337</v>
      </c>
      <c r="B17" s="7" t="s">
        <v>338</v>
      </c>
      <c r="C17" s="7" t="s">
        <v>339</v>
      </c>
      <c r="D17" s="7" t="s">
        <v>98</v>
      </c>
      <c r="E17" s="58">
        <v>0.58333333333333337</v>
      </c>
      <c r="F17" s="45">
        <v>0.59375</v>
      </c>
      <c r="G17" s="9">
        <f t="shared" si="0"/>
        <v>14.999999999999947</v>
      </c>
      <c r="H17" s="7" t="s">
        <v>13</v>
      </c>
      <c r="I17" s="61"/>
      <c r="J17" s="61"/>
    </row>
    <row r="18" spans="1:10" ht="24" customHeight="1" x14ac:dyDescent="0.25">
      <c r="A18" s="17">
        <v>43287</v>
      </c>
      <c r="B18" s="7" t="s">
        <v>340</v>
      </c>
      <c r="C18" s="7" t="s">
        <v>341</v>
      </c>
      <c r="D18" s="7" t="s">
        <v>21</v>
      </c>
      <c r="E18" s="58">
        <v>0.66666666666666663</v>
      </c>
      <c r="F18" s="45">
        <v>0.68055555555555547</v>
      </c>
      <c r="G18" s="9">
        <f t="shared" si="0"/>
        <v>19.999999999999929</v>
      </c>
      <c r="H18" s="7" t="s">
        <v>342</v>
      </c>
      <c r="I18" s="61"/>
      <c r="J18" s="61"/>
    </row>
    <row r="19" spans="1:10" ht="24" customHeight="1" x14ac:dyDescent="0.25">
      <c r="A19" s="7" t="s">
        <v>332</v>
      </c>
      <c r="B19" s="7" t="s">
        <v>28</v>
      </c>
      <c r="C19" s="7" t="s">
        <v>29</v>
      </c>
      <c r="D19" s="7" t="s">
        <v>343</v>
      </c>
      <c r="E19" s="58">
        <v>0.60416666666666663</v>
      </c>
      <c r="F19" s="45">
        <v>0.64236111111111105</v>
      </c>
      <c r="G19" s="9">
        <f t="shared" si="0"/>
        <v>54.999999999999964</v>
      </c>
      <c r="H19" s="7"/>
      <c r="I19" s="61"/>
      <c r="J19" s="61"/>
    </row>
    <row r="20" spans="1:10" ht="24" customHeight="1" x14ac:dyDescent="0.25">
      <c r="A20" s="7" t="s">
        <v>332</v>
      </c>
      <c r="B20" s="7" t="s">
        <v>349</v>
      </c>
      <c r="C20" s="7" t="s">
        <v>116</v>
      </c>
      <c r="D20" s="7" t="s">
        <v>21</v>
      </c>
      <c r="E20" s="58">
        <v>0.46180555555555558</v>
      </c>
      <c r="F20" s="45">
        <v>0.46875</v>
      </c>
      <c r="G20" s="9">
        <f t="shared" si="0"/>
        <v>9.9999999999999645</v>
      </c>
      <c r="H20" s="7" t="s">
        <v>351</v>
      </c>
      <c r="I20" s="61"/>
      <c r="J20" s="61"/>
    </row>
    <row r="21" spans="1:10" ht="24" customHeight="1" x14ac:dyDescent="0.25">
      <c r="A21" s="7" t="s">
        <v>332</v>
      </c>
      <c r="B21" s="7" t="s">
        <v>207</v>
      </c>
      <c r="C21" s="7" t="s">
        <v>208</v>
      </c>
      <c r="D21" s="7" t="s">
        <v>358</v>
      </c>
      <c r="E21" s="58">
        <v>0.59375</v>
      </c>
      <c r="F21" s="45">
        <v>0.625</v>
      </c>
      <c r="G21" s="9">
        <f t="shared" si="0"/>
        <v>45</v>
      </c>
      <c r="H21" s="7" t="s">
        <v>13</v>
      </c>
      <c r="I21" s="61"/>
      <c r="J21" s="61"/>
    </row>
    <row r="22" spans="1:10" ht="24" customHeight="1" x14ac:dyDescent="0.25">
      <c r="A22" s="7" t="s">
        <v>332</v>
      </c>
      <c r="B22" s="7" t="s">
        <v>352</v>
      </c>
      <c r="C22" s="7" t="s">
        <v>79</v>
      </c>
      <c r="D22" s="7" t="s">
        <v>98</v>
      </c>
      <c r="E22" s="58">
        <v>0.65534722222222219</v>
      </c>
      <c r="F22" s="45">
        <v>0.67361111111111116</v>
      </c>
      <c r="G22" s="9">
        <f t="shared" si="0"/>
        <v>26.300000000000114</v>
      </c>
      <c r="H22" s="7" t="s">
        <v>13</v>
      </c>
      <c r="I22" s="61"/>
      <c r="J22" s="61"/>
    </row>
    <row r="23" spans="1:10" ht="24" customHeight="1" x14ac:dyDescent="0.25">
      <c r="A23" s="7" t="s">
        <v>332</v>
      </c>
      <c r="B23" s="7" t="s">
        <v>353</v>
      </c>
      <c r="C23" s="7" t="s">
        <v>354</v>
      </c>
      <c r="D23" s="7" t="s">
        <v>12</v>
      </c>
      <c r="E23" s="58">
        <v>0.68144675925925924</v>
      </c>
      <c r="F23" s="45">
        <v>0.69791666666666663</v>
      </c>
      <c r="G23" s="9">
        <f t="shared" si="0"/>
        <v>23.716666666666644</v>
      </c>
      <c r="H23" s="7"/>
      <c r="I23" s="61"/>
      <c r="J23" s="61"/>
    </row>
    <row r="24" spans="1:10" ht="24" customHeight="1" x14ac:dyDescent="0.25">
      <c r="A24" s="7" t="s">
        <v>355</v>
      </c>
      <c r="B24" s="7" t="s">
        <v>25</v>
      </c>
      <c r="C24" s="7" t="s">
        <v>131</v>
      </c>
      <c r="D24" s="7" t="s">
        <v>21</v>
      </c>
      <c r="E24" s="58">
        <v>0.6875</v>
      </c>
      <c r="F24" s="45">
        <v>0.71180555555555547</v>
      </c>
      <c r="G24" s="9">
        <f t="shared" ref="G24:G29" si="1">(F24-E24)*1440</f>
        <v>34.999999999999872</v>
      </c>
      <c r="H24" s="7" t="s">
        <v>356</v>
      </c>
      <c r="I24" s="61"/>
      <c r="J24" s="61"/>
    </row>
    <row r="25" spans="1:10" ht="24" customHeight="1" x14ac:dyDescent="0.25">
      <c r="A25" s="7" t="s">
        <v>357</v>
      </c>
      <c r="B25" s="7" t="s">
        <v>28</v>
      </c>
      <c r="C25" s="7" t="s">
        <v>29</v>
      </c>
      <c r="D25" s="7" t="s">
        <v>359</v>
      </c>
      <c r="E25" s="58">
        <v>0.41250000000000003</v>
      </c>
      <c r="F25" s="45">
        <v>0.44166666666666665</v>
      </c>
      <c r="G25" s="9">
        <f t="shared" si="1"/>
        <v>41.999999999999929</v>
      </c>
      <c r="H25" s="7" t="s">
        <v>13</v>
      </c>
      <c r="I25" s="61"/>
      <c r="J25" s="61"/>
    </row>
    <row r="26" spans="1:10" ht="24" customHeight="1" x14ac:dyDescent="0.25">
      <c r="A26" s="7" t="s">
        <v>360</v>
      </c>
      <c r="B26" s="7" t="s">
        <v>28</v>
      </c>
      <c r="C26" s="7" t="s">
        <v>29</v>
      </c>
      <c r="D26" s="7" t="s">
        <v>291</v>
      </c>
      <c r="E26" s="58">
        <v>0.4236111111111111</v>
      </c>
      <c r="F26" s="45">
        <v>0.47222222222222227</v>
      </c>
      <c r="G26" s="9">
        <f t="shared" si="1"/>
        <v>70.000000000000071</v>
      </c>
      <c r="H26" s="7"/>
      <c r="I26" s="61"/>
      <c r="J26" s="61"/>
    </row>
    <row r="27" spans="1:10" ht="24" customHeight="1" x14ac:dyDescent="0.25">
      <c r="A27" s="7" t="s">
        <v>360</v>
      </c>
      <c r="B27" s="7" t="s">
        <v>13</v>
      </c>
      <c r="C27" s="7" t="s">
        <v>361</v>
      </c>
      <c r="D27" s="7" t="s">
        <v>21</v>
      </c>
      <c r="E27" s="58">
        <v>0.57986111111111105</v>
      </c>
      <c r="F27" s="45">
        <v>0.58680555555555558</v>
      </c>
      <c r="G27" s="9">
        <f t="shared" si="1"/>
        <v>10.000000000000124</v>
      </c>
      <c r="H27" s="7" t="s">
        <v>362</v>
      </c>
      <c r="I27" s="61"/>
      <c r="J27" s="61"/>
    </row>
    <row r="28" spans="1:10" ht="24" customHeight="1" x14ac:dyDescent="0.25">
      <c r="A28" s="7" t="s">
        <v>360</v>
      </c>
      <c r="B28" s="7" t="s">
        <v>363</v>
      </c>
      <c r="C28" s="7" t="s">
        <v>364</v>
      </c>
      <c r="D28" s="7" t="s">
        <v>65</v>
      </c>
      <c r="E28" s="58">
        <v>0.65972222222222221</v>
      </c>
      <c r="F28" s="45">
        <v>0.65138888888888891</v>
      </c>
      <c r="G28" s="9">
        <f t="shared" si="1"/>
        <v>-11.999999999999957</v>
      </c>
      <c r="H28" s="7" t="s">
        <v>365</v>
      </c>
      <c r="I28" s="61"/>
      <c r="J28" s="61"/>
    </row>
    <row r="29" spans="1:10" ht="24" customHeight="1" x14ac:dyDescent="0.25">
      <c r="A29" s="7" t="s">
        <v>360</v>
      </c>
      <c r="B29" s="7" t="s">
        <v>16</v>
      </c>
      <c r="C29" s="7" t="s">
        <v>17</v>
      </c>
      <c r="D29" s="7" t="s">
        <v>21</v>
      </c>
      <c r="E29" s="58">
        <v>0.70356481481481481</v>
      </c>
      <c r="F29" s="45">
        <v>0.72916666666666663</v>
      </c>
      <c r="G29" s="9">
        <f t="shared" si="1"/>
        <v>36.866666666666617</v>
      </c>
      <c r="H29" s="7" t="s">
        <v>366</v>
      </c>
      <c r="I29" s="61"/>
      <c r="J29" s="61"/>
    </row>
    <row r="30" spans="1:10" ht="24" customHeight="1" x14ac:dyDescent="0.25">
      <c r="A30" s="7" t="s">
        <v>369</v>
      </c>
      <c r="B30" s="7" t="s">
        <v>370</v>
      </c>
      <c r="C30" s="7" t="s">
        <v>371</v>
      </c>
      <c r="D30" s="7" t="s">
        <v>65</v>
      </c>
      <c r="E30" s="58">
        <v>0.75</v>
      </c>
      <c r="F30" s="45">
        <v>0.76041666666666663</v>
      </c>
      <c r="G30" s="9">
        <f>(F30-E30)*1440</f>
        <v>14.999999999999947</v>
      </c>
      <c r="H30" s="7" t="s">
        <v>372</v>
      </c>
      <c r="I30" s="61"/>
      <c r="J30" s="61"/>
    </row>
    <row r="31" spans="1:10" ht="24" customHeight="1" x14ac:dyDescent="0.25">
      <c r="A31" s="7" t="s">
        <v>373</v>
      </c>
      <c r="B31" s="7" t="s">
        <v>374</v>
      </c>
      <c r="C31" s="7" t="s">
        <v>29</v>
      </c>
      <c r="D31" s="7" t="s">
        <v>21</v>
      </c>
      <c r="E31" s="58">
        <v>0.45833333333333331</v>
      </c>
      <c r="F31" s="10">
        <v>0.48033564814814816</v>
      </c>
      <c r="G31" s="9">
        <f>(F31-E31)*1440</f>
        <v>31.683333333333383</v>
      </c>
      <c r="H31" s="7" t="s">
        <v>375</v>
      </c>
      <c r="I31" s="61"/>
      <c r="J31" s="61"/>
    </row>
    <row r="32" spans="1:10" ht="24" customHeight="1" x14ac:dyDescent="0.25">
      <c r="A32" s="7" t="s">
        <v>376</v>
      </c>
      <c r="B32" s="7" t="s">
        <v>28</v>
      </c>
      <c r="C32" s="7" t="s">
        <v>29</v>
      </c>
      <c r="D32" s="7" t="s">
        <v>21</v>
      </c>
      <c r="E32" s="58">
        <v>0.41666666666666669</v>
      </c>
      <c r="F32" s="10">
        <v>0.4375</v>
      </c>
      <c r="G32" s="9">
        <f>(F32-E32)*1440</f>
        <v>29.999999999999972</v>
      </c>
      <c r="H32" s="7" t="s">
        <v>377</v>
      </c>
      <c r="I32" s="61"/>
      <c r="J32" s="61"/>
    </row>
    <row r="33" spans="1:10" ht="24" customHeight="1" x14ac:dyDescent="0.25">
      <c r="A33" s="7"/>
      <c r="B33" s="7"/>
      <c r="C33" s="7"/>
      <c r="D33" s="7"/>
      <c r="E33" s="10"/>
      <c r="F33" s="10"/>
      <c r="G33" s="9"/>
      <c r="H33" s="7"/>
      <c r="I33" s="61"/>
      <c r="J33" s="61"/>
    </row>
    <row r="34" spans="1:10" ht="24" customHeight="1" x14ac:dyDescent="0.25">
      <c r="A34" s="7"/>
      <c r="B34" s="7"/>
      <c r="C34" s="7"/>
      <c r="D34" s="7"/>
      <c r="E34" s="7"/>
      <c r="F34" s="7"/>
      <c r="G34" s="9"/>
      <c r="H34" s="7"/>
    </row>
    <row r="35" spans="1:10" ht="24" customHeight="1" x14ac:dyDescent="0.25">
      <c r="A35" s="7"/>
      <c r="B35" s="7"/>
      <c r="C35" s="7"/>
      <c r="D35" s="7"/>
      <c r="E35" s="7"/>
      <c r="F35" s="7"/>
      <c r="G35" s="9"/>
      <c r="H35" s="7"/>
    </row>
    <row r="36" spans="1:10" ht="24" customHeight="1" x14ac:dyDescent="0.25">
      <c r="A36" s="7"/>
      <c r="B36" s="7"/>
      <c r="C36" s="7"/>
      <c r="D36" s="7"/>
      <c r="E36" s="7"/>
      <c r="F36" s="7"/>
      <c r="G36" s="9"/>
      <c r="H36" s="7"/>
    </row>
    <row r="37" spans="1:10" ht="24" customHeight="1" x14ac:dyDescent="0.25">
      <c r="A37" s="7"/>
      <c r="B37" s="7"/>
      <c r="C37" s="7"/>
      <c r="D37" s="7"/>
      <c r="E37" s="7"/>
      <c r="F37" s="7"/>
      <c r="G37" s="9"/>
      <c r="H37" s="7"/>
    </row>
    <row r="38" spans="1:10" ht="24" customHeight="1" x14ac:dyDescent="0.25">
      <c r="A38" s="7"/>
      <c r="B38" s="7"/>
      <c r="C38" s="7"/>
      <c r="D38" s="7"/>
      <c r="E38" s="7"/>
      <c r="F38" s="7"/>
      <c r="G38" s="9"/>
      <c r="H38" s="7"/>
    </row>
    <row r="39" spans="1:10" ht="24" customHeight="1" x14ac:dyDescent="0.25">
      <c r="A39" s="7"/>
      <c r="B39" s="7"/>
      <c r="C39" s="7"/>
      <c r="D39" s="7"/>
      <c r="E39" s="7"/>
      <c r="F39" s="7"/>
      <c r="G39" s="9"/>
      <c r="H39" s="7"/>
    </row>
  </sheetData>
  <mergeCells count="2">
    <mergeCell ref="A2:H2"/>
    <mergeCell ref="I2:L2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9"/>
  <sheetViews>
    <sheetView workbookViewId="0">
      <pane ySplit="2" topLeftCell="A3" activePane="bottomLeft" state="frozen"/>
      <selection pane="bottomLeft" activeCell="E9" sqref="E9"/>
    </sheetView>
  </sheetViews>
  <sheetFormatPr baseColWidth="10" defaultColWidth="9.85546875" defaultRowHeight="24" customHeight="1" x14ac:dyDescent="0.25"/>
  <cols>
    <col min="1" max="1" width="18" style="1" customWidth="1"/>
    <col min="2" max="2" width="25.28515625" style="1" customWidth="1"/>
    <col min="3" max="3" width="24.7109375" style="1" customWidth="1"/>
    <col min="4" max="6" width="25.7109375" style="1" customWidth="1"/>
    <col min="7" max="7" width="25.7109375" style="6" customWidth="1"/>
    <col min="8" max="8" width="25.7109375" style="1" customWidth="1"/>
    <col min="9" max="9" width="15.140625" style="18" customWidth="1"/>
    <col min="10" max="16384" width="9.85546875" style="1"/>
  </cols>
  <sheetData>
    <row r="1" spans="1:13" ht="39.75" customHeight="1" x14ac:dyDescent="0.25">
      <c r="A1" s="50" t="s">
        <v>325</v>
      </c>
      <c r="B1" s="50" t="s">
        <v>326</v>
      </c>
      <c r="C1" s="50" t="s">
        <v>327</v>
      </c>
      <c r="D1" s="50" t="s">
        <v>328</v>
      </c>
      <c r="E1" s="50" t="s">
        <v>329</v>
      </c>
      <c r="F1" s="50" t="s">
        <v>330</v>
      </c>
      <c r="G1" s="51" t="s">
        <v>331</v>
      </c>
      <c r="H1" s="52" t="s">
        <v>367</v>
      </c>
    </row>
    <row r="2" spans="1:13" ht="24" customHeigh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56"/>
      <c r="J2" s="2"/>
    </row>
    <row r="3" spans="1:13" ht="24" customHeight="1" x14ac:dyDescent="0.25">
      <c r="A3" s="7"/>
      <c r="B3" s="7"/>
      <c r="C3" s="7"/>
      <c r="D3" s="7"/>
      <c r="E3" s="45"/>
      <c r="F3" s="45"/>
      <c r="G3" s="9"/>
      <c r="H3" s="46"/>
    </row>
    <row r="4" spans="1:13" ht="24" customHeight="1" x14ac:dyDescent="0.25">
      <c r="A4" s="7"/>
      <c r="B4" s="7"/>
      <c r="C4" s="7"/>
      <c r="D4" s="7"/>
      <c r="E4" s="45"/>
      <c r="F4" s="45"/>
      <c r="G4" s="9"/>
      <c r="H4" s="46"/>
      <c r="J4" s="67" t="s">
        <v>8</v>
      </c>
      <c r="K4" s="67"/>
      <c r="L4" s="67"/>
      <c r="M4" s="67"/>
    </row>
    <row r="5" spans="1:13" ht="24" customHeight="1" x14ac:dyDescent="0.25">
      <c r="A5" s="7"/>
      <c r="B5" s="7"/>
      <c r="C5" s="7"/>
      <c r="D5" s="7"/>
      <c r="E5" s="7"/>
      <c r="F5" s="45"/>
      <c r="G5" s="9"/>
      <c r="H5" s="46"/>
    </row>
    <row r="6" spans="1:13" ht="24" customHeight="1" x14ac:dyDescent="0.25">
      <c r="A6" s="7"/>
      <c r="B6" s="7"/>
      <c r="C6" s="7"/>
      <c r="D6" s="7"/>
      <c r="E6" s="7"/>
      <c r="F6" s="45"/>
      <c r="G6" s="9"/>
      <c r="H6" s="7"/>
    </row>
    <row r="7" spans="1:13" ht="24" customHeight="1" x14ac:dyDescent="0.25">
      <c r="A7" s="7"/>
      <c r="B7" s="7"/>
      <c r="C7" s="7"/>
      <c r="D7" s="7"/>
      <c r="E7" s="7"/>
      <c r="F7" s="45"/>
      <c r="G7" s="9"/>
      <c r="H7" s="7"/>
    </row>
    <row r="8" spans="1:13" ht="24" customHeight="1" x14ac:dyDescent="0.25">
      <c r="A8" s="17"/>
      <c r="B8" s="7"/>
      <c r="C8" s="7"/>
      <c r="D8" s="7"/>
      <c r="E8" s="7"/>
      <c r="F8" s="45"/>
      <c r="G8" s="9"/>
      <c r="H8" s="7"/>
    </row>
    <row r="9" spans="1:13" ht="24" customHeight="1" x14ac:dyDescent="0.25">
      <c r="A9" s="7"/>
      <c r="B9" s="7"/>
      <c r="C9" s="7"/>
      <c r="D9" s="7"/>
      <c r="E9" s="7"/>
      <c r="F9" s="11"/>
      <c r="G9" s="9"/>
      <c r="H9" s="7"/>
    </row>
    <row r="10" spans="1:13" ht="24" customHeight="1" x14ac:dyDescent="0.25">
      <c r="A10" s="17"/>
      <c r="B10" s="7"/>
      <c r="C10" s="7"/>
      <c r="D10" s="7"/>
      <c r="E10" s="45"/>
      <c r="F10" s="45"/>
      <c r="G10" s="9"/>
      <c r="H10" s="7"/>
    </row>
    <row r="11" spans="1:13" ht="24" customHeight="1" x14ac:dyDescent="0.25">
      <c r="A11" s="40"/>
      <c r="B11" s="37"/>
      <c r="C11" s="37"/>
      <c r="D11" s="39"/>
      <c r="E11" s="44"/>
      <c r="F11" s="44"/>
      <c r="G11" s="38"/>
      <c r="H11" s="37"/>
    </row>
    <row r="12" spans="1:13" ht="24" customHeight="1" x14ac:dyDescent="0.25">
      <c r="A12" s="17"/>
      <c r="B12" s="7"/>
      <c r="C12" s="7"/>
      <c r="D12" s="7"/>
      <c r="E12" s="7"/>
      <c r="F12" s="45"/>
      <c r="G12" s="9"/>
      <c r="H12" s="7"/>
    </row>
    <row r="13" spans="1:13" ht="24" customHeight="1" x14ac:dyDescent="0.25">
      <c r="A13" s="7"/>
      <c r="B13" s="7"/>
      <c r="C13" s="7"/>
      <c r="D13" s="7"/>
      <c r="E13" s="7"/>
      <c r="F13" s="45"/>
      <c r="G13" s="9"/>
      <c r="H13" s="7"/>
    </row>
    <row r="14" spans="1:13" ht="24" customHeight="1" x14ac:dyDescent="0.25">
      <c r="A14" s="7"/>
      <c r="B14" s="7"/>
      <c r="C14" s="7"/>
      <c r="D14" s="7"/>
      <c r="E14" s="7"/>
      <c r="F14" s="45"/>
      <c r="G14" s="9"/>
      <c r="H14" s="7"/>
    </row>
    <row r="15" spans="1:13" ht="24" customHeight="1" x14ac:dyDescent="0.25">
      <c r="A15" s="17"/>
      <c r="B15" s="7"/>
      <c r="C15" s="7"/>
      <c r="D15" s="7"/>
      <c r="E15" s="7"/>
      <c r="F15" s="45"/>
      <c r="G15" s="9"/>
      <c r="H15" s="7"/>
    </row>
    <row r="16" spans="1:13" ht="24" customHeight="1" x14ac:dyDescent="0.25">
      <c r="A16" s="17"/>
      <c r="B16" s="7"/>
      <c r="C16" s="7"/>
      <c r="D16" s="7"/>
      <c r="E16" s="45"/>
      <c r="F16" s="45"/>
      <c r="G16" s="9"/>
      <c r="H16" s="7"/>
    </row>
    <row r="17" spans="1:8" ht="24" customHeight="1" x14ac:dyDescent="0.25">
      <c r="A17" s="7"/>
      <c r="B17" s="7"/>
      <c r="C17" s="7"/>
      <c r="D17" s="7"/>
      <c r="E17" s="7"/>
      <c r="F17" s="45"/>
      <c r="G17" s="9"/>
      <c r="H17" s="7"/>
    </row>
    <row r="18" spans="1:8" ht="24" customHeight="1" x14ac:dyDescent="0.25">
      <c r="A18" s="17"/>
      <c r="B18" s="7"/>
      <c r="C18" s="7"/>
      <c r="D18" s="7"/>
      <c r="E18" s="45"/>
      <c r="F18" s="45"/>
      <c r="G18" s="9"/>
      <c r="H18" s="7"/>
    </row>
    <row r="19" spans="1:8" ht="24" customHeight="1" x14ac:dyDescent="0.25">
      <c r="A19" s="7"/>
      <c r="B19" s="7"/>
      <c r="C19" s="7"/>
      <c r="D19" s="7"/>
      <c r="E19" s="45"/>
      <c r="F19" s="45"/>
      <c r="G19" s="9"/>
      <c r="H19" s="7"/>
    </row>
    <row r="20" spans="1:8" ht="24" customHeight="1" x14ac:dyDescent="0.25">
      <c r="A20" s="7"/>
      <c r="B20" s="7"/>
      <c r="C20" s="7"/>
      <c r="D20" s="7"/>
      <c r="E20" s="45"/>
      <c r="F20" s="45"/>
      <c r="G20" s="9"/>
      <c r="H20" s="7"/>
    </row>
    <row r="21" spans="1:8" ht="24" customHeight="1" x14ac:dyDescent="0.25">
      <c r="A21" s="7"/>
      <c r="B21" s="7"/>
      <c r="C21" s="7"/>
      <c r="D21" s="7"/>
      <c r="E21" s="45"/>
      <c r="F21" s="45"/>
      <c r="G21" s="9"/>
      <c r="H21" s="7"/>
    </row>
    <row r="22" spans="1:8" ht="24" customHeight="1" x14ac:dyDescent="0.25">
      <c r="A22" s="7"/>
      <c r="B22" s="7"/>
      <c r="C22" s="7"/>
      <c r="D22" s="7"/>
      <c r="E22" s="7"/>
      <c r="F22" s="45"/>
      <c r="G22" s="9"/>
      <c r="H22" s="7"/>
    </row>
    <row r="23" spans="1:8" ht="24" customHeight="1" x14ac:dyDescent="0.25">
      <c r="A23" s="7"/>
      <c r="B23" s="7"/>
      <c r="C23" s="7"/>
      <c r="D23" s="7"/>
      <c r="E23" s="7"/>
      <c r="F23" s="45"/>
      <c r="G23" s="9"/>
      <c r="H23" s="7"/>
    </row>
    <row r="24" spans="1:8" ht="24" customHeight="1" x14ac:dyDescent="0.25">
      <c r="A24" s="7"/>
      <c r="B24" s="7"/>
      <c r="C24" s="7"/>
      <c r="D24" s="7"/>
      <c r="E24" s="45"/>
      <c r="F24" s="45"/>
      <c r="G24" s="9"/>
      <c r="H24" s="7"/>
    </row>
    <row r="25" spans="1:8" ht="24" customHeight="1" x14ac:dyDescent="0.25">
      <c r="A25" s="7"/>
      <c r="B25" s="7"/>
      <c r="C25" s="7"/>
      <c r="D25" s="7"/>
      <c r="E25" s="45"/>
      <c r="F25" s="45"/>
      <c r="G25" s="9"/>
      <c r="H25" s="7"/>
    </row>
    <row r="26" spans="1:8" ht="24" customHeight="1" x14ac:dyDescent="0.25">
      <c r="A26" s="7"/>
      <c r="B26" s="7"/>
      <c r="C26" s="7"/>
      <c r="D26" s="7"/>
      <c r="E26" s="7"/>
      <c r="F26" s="45"/>
      <c r="G26" s="9"/>
      <c r="H26" s="7"/>
    </row>
    <row r="27" spans="1:8" ht="24" customHeight="1" x14ac:dyDescent="0.25">
      <c r="A27" s="7"/>
      <c r="B27" s="7"/>
      <c r="C27" s="7"/>
      <c r="D27" s="7"/>
      <c r="E27" s="45"/>
      <c r="F27" s="45"/>
      <c r="G27" s="9"/>
      <c r="H27" s="7"/>
    </row>
    <row r="28" spans="1:8" ht="24" customHeight="1" x14ac:dyDescent="0.25">
      <c r="A28" s="7"/>
      <c r="B28" s="7"/>
      <c r="C28" s="7"/>
      <c r="D28" s="7"/>
      <c r="E28" s="7"/>
      <c r="F28" s="45"/>
      <c r="G28" s="9"/>
      <c r="H28" s="7"/>
    </row>
    <row r="29" spans="1:8" ht="24" customHeight="1" x14ac:dyDescent="0.25">
      <c r="A29" s="7"/>
      <c r="B29" s="7"/>
      <c r="C29" s="7"/>
      <c r="D29" s="7"/>
      <c r="E29" s="7"/>
      <c r="F29" s="45"/>
      <c r="G29" s="9"/>
      <c r="H29" s="7"/>
    </row>
  </sheetData>
  <mergeCells count="2">
    <mergeCell ref="A2:H2"/>
    <mergeCell ref="J4:M4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1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29"/>
  <sheetViews>
    <sheetView workbookViewId="0">
      <pane ySplit="1" topLeftCell="A2" activePane="bottomLeft" state="frozen"/>
      <selection pane="bottomLeft" activeCell="H3" sqref="A3:H1048576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21.7109375" style="1" bestFit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50" t="s">
        <v>325</v>
      </c>
      <c r="B1" s="50" t="s">
        <v>326</v>
      </c>
      <c r="C1" s="50" t="s">
        <v>327</v>
      </c>
      <c r="D1" s="50" t="s">
        <v>328</v>
      </c>
      <c r="E1" s="50" t="s">
        <v>329</v>
      </c>
      <c r="F1" s="50" t="s">
        <v>330</v>
      </c>
      <c r="G1" s="51" t="s">
        <v>331</v>
      </c>
      <c r="H1" s="52" t="s">
        <v>367</v>
      </c>
    </row>
    <row r="2" spans="1:12" ht="24" customHeigh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2"/>
      <c r="J2" s="2"/>
    </row>
    <row r="3" spans="1:12" ht="24" customHeight="1" x14ac:dyDescent="0.25">
      <c r="A3" s="7"/>
      <c r="B3" s="7"/>
      <c r="C3" s="7"/>
      <c r="D3" s="7"/>
      <c r="E3" s="45"/>
      <c r="F3" s="45"/>
      <c r="G3" s="9"/>
      <c r="H3" s="46"/>
      <c r="I3" s="64" t="s">
        <v>8</v>
      </c>
      <c r="J3" s="64"/>
      <c r="K3" s="64"/>
      <c r="L3" s="64"/>
    </row>
    <row r="4" spans="1:12" ht="24" customHeight="1" x14ac:dyDescent="0.25">
      <c r="A4" s="7"/>
      <c r="B4" s="7"/>
      <c r="C4" s="7"/>
      <c r="D4" s="7"/>
      <c r="E4" s="45"/>
      <c r="F4" s="45"/>
      <c r="G4" s="9"/>
      <c r="H4" s="46"/>
    </row>
    <row r="5" spans="1:12" ht="24" customHeight="1" x14ac:dyDescent="0.25">
      <c r="A5" s="7"/>
      <c r="B5" s="7"/>
      <c r="C5" s="7"/>
      <c r="D5" s="7"/>
      <c r="E5" s="7"/>
      <c r="F5" s="45"/>
      <c r="G5" s="9"/>
      <c r="H5" s="46"/>
    </row>
    <row r="6" spans="1:12" ht="24" customHeight="1" x14ac:dyDescent="0.25">
      <c r="A6" s="7"/>
      <c r="B6" s="7"/>
      <c r="C6" s="7"/>
      <c r="D6" s="7"/>
      <c r="E6" s="7"/>
      <c r="F6" s="45"/>
      <c r="G6" s="9"/>
      <c r="H6" s="7"/>
    </row>
    <row r="7" spans="1:12" ht="24" customHeight="1" x14ac:dyDescent="0.25">
      <c r="A7" s="7"/>
      <c r="B7" s="7"/>
      <c r="C7" s="7"/>
      <c r="D7" s="7"/>
      <c r="E7" s="7"/>
      <c r="F7" s="45"/>
      <c r="G7" s="9"/>
      <c r="H7" s="7"/>
    </row>
    <row r="8" spans="1:12" ht="24" customHeight="1" x14ac:dyDescent="0.25">
      <c r="A8" s="17"/>
      <c r="B8" s="7"/>
      <c r="C8" s="7"/>
      <c r="D8" s="7"/>
      <c r="E8" s="7"/>
      <c r="F8" s="45"/>
      <c r="G8" s="9"/>
      <c r="H8" s="7"/>
    </row>
    <row r="9" spans="1:12" ht="24" customHeight="1" x14ac:dyDescent="0.25">
      <c r="A9" s="7"/>
      <c r="B9" s="7"/>
      <c r="C9" s="7"/>
      <c r="D9" s="7"/>
      <c r="E9" s="7"/>
      <c r="F9" s="11"/>
      <c r="G9" s="9"/>
      <c r="H9" s="7"/>
    </row>
    <row r="10" spans="1:12" ht="24" customHeight="1" x14ac:dyDescent="0.25">
      <c r="A10" s="17"/>
      <c r="B10" s="7"/>
      <c r="C10" s="7"/>
      <c r="D10" s="7"/>
      <c r="E10" s="45"/>
      <c r="F10" s="45"/>
      <c r="G10" s="9"/>
      <c r="H10" s="7"/>
    </row>
    <row r="11" spans="1:12" ht="24" customHeight="1" x14ac:dyDescent="0.25">
      <c r="A11" s="40"/>
      <c r="B11" s="37"/>
      <c r="C11" s="37"/>
      <c r="D11" s="39"/>
      <c r="E11" s="44"/>
      <c r="F11" s="44"/>
      <c r="G11" s="38"/>
      <c r="H11" s="37"/>
    </row>
    <row r="12" spans="1:12" ht="24" customHeight="1" x14ac:dyDescent="0.25">
      <c r="A12" s="17"/>
      <c r="B12" s="7"/>
      <c r="C12" s="7"/>
      <c r="D12" s="7"/>
      <c r="E12" s="7"/>
      <c r="F12" s="45"/>
      <c r="G12" s="9"/>
      <c r="H12" s="7"/>
    </row>
    <row r="13" spans="1:12" ht="24" customHeight="1" x14ac:dyDescent="0.25">
      <c r="A13" s="7"/>
      <c r="B13" s="7"/>
      <c r="C13" s="7"/>
      <c r="D13" s="7"/>
      <c r="E13" s="7"/>
      <c r="F13" s="45"/>
      <c r="G13" s="9"/>
      <c r="H13" s="7"/>
    </row>
    <row r="14" spans="1:12" ht="24" customHeight="1" x14ac:dyDescent="0.25">
      <c r="A14" s="7"/>
      <c r="B14" s="7"/>
      <c r="C14" s="7"/>
      <c r="D14" s="7"/>
      <c r="E14" s="7"/>
      <c r="F14" s="45"/>
      <c r="G14" s="9"/>
      <c r="H14" s="7"/>
    </row>
    <row r="15" spans="1:12" ht="24" customHeight="1" x14ac:dyDescent="0.25">
      <c r="A15" s="17"/>
      <c r="B15" s="7"/>
      <c r="C15" s="7"/>
      <c r="D15" s="7"/>
      <c r="E15" s="7"/>
      <c r="F15" s="45"/>
      <c r="G15" s="9"/>
      <c r="H15" s="7"/>
    </row>
    <row r="16" spans="1:12" ht="24" customHeight="1" x14ac:dyDescent="0.25">
      <c r="A16" s="17"/>
      <c r="B16" s="7"/>
      <c r="C16" s="7"/>
      <c r="D16" s="7"/>
      <c r="E16" s="45"/>
      <c r="F16" s="45"/>
      <c r="G16" s="9"/>
      <c r="H16" s="7"/>
    </row>
    <row r="17" spans="1:8" ht="24" customHeight="1" x14ac:dyDescent="0.25">
      <c r="A17" s="7"/>
      <c r="B17" s="7"/>
      <c r="C17" s="7"/>
      <c r="D17" s="7"/>
      <c r="E17" s="7"/>
      <c r="F17" s="45"/>
      <c r="G17" s="9"/>
      <c r="H17" s="7"/>
    </row>
    <row r="18" spans="1:8" ht="24" customHeight="1" x14ac:dyDescent="0.25">
      <c r="A18" s="17"/>
      <c r="B18" s="7"/>
      <c r="C18" s="7"/>
      <c r="D18" s="7"/>
      <c r="E18" s="45"/>
      <c r="F18" s="45"/>
      <c r="G18" s="9"/>
      <c r="H18" s="7"/>
    </row>
    <row r="19" spans="1:8" ht="24" customHeight="1" x14ac:dyDescent="0.25">
      <c r="A19" s="7"/>
      <c r="B19" s="7"/>
      <c r="C19" s="7"/>
      <c r="D19" s="7"/>
      <c r="E19" s="45"/>
      <c r="F19" s="45"/>
      <c r="G19" s="9"/>
      <c r="H19" s="7"/>
    </row>
    <row r="20" spans="1:8" ht="24" customHeight="1" x14ac:dyDescent="0.25">
      <c r="A20" s="7"/>
      <c r="B20" s="7"/>
      <c r="C20" s="7"/>
      <c r="D20" s="7"/>
      <c r="E20" s="45"/>
      <c r="F20" s="45"/>
      <c r="G20" s="9"/>
      <c r="H20" s="7"/>
    </row>
    <row r="21" spans="1:8" ht="24" customHeight="1" x14ac:dyDescent="0.25">
      <c r="A21" s="7"/>
      <c r="B21" s="7"/>
      <c r="C21" s="7"/>
      <c r="D21" s="7"/>
      <c r="E21" s="45"/>
      <c r="F21" s="45"/>
      <c r="G21" s="9"/>
      <c r="H21" s="7"/>
    </row>
    <row r="22" spans="1:8" ht="24" customHeight="1" x14ac:dyDescent="0.25">
      <c r="A22" s="7"/>
      <c r="B22" s="7"/>
      <c r="C22" s="7"/>
      <c r="D22" s="7"/>
      <c r="E22" s="7"/>
      <c r="F22" s="45"/>
      <c r="G22" s="9"/>
      <c r="H22" s="7"/>
    </row>
    <row r="23" spans="1:8" ht="24" customHeight="1" x14ac:dyDescent="0.25">
      <c r="A23" s="7"/>
      <c r="B23" s="7"/>
      <c r="C23" s="7"/>
      <c r="D23" s="7"/>
      <c r="E23" s="7"/>
      <c r="F23" s="45"/>
      <c r="G23" s="9"/>
      <c r="H23" s="7"/>
    </row>
    <row r="24" spans="1:8" ht="24" customHeight="1" x14ac:dyDescent="0.25">
      <c r="A24" s="7"/>
      <c r="B24" s="7"/>
      <c r="C24" s="7"/>
      <c r="D24" s="7"/>
      <c r="E24" s="45"/>
      <c r="F24" s="45"/>
      <c r="G24" s="9"/>
      <c r="H24" s="7"/>
    </row>
    <row r="25" spans="1:8" ht="24" customHeight="1" x14ac:dyDescent="0.25">
      <c r="A25" s="7"/>
      <c r="B25" s="7"/>
      <c r="C25" s="7"/>
      <c r="D25" s="7"/>
      <c r="E25" s="45"/>
      <c r="F25" s="45"/>
      <c r="G25" s="9"/>
      <c r="H25" s="7"/>
    </row>
    <row r="26" spans="1:8" ht="24" customHeight="1" x14ac:dyDescent="0.25">
      <c r="A26" s="7"/>
      <c r="B26" s="7"/>
      <c r="C26" s="7"/>
      <c r="D26" s="7"/>
      <c r="E26" s="7"/>
      <c r="F26" s="45"/>
      <c r="G26" s="9"/>
      <c r="H26" s="7"/>
    </row>
    <row r="27" spans="1:8" ht="24" customHeight="1" x14ac:dyDescent="0.25">
      <c r="A27" s="7"/>
      <c r="B27" s="7"/>
      <c r="C27" s="7"/>
      <c r="D27" s="7"/>
      <c r="E27" s="45"/>
      <c r="F27" s="45"/>
      <c r="G27" s="9"/>
      <c r="H27" s="7"/>
    </row>
    <row r="28" spans="1:8" ht="24" customHeight="1" x14ac:dyDescent="0.25">
      <c r="A28" s="7"/>
      <c r="B28" s="7"/>
      <c r="C28" s="7"/>
      <c r="D28" s="7"/>
      <c r="E28" s="7"/>
      <c r="F28" s="45"/>
      <c r="G28" s="9"/>
      <c r="H28" s="7"/>
    </row>
    <row r="29" spans="1:8" ht="24" customHeight="1" x14ac:dyDescent="0.25">
      <c r="A29" s="7"/>
      <c r="B29" s="7"/>
      <c r="C29" s="7"/>
      <c r="D29" s="7"/>
      <c r="E29" s="7"/>
      <c r="F29" s="45"/>
      <c r="G29" s="9"/>
      <c r="H29" s="7"/>
    </row>
  </sheetData>
  <mergeCells count="2">
    <mergeCell ref="A2:H2"/>
    <mergeCell ref="I3:L3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29"/>
  <sheetViews>
    <sheetView workbookViewId="0">
      <pane ySplit="1" topLeftCell="A2" activePane="bottomLeft" state="frozen"/>
      <selection pane="bottomLeft" activeCell="A3" sqref="A3:H29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21.7109375" style="1" bestFit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50" t="s">
        <v>325</v>
      </c>
      <c r="B1" s="50" t="s">
        <v>326</v>
      </c>
      <c r="C1" s="50" t="s">
        <v>327</v>
      </c>
      <c r="D1" s="50" t="s">
        <v>328</v>
      </c>
      <c r="E1" s="50" t="s">
        <v>329</v>
      </c>
      <c r="F1" s="50" t="s">
        <v>330</v>
      </c>
      <c r="G1" s="51" t="s">
        <v>331</v>
      </c>
      <c r="H1" s="52" t="s">
        <v>367</v>
      </c>
    </row>
    <row r="2" spans="1:12" ht="24" customHeigh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2"/>
      <c r="J2" s="2"/>
    </row>
    <row r="3" spans="1:12" ht="24" customHeight="1" x14ac:dyDescent="0.25">
      <c r="A3" s="7"/>
      <c r="B3" s="7"/>
      <c r="C3" s="7"/>
      <c r="D3" s="7"/>
      <c r="E3" s="45"/>
      <c r="F3" s="45"/>
      <c r="G3" s="9"/>
      <c r="H3" s="46"/>
      <c r="I3" s="64" t="s">
        <v>8</v>
      </c>
      <c r="J3" s="64"/>
      <c r="K3" s="64"/>
      <c r="L3" s="64"/>
    </row>
    <row r="4" spans="1:12" ht="24" customHeight="1" x14ac:dyDescent="0.25">
      <c r="A4" s="7"/>
      <c r="B4" s="7"/>
      <c r="C4" s="7"/>
      <c r="D4" s="7"/>
      <c r="E4" s="45"/>
      <c r="F4" s="45"/>
      <c r="G4" s="9"/>
      <c r="H4" s="46"/>
    </row>
    <row r="5" spans="1:12" ht="24" customHeight="1" x14ac:dyDescent="0.25">
      <c r="A5" s="7"/>
      <c r="B5" s="7"/>
      <c r="C5" s="7"/>
      <c r="D5" s="7"/>
      <c r="E5" s="7"/>
      <c r="F5" s="45"/>
      <c r="G5" s="9"/>
      <c r="H5" s="46"/>
    </row>
    <row r="6" spans="1:12" ht="24" customHeight="1" x14ac:dyDescent="0.25">
      <c r="A6" s="7"/>
      <c r="B6" s="7"/>
      <c r="C6" s="7"/>
      <c r="D6" s="7"/>
      <c r="E6" s="7"/>
      <c r="F6" s="45"/>
      <c r="G6" s="9"/>
      <c r="H6" s="7"/>
    </row>
    <row r="7" spans="1:12" ht="24" customHeight="1" x14ac:dyDescent="0.25">
      <c r="A7" s="7"/>
      <c r="B7" s="7"/>
      <c r="C7" s="7"/>
      <c r="D7" s="7"/>
      <c r="E7" s="7"/>
      <c r="F7" s="45"/>
      <c r="G7" s="9"/>
      <c r="H7" s="7"/>
    </row>
    <row r="8" spans="1:12" ht="24" customHeight="1" x14ac:dyDescent="0.25">
      <c r="A8" s="17"/>
      <c r="B8" s="7"/>
      <c r="C8" s="7"/>
      <c r="D8" s="7"/>
      <c r="E8" s="7"/>
      <c r="F8" s="45"/>
      <c r="G8" s="9"/>
      <c r="H8" s="7"/>
    </row>
    <row r="9" spans="1:12" ht="24" customHeight="1" x14ac:dyDescent="0.25">
      <c r="A9" s="7"/>
      <c r="B9" s="7"/>
      <c r="C9" s="7"/>
      <c r="D9" s="7"/>
      <c r="E9" s="7"/>
      <c r="F9" s="11"/>
      <c r="G9" s="9"/>
      <c r="H9" s="7"/>
    </row>
    <row r="10" spans="1:12" ht="24" customHeight="1" x14ac:dyDescent="0.25">
      <c r="A10" s="17"/>
      <c r="B10" s="7"/>
      <c r="C10" s="7"/>
      <c r="D10" s="7"/>
      <c r="E10" s="45"/>
      <c r="F10" s="45"/>
      <c r="G10" s="9"/>
      <c r="H10" s="7"/>
    </row>
    <row r="11" spans="1:12" ht="24" customHeight="1" x14ac:dyDescent="0.25">
      <c r="A11" s="40"/>
      <c r="B11" s="37"/>
      <c r="C11" s="37"/>
      <c r="D11" s="39"/>
      <c r="E11" s="44"/>
      <c r="F11" s="44"/>
      <c r="G11" s="38"/>
      <c r="H11" s="37"/>
    </row>
    <row r="12" spans="1:12" ht="24" customHeight="1" x14ac:dyDescent="0.25">
      <c r="A12" s="17"/>
      <c r="B12" s="7"/>
      <c r="C12" s="7"/>
      <c r="D12" s="7"/>
      <c r="E12" s="7"/>
      <c r="F12" s="45"/>
      <c r="G12" s="9"/>
      <c r="H12" s="7"/>
    </row>
    <row r="13" spans="1:12" ht="24" customHeight="1" x14ac:dyDescent="0.25">
      <c r="A13" s="7"/>
      <c r="B13" s="7"/>
      <c r="C13" s="7"/>
      <c r="D13" s="7"/>
      <c r="E13" s="7"/>
      <c r="F13" s="45"/>
      <c r="G13" s="9"/>
      <c r="H13" s="7"/>
    </row>
    <row r="14" spans="1:12" ht="24" customHeight="1" x14ac:dyDescent="0.25">
      <c r="A14" s="7"/>
      <c r="B14" s="7"/>
      <c r="C14" s="7"/>
      <c r="D14" s="7"/>
      <c r="E14" s="7"/>
      <c r="F14" s="45"/>
      <c r="G14" s="9"/>
      <c r="H14" s="7"/>
    </row>
    <row r="15" spans="1:12" ht="24" customHeight="1" x14ac:dyDescent="0.25">
      <c r="A15" s="17"/>
      <c r="B15" s="7"/>
      <c r="C15" s="7"/>
      <c r="D15" s="7"/>
      <c r="E15" s="7"/>
      <c r="F15" s="45"/>
      <c r="G15" s="9"/>
      <c r="H15" s="7"/>
    </row>
    <row r="16" spans="1:12" ht="24" customHeight="1" x14ac:dyDescent="0.25">
      <c r="A16" s="17"/>
      <c r="B16" s="7"/>
      <c r="C16" s="7"/>
      <c r="D16" s="7"/>
      <c r="E16" s="45"/>
      <c r="F16" s="45"/>
      <c r="G16" s="9"/>
      <c r="H16" s="7"/>
    </row>
    <row r="17" spans="1:8" ht="24" customHeight="1" x14ac:dyDescent="0.25">
      <c r="A17" s="7"/>
      <c r="B17" s="7"/>
      <c r="C17" s="7"/>
      <c r="D17" s="7"/>
      <c r="E17" s="7"/>
      <c r="F17" s="45"/>
      <c r="G17" s="9"/>
      <c r="H17" s="7"/>
    </row>
    <row r="18" spans="1:8" ht="24" customHeight="1" x14ac:dyDescent="0.25">
      <c r="A18" s="17"/>
      <c r="B18" s="7"/>
      <c r="C18" s="7"/>
      <c r="D18" s="7"/>
      <c r="E18" s="45"/>
      <c r="F18" s="45"/>
      <c r="G18" s="9"/>
      <c r="H18" s="7"/>
    </row>
    <row r="19" spans="1:8" ht="24" customHeight="1" x14ac:dyDescent="0.25">
      <c r="A19" s="7"/>
      <c r="B19" s="7"/>
      <c r="C19" s="7"/>
      <c r="D19" s="7"/>
      <c r="E19" s="45"/>
      <c r="F19" s="45"/>
      <c r="G19" s="9"/>
      <c r="H19" s="7"/>
    </row>
    <row r="20" spans="1:8" ht="24" customHeight="1" x14ac:dyDescent="0.25">
      <c r="A20" s="7"/>
      <c r="B20" s="7"/>
      <c r="C20" s="7"/>
      <c r="D20" s="7"/>
      <c r="E20" s="45"/>
      <c r="F20" s="45"/>
      <c r="G20" s="9"/>
      <c r="H20" s="7"/>
    </row>
    <row r="21" spans="1:8" ht="24" customHeight="1" x14ac:dyDescent="0.25">
      <c r="A21" s="7"/>
      <c r="B21" s="7"/>
      <c r="C21" s="7"/>
      <c r="D21" s="7"/>
      <c r="E21" s="45"/>
      <c r="F21" s="45"/>
      <c r="G21" s="9"/>
      <c r="H21" s="7"/>
    </row>
    <row r="22" spans="1:8" ht="24" customHeight="1" x14ac:dyDescent="0.25">
      <c r="A22" s="7"/>
      <c r="B22" s="7"/>
      <c r="C22" s="7"/>
      <c r="D22" s="7"/>
      <c r="E22" s="7"/>
      <c r="F22" s="45"/>
      <c r="G22" s="9"/>
      <c r="H22" s="7"/>
    </row>
    <row r="23" spans="1:8" ht="24" customHeight="1" x14ac:dyDescent="0.25">
      <c r="A23" s="7"/>
      <c r="B23" s="7"/>
      <c r="C23" s="7"/>
      <c r="D23" s="7"/>
      <c r="E23" s="7"/>
      <c r="F23" s="45"/>
      <c r="G23" s="9"/>
      <c r="H23" s="7"/>
    </row>
    <row r="24" spans="1:8" ht="24" customHeight="1" x14ac:dyDescent="0.25">
      <c r="A24" s="7"/>
      <c r="B24" s="7"/>
      <c r="C24" s="7"/>
      <c r="D24" s="7"/>
      <c r="E24" s="45"/>
      <c r="F24" s="45"/>
      <c r="G24" s="9"/>
      <c r="H24" s="7"/>
    </row>
    <row r="25" spans="1:8" ht="24" customHeight="1" x14ac:dyDescent="0.25">
      <c r="A25" s="7"/>
      <c r="B25" s="7"/>
      <c r="C25" s="7"/>
      <c r="D25" s="7"/>
      <c r="E25" s="45"/>
      <c r="F25" s="45"/>
      <c r="G25" s="9"/>
      <c r="H25" s="7"/>
    </row>
    <row r="26" spans="1:8" ht="24" customHeight="1" x14ac:dyDescent="0.25">
      <c r="A26" s="7"/>
      <c r="B26" s="7"/>
      <c r="C26" s="7"/>
      <c r="D26" s="7"/>
      <c r="E26" s="7"/>
      <c r="F26" s="45"/>
      <c r="G26" s="9"/>
      <c r="H26" s="7"/>
    </row>
    <row r="27" spans="1:8" ht="24" customHeight="1" x14ac:dyDescent="0.25">
      <c r="A27" s="7"/>
      <c r="B27" s="7"/>
      <c r="C27" s="7"/>
      <c r="D27" s="7"/>
      <c r="E27" s="45"/>
      <c r="F27" s="45"/>
      <c r="G27" s="9"/>
      <c r="H27" s="7"/>
    </row>
    <row r="28" spans="1:8" ht="24" customHeight="1" x14ac:dyDescent="0.25">
      <c r="A28" s="7"/>
      <c r="B28" s="7"/>
      <c r="C28" s="7"/>
      <c r="D28" s="7"/>
      <c r="E28" s="7"/>
      <c r="F28" s="45"/>
      <c r="G28" s="9"/>
      <c r="H28" s="7"/>
    </row>
    <row r="29" spans="1:8" ht="24" customHeight="1" x14ac:dyDescent="0.25">
      <c r="A29" s="7"/>
      <c r="B29" s="7"/>
      <c r="C29" s="7"/>
      <c r="D29" s="7"/>
      <c r="E29" s="7"/>
      <c r="F29" s="45"/>
      <c r="G29" s="9"/>
      <c r="H29" s="7"/>
    </row>
  </sheetData>
  <mergeCells count="2">
    <mergeCell ref="A2:H2"/>
    <mergeCell ref="I3:L3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29"/>
  <sheetViews>
    <sheetView workbookViewId="0">
      <pane ySplit="1" topLeftCell="A2" activePane="bottomLeft" state="frozen"/>
      <selection pane="bottomLeft" activeCell="A3" sqref="A3:H29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21.7109375" style="1" bestFit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50" t="s">
        <v>325</v>
      </c>
      <c r="B1" s="50" t="s">
        <v>326</v>
      </c>
      <c r="C1" s="50" t="s">
        <v>327</v>
      </c>
      <c r="D1" s="50" t="s">
        <v>328</v>
      </c>
      <c r="E1" s="50" t="s">
        <v>329</v>
      </c>
      <c r="F1" s="50" t="s">
        <v>330</v>
      </c>
      <c r="G1" s="51" t="s">
        <v>331</v>
      </c>
      <c r="H1" s="52" t="s">
        <v>367</v>
      </c>
    </row>
    <row r="2" spans="1:12" ht="24" customHeigh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2"/>
      <c r="J2" s="2"/>
    </row>
    <row r="3" spans="1:12" ht="24" customHeight="1" x14ac:dyDescent="0.25">
      <c r="A3" s="7"/>
      <c r="B3" s="7"/>
      <c r="C3" s="7"/>
      <c r="D3" s="7"/>
      <c r="E3" s="45"/>
      <c r="F3" s="45"/>
      <c r="G3" s="9"/>
      <c r="H3" s="46"/>
      <c r="I3" s="64" t="s">
        <v>8</v>
      </c>
      <c r="J3" s="64"/>
      <c r="K3" s="64"/>
      <c r="L3" s="64"/>
    </row>
    <row r="4" spans="1:12" ht="24" customHeight="1" x14ac:dyDescent="0.25">
      <c r="A4" s="7"/>
      <c r="B4" s="7"/>
      <c r="C4" s="7"/>
      <c r="D4" s="7"/>
      <c r="E4" s="45"/>
      <c r="F4" s="45"/>
      <c r="G4" s="9"/>
      <c r="H4" s="46"/>
    </row>
    <row r="5" spans="1:12" ht="24" customHeight="1" x14ac:dyDescent="0.25">
      <c r="A5" s="7"/>
      <c r="B5" s="7"/>
      <c r="C5" s="7"/>
      <c r="D5" s="7"/>
      <c r="E5" s="7"/>
      <c r="F5" s="45"/>
      <c r="G5" s="9"/>
      <c r="H5" s="46"/>
    </row>
    <row r="6" spans="1:12" ht="24" customHeight="1" x14ac:dyDescent="0.25">
      <c r="A6" s="7"/>
      <c r="B6" s="7"/>
      <c r="C6" s="7"/>
      <c r="D6" s="7"/>
      <c r="E6" s="7"/>
      <c r="F6" s="45"/>
      <c r="G6" s="9"/>
      <c r="H6" s="7"/>
    </row>
    <row r="7" spans="1:12" ht="24" customHeight="1" x14ac:dyDescent="0.25">
      <c r="A7" s="7"/>
      <c r="B7" s="7"/>
      <c r="C7" s="7"/>
      <c r="D7" s="7"/>
      <c r="E7" s="7"/>
      <c r="F7" s="45"/>
      <c r="G7" s="9"/>
      <c r="H7" s="7"/>
    </row>
    <row r="8" spans="1:12" ht="24" customHeight="1" x14ac:dyDescent="0.25">
      <c r="A8" s="17"/>
      <c r="B8" s="7"/>
      <c r="C8" s="7"/>
      <c r="D8" s="7"/>
      <c r="E8" s="7"/>
      <c r="F8" s="45"/>
      <c r="G8" s="9"/>
      <c r="H8" s="7"/>
    </row>
    <row r="9" spans="1:12" ht="24" customHeight="1" x14ac:dyDescent="0.25">
      <c r="A9" s="7"/>
      <c r="B9" s="7"/>
      <c r="C9" s="7"/>
      <c r="D9" s="7"/>
      <c r="E9" s="7"/>
      <c r="F9" s="11"/>
      <c r="G9" s="9"/>
      <c r="H9" s="7"/>
    </row>
    <row r="10" spans="1:12" ht="24" customHeight="1" x14ac:dyDescent="0.25">
      <c r="A10" s="17"/>
      <c r="B10" s="7"/>
      <c r="C10" s="7"/>
      <c r="D10" s="7"/>
      <c r="E10" s="45"/>
      <c r="F10" s="45"/>
      <c r="G10" s="9"/>
      <c r="H10" s="7"/>
    </row>
    <row r="11" spans="1:12" ht="24" customHeight="1" x14ac:dyDescent="0.25">
      <c r="A11" s="40"/>
      <c r="B11" s="37"/>
      <c r="C11" s="37"/>
      <c r="D11" s="39"/>
      <c r="E11" s="44"/>
      <c r="F11" s="44"/>
      <c r="G11" s="38"/>
      <c r="H11" s="37"/>
    </row>
    <row r="12" spans="1:12" ht="24" customHeight="1" x14ac:dyDescent="0.25">
      <c r="A12" s="17"/>
      <c r="B12" s="7"/>
      <c r="C12" s="7"/>
      <c r="D12" s="7"/>
      <c r="E12" s="7"/>
      <c r="F12" s="45"/>
      <c r="G12" s="9"/>
      <c r="H12" s="7"/>
    </row>
    <row r="13" spans="1:12" ht="24" customHeight="1" x14ac:dyDescent="0.25">
      <c r="A13" s="7"/>
      <c r="B13" s="7"/>
      <c r="C13" s="7"/>
      <c r="D13" s="7"/>
      <c r="E13" s="7"/>
      <c r="F13" s="45"/>
      <c r="G13" s="9"/>
      <c r="H13" s="7"/>
    </row>
    <row r="14" spans="1:12" ht="24" customHeight="1" x14ac:dyDescent="0.25">
      <c r="A14" s="7"/>
      <c r="B14" s="7"/>
      <c r="C14" s="7"/>
      <c r="D14" s="7"/>
      <c r="E14" s="7"/>
      <c r="F14" s="45"/>
      <c r="G14" s="9"/>
      <c r="H14" s="7"/>
    </row>
    <row r="15" spans="1:12" ht="24" customHeight="1" x14ac:dyDescent="0.25">
      <c r="A15" s="17"/>
      <c r="B15" s="7"/>
      <c r="C15" s="7"/>
      <c r="D15" s="7"/>
      <c r="E15" s="7"/>
      <c r="F15" s="45"/>
      <c r="G15" s="9"/>
      <c r="H15" s="7"/>
    </row>
    <row r="16" spans="1:12" ht="24" customHeight="1" x14ac:dyDescent="0.25">
      <c r="A16" s="17"/>
      <c r="B16" s="7"/>
      <c r="C16" s="7"/>
      <c r="D16" s="7"/>
      <c r="E16" s="45"/>
      <c r="F16" s="45"/>
      <c r="G16" s="9"/>
      <c r="H16" s="7"/>
    </row>
    <row r="17" spans="1:8" ht="24" customHeight="1" x14ac:dyDescent="0.25">
      <c r="A17" s="7"/>
      <c r="B17" s="7"/>
      <c r="C17" s="7"/>
      <c r="D17" s="7"/>
      <c r="E17" s="7"/>
      <c r="F17" s="45"/>
      <c r="G17" s="9"/>
      <c r="H17" s="7"/>
    </row>
    <row r="18" spans="1:8" ht="24" customHeight="1" x14ac:dyDescent="0.25">
      <c r="A18" s="17"/>
      <c r="B18" s="7"/>
      <c r="C18" s="7"/>
      <c r="D18" s="7"/>
      <c r="E18" s="45"/>
      <c r="F18" s="45"/>
      <c r="G18" s="9"/>
      <c r="H18" s="7"/>
    </row>
    <row r="19" spans="1:8" ht="24" customHeight="1" x14ac:dyDescent="0.25">
      <c r="A19" s="7"/>
      <c r="B19" s="7"/>
      <c r="C19" s="7"/>
      <c r="D19" s="7"/>
      <c r="E19" s="45"/>
      <c r="F19" s="45"/>
      <c r="G19" s="9"/>
      <c r="H19" s="7"/>
    </row>
    <row r="20" spans="1:8" ht="24" customHeight="1" x14ac:dyDescent="0.25">
      <c r="A20" s="7"/>
      <c r="B20" s="7"/>
      <c r="C20" s="7"/>
      <c r="D20" s="7"/>
      <c r="E20" s="45"/>
      <c r="F20" s="45"/>
      <c r="G20" s="9"/>
      <c r="H20" s="7"/>
    </row>
    <row r="21" spans="1:8" ht="24" customHeight="1" x14ac:dyDescent="0.25">
      <c r="A21" s="7"/>
      <c r="B21" s="7"/>
      <c r="C21" s="7"/>
      <c r="D21" s="7"/>
      <c r="E21" s="45"/>
      <c r="F21" s="45"/>
      <c r="G21" s="9"/>
      <c r="H21" s="7"/>
    </row>
    <row r="22" spans="1:8" ht="24" customHeight="1" x14ac:dyDescent="0.25">
      <c r="A22" s="7"/>
      <c r="B22" s="7"/>
      <c r="C22" s="7"/>
      <c r="D22" s="7"/>
      <c r="E22" s="7"/>
      <c r="F22" s="45"/>
      <c r="G22" s="9"/>
      <c r="H22" s="7"/>
    </row>
    <row r="23" spans="1:8" ht="24" customHeight="1" x14ac:dyDescent="0.25">
      <c r="A23" s="7"/>
      <c r="B23" s="7"/>
      <c r="C23" s="7"/>
      <c r="D23" s="7"/>
      <c r="E23" s="7"/>
      <c r="F23" s="45"/>
      <c r="G23" s="9"/>
      <c r="H23" s="7"/>
    </row>
    <row r="24" spans="1:8" ht="24" customHeight="1" x14ac:dyDescent="0.25">
      <c r="A24" s="7"/>
      <c r="B24" s="7"/>
      <c r="C24" s="7"/>
      <c r="D24" s="7"/>
      <c r="E24" s="45"/>
      <c r="F24" s="45"/>
      <c r="G24" s="9"/>
      <c r="H24" s="7"/>
    </row>
    <row r="25" spans="1:8" ht="24" customHeight="1" x14ac:dyDescent="0.25">
      <c r="A25" s="7"/>
      <c r="B25" s="7"/>
      <c r="C25" s="7"/>
      <c r="D25" s="7"/>
      <c r="E25" s="45"/>
      <c r="F25" s="45"/>
      <c r="G25" s="9"/>
      <c r="H25" s="7"/>
    </row>
    <row r="26" spans="1:8" ht="24" customHeight="1" x14ac:dyDescent="0.25">
      <c r="A26" s="7"/>
      <c r="B26" s="7"/>
      <c r="C26" s="7"/>
      <c r="D26" s="7"/>
      <c r="E26" s="7"/>
      <c r="F26" s="45"/>
      <c r="G26" s="9"/>
      <c r="H26" s="7"/>
    </row>
    <row r="27" spans="1:8" ht="24" customHeight="1" x14ac:dyDescent="0.25">
      <c r="A27" s="7"/>
      <c r="B27" s="7"/>
      <c r="C27" s="7"/>
      <c r="D27" s="7"/>
      <c r="E27" s="45"/>
      <c r="F27" s="45"/>
      <c r="G27" s="9"/>
      <c r="H27" s="7"/>
    </row>
    <row r="28" spans="1:8" ht="24" customHeight="1" x14ac:dyDescent="0.25">
      <c r="A28" s="7"/>
      <c r="B28" s="7"/>
      <c r="C28" s="7"/>
      <c r="D28" s="7"/>
      <c r="E28" s="7"/>
      <c r="F28" s="45"/>
      <c r="G28" s="9"/>
      <c r="H28" s="7"/>
    </row>
    <row r="29" spans="1:8" ht="24" customHeight="1" x14ac:dyDescent="0.25">
      <c r="A29" s="7"/>
      <c r="B29" s="7"/>
      <c r="C29" s="7"/>
      <c r="D29" s="7"/>
      <c r="E29" s="7"/>
      <c r="F29" s="45"/>
      <c r="G29" s="9"/>
      <c r="H29" s="7"/>
    </row>
  </sheetData>
  <mergeCells count="2">
    <mergeCell ref="A2:H2"/>
    <mergeCell ref="I3:L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29"/>
  <sheetViews>
    <sheetView workbookViewId="0">
      <pane ySplit="1" topLeftCell="A2" activePane="bottomLeft" state="frozen"/>
      <selection pane="bottomLeft" activeCell="D4" sqref="D4"/>
    </sheetView>
  </sheetViews>
  <sheetFormatPr baseColWidth="10" defaultRowHeight="24" customHeight="1" x14ac:dyDescent="0.25"/>
  <cols>
    <col min="1" max="3" width="16.28515625" style="1" customWidth="1"/>
    <col min="4" max="4" width="29.85546875" style="1" bestFit="1" customWidth="1"/>
    <col min="5" max="6" width="16.28515625" style="1" customWidth="1"/>
    <col min="7" max="7" width="11.42578125" style="6"/>
    <col min="8" max="8" width="26.28515625" style="1" customWidth="1"/>
    <col min="9" max="9" width="16.85546875" style="1" customWidth="1"/>
    <col min="10" max="10" width="17.85546875" style="1" customWidth="1"/>
    <col min="11" max="16384" width="11.42578125" style="1"/>
  </cols>
  <sheetData>
    <row r="1" spans="1:12" ht="24" customHeight="1" x14ac:dyDescent="0.25">
      <c r="A1" s="50" t="s">
        <v>325</v>
      </c>
      <c r="B1" s="50" t="s">
        <v>326</v>
      </c>
      <c r="C1" s="50" t="s">
        <v>327</v>
      </c>
      <c r="D1" s="50" t="s">
        <v>328</v>
      </c>
      <c r="E1" s="50" t="s">
        <v>329</v>
      </c>
      <c r="F1" s="50" t="s">
        <v>330</v>
      </c>
      <c r="G1" s="51" t="s">
        <v>331</v>
      </c>
      <c r="H1" s="52" t="s">
        <v>367</v>
      </c>
    </row>
    <row r="2" spans="1:12" ht="24" customHeight="1" x14ac:dyDescent="0.25">
      <c r="A2" s="62" t="s">
        <v>0</v>
      </c>
      <c r="B2" s="63"/>
      <c r="C2" s="63"/>
      <c r="D2" s="63"/>
      <c r="E2" s="63"/>
      <c r="F2" s="63"/>
      <c r="G2" s="63"/>
      <c r="H2" s="63"/>
      <c r="I2" s="2"/>
      <c r="J2" s="2"/>
    </row>
    <row r="3" spans="1:12" ht="24" customHeight="1" x14ac:dyDescent="0.25">
      <c r="A3" s="7"/>
      <c r="B3" s="7"/>
      <c r="C3" s="7"/>
      <c r="D3" s="7"/>
      <c r="E3" s="45"/>
      <c r="F3" s="45"/>
      <c r="G3" s="9"/>
      <c r="H3" s="46"/>
      <c r="I3" s="64" t="s">
        <v>8</v>
      </c>
      <c r="J3" s="64"/>
      <c r="K3" s="64"/>
      <c r="L3" s="64"/>
    </row>
    <row r="4" spans="1:12" ht="24" customHeight="1" x14ac:dyDescent="0.25">
      <c r="A4" s="7"/>
      <c r="B4" s="7"/>
      <c r="C4" s="7"/>
      <c r="D4" s="7"/>
      <c r="E4" s="45"/>
      <c r="F4" s="45"/>
      <c r="G4" s="9"/>
      <c r="H4" s="46"/>
    </row>
    <row r="5" spans="1:12" ht="24" customHeight="1" x14ac:dyDescent="0.25">
      <c r="A5" s="7"/>
      <c r="B5" s="7"/>
      <c r="C5" s="7"/>
      <c r="D5" s="7"/>
      <c r="E5" s="7"/>
      <c r="F5" s="45"/>
      <c r="G5" s="9"/>
      <c r="H5" s="46"/>
    </row>
    <row r="6" spans="1:12" ht="24" customHeight="1" x14ac:dyDescent="0.25">
      <c r="A6" s="7"/>
      <c r="B6" s="7"/>
      <c r="C6" s="7"/>
      <c r="D6" s="7"/>
      <c r="E6" s="7"/>
      <c r="F6" s="45"/>
      <c r="G6" s="9"/>
      <c r="H6" s="7"/>
    </row>
    <row r="7" spans="1:12" ht="24" customHeight="1" x14ac:dyDescent="0.25">
      <c r="A7" s="7"/>
      <c r="B7" s="7"/>
      <c r="C7" s="7"/>
      <c r="D7" s="7"/>
      <c r="E7" s="7"/>
      <c r="F7" s="45"/>
      <c r="G7" s="9"/>
      <c r="H7" s="7"/>
    </row>
    <row r="8" spans="1:12" ht="24" customHeight="1" x14ac:dyDescent="0.25">
      <c r="A8" s="17"/>
      <c r="B8" s="7"/>
      <c r="C8" s="7"/>
      <c r="D8" s="7"/>
      <c r="E8" s="7"/>
      <c r="F8" s="45"/>
      <c r="G8" s="9"/>
      <c r="H8" s="7"/>
    </row>
    <row r="9" spans="1:12" ht="24" customHeight="1" x14ac:dyDescent="0.25">
      <c r="A9" s="7"/>
      <c r="B9" s="7"/>
      <c r="C9" s="7"/>
      <c r="D9" s="7"/>
      <c r="E9" s="7"/>
      <c r="F9" s="11"/>
      <c r="G9" s="9"/>
      <c r="H9" s="7"/>
    </row>
    <row r="10" spans="1:12" ht="24" customHeight="1" x14ac:dyDescent="0.25">
      <c r="A10" s="17"/>
      <c r="B10" s="7"/>
      <c r="C10" s="7"/>
      <c r="D10" s="7"/>
      <c r="E10" s="45"/>
      <c r="F10" s="45"/>
      <c r="G10" s="9"/>
      <c r="H10" s="7"/>
    </row>
    <row r="11" spans="1:12" ht="24" customHeight="1" x14ac:dyDescent="0.25">
      <c r="A11" s="40"/>
      <c r="B11" s="37"/>
      <c r="C11" s="37"/>
      <c r="D11" s="39"/>
      <c r="E11" s="44"/>
      <c r="F11" s="44"/>
      <c r="G11" s="38"/>
      <c r="H11" s="37"/>
    </row>
    <row r="12" spans="1:12" ht="24" customHeight="1" x14ac:dyDescent="0.25">
      <c r="A12" s="17"/>
      <c r="B12" s="7"/>
      <c r="C12" s="7"/>
      <c r="D12" s="7"/>
      <c r="E12" s="7"/>
      <c r="F12" s="45"/>
      <c r="G12" s="9"/>
      <c r="H12" s="7"/>
    </row>
    <row r="13" spans="1:12" ht="24" customHeight="1" x14ac:dyDescent="0.25">
      <c r="A13" s="7"/>
      <c r="B13" s="7"/>
      <c r="C13" s="7"/>
      <c r="D13" s="7"/>
      <c r="E13" s="7"/>
      <c r="F13" s="45"/>
      <c r="G13" s="9"/>
      <c r="H13" s="7"/>
    </row>
    <row r="14" spans="1:12" ht="24" customHeight="1" x14ac:dyDescent="0.25">
      <c r="A14" s="7"/>
      <c r="B14" s="7"/>
      <c r="C14" s="7"/>
      <c r="D14" s="7"/>
      <c r="E14" s="7"/>
      <c r="F14" s="45"/>
      <c r="G14" s="9"/>
      <c r="H14" s="7"/>
    </row>
    <row r="15" spans="1:12" ht="24" customHeight="1" x14ac:dyDescent="0.25">
      <c r="A15" s="17"/>
      <c r="B15" s="7"/>
      <c r="C15" s="7"/>
      <c r="D15" s="7"/>
      <c r="E15" s="7"/>
      <c r="F15" s="45"/>
      <c r="G15" s="9"/>
      <c r="H15" s="7"/>
    </row>
    <row r="16" spans="1:12" ht="24" customHeight="1" x14ac:dyDescent="0.25">
      <c r="A16" s="17"/>
      <c r="B16" s="7"/>
      <c r="C16" s="7"/>
      <c r="D16" s="7"/>
      <c r="E16" s="45"/>
      <c r="F16" s="45"/>
      <c r="G16" s="9"/>
      <c r="H16" s="7"/>
    </row>
    <row r="17" spans="1:8" ht="24" customHeight="1" x14ac:dyDescent="0.25">
      <c r="A17" s="7"/>
      <c r="B17" s="7"/>
      <c r="C17" s="7"/>
      <c r="D17" s="7"/>
      <c r="E17" s="7"/>
      <c r="F17" s="45"/>
      <c r="G17" s="9"/>
      <c r="H17" s="7"/>
    </row>
    <row r="18" spans="1:8" ht="24" customHeight="1" x14ac:dyDescent="0.25">
      <c r="A18" s="17"/>
      <c r="B18" s="7"/>
      <c r="C18" s="7"/>
      <c r="D18" s="7"/>
      <c r="E18" s="45"/>
      <c r="F18" s="45"/>
      <c r="G18" s="9"/>
      <c r="H18" s="7"/>
    </row>
    <row r="19" spans="1:8" ht="24" customHeight="1" x14ac:dyDescent="0.25">
      <c r="A19" s="7"/>
      <c r="B19" s="7"/>
      <c r="C19" s="7"/>
      <c r="D19" s="7"/>
      <c r="E19" s="45"/>
      <c r="F19" s="45"/>
      <c r="G19" s="9"/>
      <c r="H19" s="7"/>
    </row>
    <row r="20" spans="1:8" ht="24" customHeight="1" x14ac:dyDescent="0.25">
      <c r="A20" s="7"/>
      <c r="B20" s="7"/>
      <c r="C20" s="7"/>
      <c r="D20" s="7"/>
      <c r="E20" s="45"/>
      <c r="F20" s="45"/>
      <c r="G20" s="9"/>
      <c r="H20" s="7"/>
    </row>
    <row r="21" spans="1:8" ht="24" customHeight="1" x14ac:dyDescent="0.25">
      <c r="A21" s="7"/>
      <c r="B21" s="7"/>
      <c r="C21" s="7"/>
      <c r="D21" s="7"/>
      <c r="E21" s="45"/>
      <c r="F21" s="45"/>
      <c r="G21" s="9"/>
      <c r="H21" s="7"/>
    </row>
    <row r="22" spans="1:8" ht="24" customHeight="1" x14ac:dyDescent="0.25">
      <c r="A22" s="7"/>
      <c r="B22" s="7"/>
      <c r="C22" s="7"/>
      <c r="D22" s="7"/>
      <c r="E22" s="7"/>
      <c r="F22" s="45"/>
      <c r="G22" s="9"/>
      <c r="H22" s="7"/>
    </row>
    <row r="23" spans="1:8" ht="24" customHeight="1" x14ac:dyDescent="0.25">
      <c r="A23" s="7"/>
      <c r="B23" s="7"/>
      <c r="C23" s="7"/>
      <c r="D23" s="7"/>
      <c r="E23" s="7"/>
      <c r="F23" s="45"/>
      <c r="G23" s="9"/>
      <c r="H23" s="7"/>
    </row>
    <row r="24" spans="1:8" ht="24" customHeight="1" x14ac:dyDescent="0.25">
      <c r="A24" s="7"/>
      <c r="B24" s="7"/>
      <c r="C24" s="7"/>
      <c r="D24" s="7"/>
      <c r="E24" s="45"/>
      <c r="F24" s="45"/>
      <c r="G24" s="9"/>
      <c r="H24" s="7"/>
    </row>
    <row r="25" spans="1:8" ht="24" customHeight="1" x14ac:dyDescent="0.25">
      <c r="A25" s="7"/>
      <c r="B25" s="7"/>
      <c r="C25" s="7"/>
      <c r="D25" s="7"/>
      <c r="E25" s="45"/>
      <c r="F25" s="45"/>
      <c r="G25" s="9"/>
      <c r="H25" s="7"/>
    </row>
    <row r="26" spans="1:8" ht="24" customHeight="1" x14ac:dyDescent="0.25">
      <c r="A26" s="7"/>
      <c r="B26" s="7"/>
      <c r="C26" s="7"/>
      <c r="D26" s="7"/>
      <c r="E26" s="7"/>
      <c r="F26" s="45"/>
      <c r="G26" s="9"/>
      <c r="H26" s="7"/>
    </row>
    <row r="27" spans="1:8" ht="24" customHeight="1" x14ac:dyDescent="0.25">
      <c r="A27" s="7"/>
      <c r="B27" s="7"/>
      <c r="C27" s="7"/>
      <c r="D27" s="7"/>
      <c r="E27" s="45"/>
      <c r="F27" s="45"/>
      <c r="G27" s="9"/>
      <c r="H27" s="7"/>
    </row>
    <row r="28" spans="1:8" ht="24" customHeight="1" x14ac:dyDescent="0.25">
      <c r="A28" s="7"/>
      <c r="B28" s="7"/>
      <c r="C28" s="7"/>
      <c r="D28" s="7"/>
      <c r="E28" s="7"/>
      <c r="F28" s="45"/>
      <c r="G28" s="9"/>
      <c r="H28" s="7"/>
    </row>
    <row r="29" spans="1:8" ht="24" customHeight="1" x14ac:dyDescent="0.25">
      <c r="A29" s="7"/>
      <c r="B29" s="7"/>
      <c r="C29" s="7"/>
      <c r="D29" s="7"/>
      <c r="E29" s="7"/>
      <c r="F29" s="45"/>
      <c r="G29" s="9"/>
      <c r="H29" s="7"/>
    </row>
  </sheetData>
  <mergeCells count="2">
    <mergeCell ref="A2:H2"/>
    <mergeCell ref="I3:L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ppelerUserForm">
                <anchor moveWithCells="1" sizeWithCells="1">
                  <from>
                    <xdr:col>8</xdr:col>
                    <xdr:colOff>57150</xdr:colOff>
                    <xdr:row>0</xdr:row>
                    <xdr:rowOff>28575</xdr:rowOff>
                  </from>
                  <to>
                    <xdr:col>9</xdr:col>
                    <xdr:colOff>895350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OuvrirUnFichierPDF">
                <anchor moveWithCells="1" sizeWithCells="1">
                  <from>
                    <xdr:col>9</xdr:col>
                    <xdr:colOff>1057275</xdr:colOff>
                    <xdr:row>0</xdr:row>
                    <xdr:rowOff>104775</xdr:rowOff>
                  </from>
                  <to>
                    <xdr:col>11</xdr:col>
                    <xdr:colOff>447675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24"/>
  <sheetViews>
    <sheetView workbookViewId="0">
      <selection activeCell="B1" sqref="B1"/>
    </sheetView>
  </sheetViews>
  <sheetFormatPr baseColWidth="10" defaultRowHeight="15" x14ac:dyDescent="0.25"/>
  <cols>
    <col min="1" max="1" width="30.5703125" style="53" bestFit="1" customWidth="1"/>
    <col min="2" max="2" width="21.140625" customWidth="1"/>
  </cols>
  <sheetData>
    <row r="1" spans="1:1" x14ac:dyDescent="0.25">
      <c r="A1" s="54" t="s">
        <v>368</v>
      </c>
    </row>
    <row r="2" spans="1:1" x14ac:dyDescent="0.25">
      <c r="A2" s="37" t="s">
        <v>378</v>
      </c>
    </row>
    <row r="3" spans="1:1" x14ac:dyDescent="0.25">
      <c r="A3" s="37" t="s">
        <v>65</v>
      </c>
    </row>
    <row r="4" spans="1:1" x14ac:dyDescent="0.25">
      <c r="A4" s="37" t="s">
        <v>18</v>
      </c>
    </row>
    <row r="5" spans="1:1" x14ac:dyDescent="0.25">
      <c r="A5" s="37" t="s">
        <v>180</v>
      </c>
    </row>
    <row r="6" spans="1:1" x14ac:dyDescent="0.25">
      <c r="A6" s="37" t="s">
        <v>133</v>
      </c>
    </row>
    <row r="7" spans="1:1" x14ac:dyDescent="0.25">
      <c r="A7" s="37" t="s">
        <v>98</v>
      </c>
    </row>
    <row r="8" spans="1:1" x14ac:dyDescent="0.25">
      <c r="A8" s="37" t="s">
        <v>95</v>
      </c>
    </row>
    <row r="9" spans="1:1" x14ac:dyDescent="0.25">
      <c r="A9" s="37" t="s">
        <v>66</v>
      </c>
    </row>
    <row r="10" spans="1:1" x14ac:dyDescent="0.25">
      <c r="A10" s="37" t="s">
        <v>379</v>
      </c>
    </row>
    <row r="11" spans="1:1" x14ac:dyDescent="0.25">
      <c r="A11" s="37" t="s">
        <v>21</v>
      </c>
    </row>
    <row r="12" spans="1:1" x14ac:dyDescent="0.25">
      <c r="A12" s="37"/>
    </row>
    <row r="13" spans="1:1" x14ac:dyDescent="0.25">
      <c r="A13" s="37"/>
    </row>
    <row r="14" spans="1:1" x14ac:dyDescent="0.25">
      <c r="A14" s="37"/>
    </row>
    <row r="15" spans="1:1" x14ac:dyDescent="0.25">
      <c r="A15" s="37"/>
    </row>
    <row r="16" spans="1:1" x14ac:dyDescent="0.25">
      <c r="A16" s="37"/>
    </row>
    <row r="17" spans="1:1" x14ac:dyDescent="0.25">
      <c r="A17" s="37"/>
    </row>
    <row r="18" spans="1:1" x14ac:dyDescent="0.25">
      <c r="A18" s="37"/>
    </row>
    <row r="19" spans="1:1" x14ac:dyDescent="0.25">
      <c r="A19" s="37"/>
    </row>
    <row r="20" spans="1:1" x14ac:dyDescent="0.25">
      <c r="A20" s="37"/>
    </row>
    <row r="21" spans="1:1" x14ac:dyDescent="0.25">
      <c r="A21" s="37"/>
    </row>
    <row r="22" spans="1:1" x14ac:dyDescent="0.25">
      <c r="A22" s="37"/>
    </row>
    <row r="23" spans="1:1" x14ac:dyDescent="0.25">
      <c r="A23" s="37"/>
    </row>
    <row r="24" spans="1:1" x14ac:dyDescent="0.25">
      <c r="A24" s="3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F12"/>
  <sheetViews>
    <sheetView workbookViewId="0">
      <selection activeCell="E3" sqref="E3:F3"/>
    </sheetView>
  </sheetViews>
  <sheetFormatPr baseColWidth="10" defaultRowHeight="15" x14ac:dyDescent="0.25"/>
  <cols>
    <col min="2" max="2" width="13.42578125" bestFit="1" customWidth="1"/>
  </cols>
  <sheetData>
    <row r="2" spans="1:6" x14ac:dyDescent="0.25">
      <c r="C2">
        <f>SUM(C3:C12)</f>
        <v>30</v>
      </c>
    </row>
    <row r="3" spans="1:6" x14ac:dyDescent="0.25">
      <c r="A3" s="57">
        <v>0.375</v>
      </c>
      <c r="B3" s="57">
        <v>0.41666666666666702</v>
      </c>
      <c r="C3">
        <f>COUNTIFS('JUILLET 2018'!$E$3:$E$60,"&gt;="&amp;$A3,'JUILLET 2018'!$E$3:$E$60,"&lt;"&amp;$B3)</f>
        <v>2</v>
      </c>
      <c r="E3" s="60">
        <f>A3</f>
        <v>0.375</v>
      </c>
      <c r="F3" s="60">
        <f>B3</f>
        <v>0.41666666666666702</v>
      </c>
    </row>
    <row r="4" spans="1:6" x14ac:dyDescent="0.25">
      <c r="A4" s="57">
        <v>0.41666666666666702</v>
      </c>
      <c r="B4" s="57">
        <v>0.45833333333333398</v>
      </c>
      <c r="C4">
        <f>COUNTIFS('JUILLET 2018'!$E$3:$E$60,"&gt;="&amp;$A4,'JUILLET 2018'!$E$3:$E$60,"&lt;"&amp;$B4)</f>
        <v>8</v>
      </c>
      <c r="E4" s="60">
        <f>A4</f>
        <v>0.41666666666666702</v>
      </c>
      <c r="F4" s="60">
        <f>B4</f>
        <v>0.45833333333333398</v>
      </c>
    </row>
    <row r="5" spans="1:6" x14ac:dyDescent="0.25">
      <c r="A5" s="57">
        <v>0.45833333333333398</v>
      </c>
      <c r="B5" s="57">
        <v>0.500000000000001</v>
      </c>
      <c r="C5">
        <f>COUNTIFS('JUILLET 2018'!$E$3:$E$60,"&gt;="&amp;$A5,'JUILLET 2018'!$E$3:$E$60,"&lt;"&amp;$B5)</f>
        <v>1</v>
      </c>
      <c r="E5" s="60">
        <f t="shared" ref="E5:E12" si="0">A5</f>
        <v>0.45833333333333398</v>
      </c>
      <c r="F5" s="60">
        <f t="shared" ref="F5:F12" si="1">B5</f>
        <v>0.500000000000001</v>
      </c>
    </row>
    <row r="6" spans="1:6" x14ac:dyDescent="0.25">
      <c r="A6" s="57">
        <v>0.500000000000001</v>
      </c>
      <c r="B6" s="57">
        <v>0.54166666666666796</v>
      </c>
      <c r="C6">
        <f>COUNTIFS('JUILLET 2018'!$E$3:$E$60,"&gt;="&amp;$A6,'JUILLET 2018'!$E$3:$E$60,"&lt;"&amp;$B6)</f>
        <v>0</v>
      </c>
      <c r="E6" s="60">
        <f t="shared" si="0"/>
        <v>0.500000000000001</v>
      </c>
      <c r="F6" s="60">
        <f t="shared" si="1"/>
        <v>0.54166666666666796</v>
      </c>
    </row>
    <row r="7" spans="1:6" x14ac:dyDescent="0.25">
      <c r="A7" s="57">
        <v>0.54166666666666796</v>
      </c>
      <c r="B7" s="57">
        <v>0.58333333333333504</v>
      </c>
      <c r="C7">
        <f>COUNTIFS('JUILLET 2018'!$E$3:$E$60,"&gt;="&amp;$A7,'JUILLET 2018'!$E$3:$E$60,"&lt;"&amp;$B7)</f>
        <v>2</v>
      </c>
      <c r="E7" s="60">
        <f t="shared" si="0"/>
        <v>0.54166666666666796</v>
      </c>
      <c r="F7" s="60">
        <f t="shared" si="1"/>
        <v>0.58333333333333504</v>
      </c>
    </row>
    <row r="8" spans="1:6" x14ac:dyDescent="0.25">
      <c r="A8" s="57">
        <v>0.58333333333333504</v>
      </c>
      <c r="B8" s="57">
        <v>0.625000000000002</v>
      </c>
      <c r="C8">
        <f>COUNTIFS('JUILLET 2018'!$E$3:$E$60,"&gt;="&amp;$A8,'JUILLET 2018'!$E$3:$E$60,"&lt;"&amp;$B8)</f>
        <v>4</v>
      </c>
      <c r="E8" s="60">
        <f t="shared" si="0"/>
        <v>0.58333333333333504</v>
      </c>
      <c r="F8" s="60">
        <f t="shared" si="1"/>
        <v>0.625000000000002</v>
      </c>
    </row>
    <row r="9" spans="1:6" x14ac:dyDescent="0.25">
      <c r="A9" s="57">
        <v>0.625000000000002</v>
      </c>
      <c r="B9" s="57">
        <v>0.66666666666666896</v>
      </c>
      <c r="C9">
        <f>COUNTIFS('JUILLET 2018'!$E$3:$E$60,"&gt;="&amp;$A9,'JUILLET 2018'!$E$3:$E$60,"&lt;"&amp;$B9)</f>
        <v>7</v>
      </c>
      <c r="E9" s="60">
        <f t="shared" si="0"/>
        <v>0.625000000000002</v>
      </c>
      <c r="F9" s="60">
        <f t="shared" si="1"/>
        <v>0.66666666666666896</v>
      </c>
    </row>
    <row r="10" spans="1:6" x14ac:dyDescent="0.25">
      <c r="A10" s="57">
        <v>0.66666666666666896</v>
      </c>
      <c r="B10" s="57">
        <v>0.70833333333333603</v>
      </c>
      <c r="C10">
        <f>COUNTIFS('JUILLET 2018'!$E$3:$E$60,"&gt;="&amp;$A10,'JUILLET 2018'!$E$3:$E$60,"&lt;"&amp;$B10)</f>
        <v>5</v>
      </c>
      <c r="E10" s="60">
        <f t="shared" si="0"/>
        <v>0.66666666666666896</v>
      </c>
      <c r="F10" s="60">
        <f t="shared" si="1"/>
        <v>0.70833333333333603</v>
      </c>
    </row>
    <row r="11" spans="1:6" x14ac:dyDescent="0.25">
      <c r="A11" s="57">
        <v>0.70833333333333603</v>
      </c>
      <c r="B11" s="57">
        <v>0.750000000000003</v>
      </c>
      <c r="C11">
        <f>COUNTIFS('JUILLET 2018'!$E$3:$E$60,"&gt;="&amp;$A11,'JUILLET 2018'!$E$3:$E$60,"&lt;"&amp;$B11)</f>
        <v>1</v>
      </c>
      <c r="E11" s="60">
        <f t="shared" si="0"/>
        <v>0.70833333333333603</v>
      </c>
      <c r="F11" s="60">
        <f t="shared" si="1"/>
        <v>0.750000000000003</v>
      </c>
    </row>
    <row r="12" spans="1:6" x14ac:dyDescent="0.25">
      <c r="A12" s="57">
        <v>0.750000000000003</v>
      </c>
      <c r="B12" s="57">
        <v>0.79166666666666996</v>
      </c>
      <c r="C12">
        <f>COUNTIFS('JUILLET 2018'!$E$3:$E$60,"&gt;="&amp;$A12,'JUILLET 2018'!$E$3:$E$60,"&lt;"&amp;$B12)</f>
        <v>0</v>
      </c>
      <c r="E12" s="60">
        <f t="shared" si="0"/>
        <v>0.750000000000003</v>
      </c>
      <c r="F12" s="60">
        <f t="shared" si="1"/>
        <v>0.79166666666666996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283"/>
  <sheetViews>
    <sheetView workbookViewId="0">
      <selection activeCell="C2" sqref="C2"/>
    </sheetView>
  </sheetViews>
  <sheetFormatPr baseColWidth="10" defaultRowHeight="15" x14ac:dyDescent="0.25"/>
  <cols>
    <col min="1" max="1" width="23.5703125" style="53" bestFit="1" customWidth="1"/>
    <col min="2" max="2" width="15.5703125" style="53" bestFit="1" customWidth="1"/>
    <col min="3" max="16384" width="11.42578125" style="53"/>
  </cols>
  <sheetData>
    <row r="1" spans="1:2" x14ac:dyDescent="0.25">
      <c r="A1" s="53" t="s">
        <v>380</v>
      </c>
    </row>
    <row r="2" spans="1:2" x14ac:dyDescent="0.25">
      <c r="A2" s="53" t="s">
        <v>326</v>
      </c>
      <c r="B2" s="53" t="s">
        <v>3</v>
      </c>
    </row>
    <row r="3" spans="1:2" x14ac:dyDescent="0.25">
      <c r="A3" s="53" t="str">
        <f>[1]!Tableau16[[#This Row],[Nom]]</f>
        <v>AABBASSI</v>
      </c>
      <c r="B3" s="53" t="str">
        <f>[1]!Tableau16[[#This Row],[Prénom]]</f>
        <v>Nadia</v>
      </c>
    </row>
    <row r="4" spans="1:2" x14ac:dyDescent="0.25">
      <c r="A4" s="53" t="str">
        <f>[1]!Tableau16[[#This Row],[Nom]]</f>
        <v>ABJOU</v>
      </c>
      <c r="B4" s="53" t="str">
        <f>[1]!Tableau16[[#This Row],[Prénom]]</f>
        <v>Nawal</v>
      </c>
    </row>
    <row r="5" spans="1:2" x14ac:dyDescent="0.25">
      <c r="A5" s="53" t="str">
        <f>[1]!Tableau16[[#This Row],[Nom]]</f>
        <v>ADJEI</v>
      </c>
      <c r="B5" s="53" t="str">
        <f>[1]!Tableau16[[#This Row],[Prénom]]</f>
        <v>Eunice</v>
      </c>
    </row>
    <row r="6" spans="1:2" x14ac:dyDescent="0.25">
      <c r="A6" s="53" t="str">
        <f>[1]!Tableau16[[#This Row],[Nom]]</f>
        <v>AFANTROUS</v>
      </c>
      <c r="B6" s="53" t="str">
        <f>[1]!Tableau16[[#This Row],[Prénom]]</f>
        <v>Chaimae</v>
      </c>
    </row>
    <row r="7" spans="1:2" x14ac:dyDescent="0.25">
      <c r="A7" s="53" t="str">
        <f>[1]!Tableau16[[#This Row],[Nom]]</f>
        <v>AIT MENGUELLET</v>
      </c>
      <c r="B7" s="53" t="str">
        <f>[1]!Tableau16[[#This Row],[Prénom]]</f>
        <v>Ouarda</v>
      </c>
    </row>
    <row r="8" spans="1:2" x14ac:dyDescent="0.25">
      <c r="A8" s="53" t="str">
        <f>[1]!Tableau16[[#This Row],[Nom]]</f>
        <v>AISSOU</v>
      </c>
      <c r="B8" s="53" t="str">
        <f>[1]!Tableau16[[#This Row],[Prénom]]</f>
        <v>Amel</v>
      </c>
    </row>
    <row r="9" spans="1:2" x14ac:dyDescent="0.25">
      <c r="A9" s="53" t="str">
        <f>[1]!Tableau16[[#This Row],[Nom]]</f>
        <v>AJJI</v>
      </c>
      <c r="B9" s="53" t="str">
        <f>[1]!Tableau16[[#This Row],[Prénom]]</f>
        <v>Farida</v>
      </c>
    </row>
    <row r="10" spans="1:2" x14ac:dyDescent="0.25">
      <c r="A10" s="53" t="str">
        <f>[1]!Tableau16[[#This Row],[Nom]]</f>
        <v>ALINGRIN</v>
      </c>
      <c r="B10" s="53" t="str">
        <f>[1]!Tableau16[[#This Row],[Prénom]]</f>
        <v>Rolande</v>
      </c>
    </row>
    <row r="11" spans="1:2" x14ac:dyDescent="0.25">
      <c r="A11" s="53" t="str">
        <f>[1]!Tableau16[[#This Row],[Nom]]</f>
        <v>ALVES</v>
      </c>
      <c r="B11" s="53" t="str">
        <f>[1]!Tableau16[[#This Row],[Prénom]]</f>
        <v>Clara</v>
      </c>
    </row>
    <row r="12" spans="1:2" x14ac:dyDescent="0.25">
      <c r="A12" s="53" t="str">
        <f>[1]!Tableau16[[#This Row],[Nom]]</f>
        <v>AMADE</v>
      </c>
      <c r="B12" s="53" t="str">
        <f>[1]!Tableau16[[#This Row],[Prénom]]</f>
        <v>Naziha</v>
      </c>
    </row>
    <row r="13" spans="1:2" x14ac:dyDescent="0.25">
      <c r="A13" s="53" t="str">
        <f>[1]!Tableau16[[#This Row],[Nom]]</f>
        <v>AMOURI</v>
      </c>
      <c r="B13" s="53" t="str">
        <f>[1]!Tableau16[[#This Row],[Prénom]]</f>
        <v>Amina</v>
      </c>
    </row>
    <row r="14" spans="1:2" x14ac:dyDescent="0.25">
      <c r="A14" s="53" t="str">
        <f>[1]!Tableau16[[#This Row],[Nom]]</f>
        <v>AMRI</v>
      </c>
      <c r="B14" s="53" t="str">
        <f>[1]!Tableau16[[#This Row],[Prénom]]</f>
        <v>Nadia</v>
      </c>
    </row>
    <row r="15" spans="1:2" x14ac:dyDescent="0.25">
      <c r="A15" s="53" t="str">
        <f>[1]!Tableau16[[#This Row],[Nom]]</f>
        <v>ANDREU</v>
      </c>
      <c r="B15" s="53" t="str">
        <f>[1]!Tableau16[[#This Row],[Prénom]]</f>
        <v>Myriam</v>
      </c>
    </row>
    <row r="16" spans="1:2" x14ac:dyDescent="0.25">
      <c r="A16" s="53" t="str">
        <f>[1]!Tableau16[[#This Row],[Nom]]</f>
        <v>ANESI</v>
      </c>
      <c r="B16" s="53" t="str">
        <f>[1]!Tableau16[[#This Row],[Prénom]]</f>
        <v>Caroline</v>
      </c>
    </row>
    <row r="17" spans="1:2" x14ac:dyDescent="0.25">
      <c r="A17" s="53" t="str">
        <f>[1]!Tableau16[[#This Row],[Nom]]</f>
        <v>ARRAR</v>
      </c>
      <c r="B17" s="53" t="str">
        <f>[1]!Tableau16[[#This Row],[Prénom]]</f>
        <v>Hakima</v>
      </c>
    </row>
    <row r="18" spans="1:2" x14ac:dyDescent="0.25">
      <c r="A18" s="53" t="str">
        <f>[1]!Tableau16[[#This Row],[Nom]]</f>
        <v>ASLIK</v>
      </c>
      <c r="B18" s="53" t="str">
        <f>[1]!Tableau16[[#This Row],[Prénom]]</f>
        <v>Loubna</v>
      </c>
    </row>
    <row r="19" spans="1:2" x14ac:dyDescent="0.25">
      <c r="A19" s="53" t="str">
        <f>[1]!Tableau16[[#This Row],[Nom]]</f>
        <v>AUBIJOUX</v>
      </c>
      <c r="B19" s="53" t="str">
        <f>[1]!Tableau16[[#This Row],[Prénom]]</f>
        <v>Pascale</v>
      </c>
    </row>
    <row r="20" spans="1:2" x14ac:dyDescent="0.25">
      <c r="A20" s="53" t="str">
        <f>[1]!Tableau16[[#This Row],[Nom]]</f>
        <v>AZERGUI</v>
      </c>
      <c r="B20" s="53" t="str">
        <f>[1]!Tableau16[[#This Row],[Prénom]]</f>
        <v>Zahra</v>
      </c>
    </row>
    <row r="21" spans="1:2" x14ac:dyDescent="0.25">
      <c r="A21" s="53" t="str">
        <f>[1]!Tableau16[[#This Row],[Nom]]</f>
        <v>BALMES</v>
      </c>
      <c r="B21" s="53" t="str">
        <f>[1]!Tableau16[[#This Row],[Prénom]]</f>
        <v>Sylvette</v>
      </c>
    </row>
    <row r="22" spans="1:2" x14ac:dyDescent="0.25">
      <c r="A22" s="53" t="str">
        <f>[1]!Tableau16[[#This Row],[Nom]]</f>
        <v>BARREIRO</v>
      </c>
      <c r="B22" s="53" t="str">
        <f>[1]!Tableau16[[#This Row],[Prénom]]</f>
        <v>Maria</v>
      </c>
    </row>
    <row r="23" spans="1:2" x14ac:dyDescent="0.25">
      <c r="A23" s="53" t="str">
        <f>[1]!Tableau16[[#This Row],[Nom]]</f>
        <v>BARREIRO</v>
      </c>
      <c r="B23" s="53" t="str">
        <f>[1]!Tableau16[[#This Row],[Prénom]]</f>
        <v>Marie - Hélène</v>
      </c>
    </row>
    <row r="24" spans="1:2" x14ac:dyDescent="0.25">
      <c r="A24" s="53" t="str">
        <f>[1]!Tableau16[[#This Row],[Nom]]</f>
        <v>BARRIE</v>
      </c>
      <c r="B24" s="53" t="str">
        <f>[1]!Tableau16[[#This Row],[Prénom]]</f>
        <v>Audrey</v>
      </c>
    </row>
    <row r="25" spans="1:2" x14ac:dyDescent="0.25">
      <c r="A25" s="53" t="str">
        <f>[1]!Tableau16[[#This Row],[Nom]]</f>
        <v>BATAILLE</v>
      </c>
      <c r="B25" s="53" t="str">
        <f>[1]!Tableau16[[#This Row],[Prénom]]</f>
        <v>Anne</v>
      </c>
    </row>
    <row r="26" spans="1:2" x14ac:dyDescent="0.25">
      <c r="A26" s="53" t="str">
        <f>[1]!Tableau16[[#This Row],[Nom]]</f>
        <v>BAYONNE</v>
      </c>
      <c r="B26" s="53" t="str">
        <f>[1]!Tableau16[[#This Row],[Prénom]]</f>
        <v>Jeanine</v>
      </c>
    </row>
    <row r="27" spans="1:2" x14ac:dyDescent="0.25">
      <c r="A27" s="53" t="str">
        <f>[1]!Tableau16[[#This Row],[Nom]]</f>
        <v>BEHILIL</v>
      </c>
      <c r="B27" s="53" t="str">
        <f>[1]!Tableau16[[#This Row],[Prénom]]</f>
        <v>Fatiha</v>
      </c>
    </row>
    <row r="28" spans="1:2" x14ac:dyDescent="0.25">
      <c r="A28" s="53" t="str">
        <f>[1]!Tableau16[[#This Row],[Nom]]</f>
        <v>BELGOTTE</v>
      </c>
      <c r="B28" s="53" t="str">
        <f>[1]!Tableau16[[#This Row],[Prénom]]</f>
        <v>Aïcha</v>
      </c>
    </row>
    <row r="29" spans="1:2" x14ac:dyDescent="0.25">
      <c r="A29" s="53" t="str">
        <f>[1]!Tableau16[[#This Row],[Nom]]</f>
        <v>BELHADJ</v>
      </c>
      <c r="B29" s="53" t="str">
        <f>[1]!Tableau16[[#This Row],[Prénom]]</f>
        <v>Nassima</v>
      </c>
    </row>
    <row r="30" spans="1:2" x14ac:dyDescent="0.25">
      <c r="A30" s="53" t="str">
        <f>[1]!Tableau16[[#This Row],[Nom]]</f>
        <v>BELHOUARI</v>
      </c>
      <c r="B30" s="53" t="str">
        <f>[1]!Tableau16[[#This Row],[Prénom]]</f>
        <v>Mina</v>
      </c>
    </row>
    <row r="31" spans="1:2" x14ac:dyDescent="0.25">
      <c r="A31" s="53" t="str">
        <f>[1]!Tableau16[[#This Row],[Nom]]</f>
        <v>BEN AMMAR</v>
      </c>
      <c r="B31" s="53" t="str">
        <f>[1]!Tableau16[[#This Row],[Prénom]]</f>
        <v>Salwa</v>
      </c>
    </row>
    <row r="32" spans="1:2" x14ac:dyDescent="0.25">
      <c r="A32" s="53" t="str">
        <f>[1]!Tableau16[[#This Row],[Nom]]</f>
        <v>BENAZZOUZ</v>
      </c>
      <c r="B32" s="53" t="str">
        <f>[1]!Tableau16[[#This Row],[Prénom]]</f>
        <v>Khayra</v>
      </c>
    </row>
    <row r="33" spans="1:2" x14ac:dyDescent="0.25">
      <c r="A33" s="53" t="str">
        <f>[1]!Tableau16[[#This Row],[Nom]]</f>
        <v>BEN-HABIB</v>
      </c>
      <c r="B33" s="53" t="str">
        <f>[1]!Tableau16[[#This Row],[Prénom]]</f>
        <v>Naoual</v>
      </c>
    </row>
    <row r="34" spans="1:2" x14ac:dyDescent="0.25">
      <c r="A34" s="53" t="str">
        <f>[1]!Tableau16[[#This Row],[Nom]]</f>
        <v>BENDAHHNE</v>
      </c>
      <c r="B34" s="53" t="str">
        <f>[1]!Tableau16[[#This Row],[Prénom]]</f>
        <v>Hajiba</v>
      </c>
    </row>
    <row r="35" spans="1:2" x14ac:dyDescent="0.25">
      <c r="A35" s="53" t="str">
        <f>[1]!Tableau16[[#This Row],[Nom]]</f>
        <v>BENJILALI</v>
      </c>
      <c r="B35" s="53" t="str">
        <f>[1]!Tableau16[[#This Row],[Prénom]]</f>
        <v>Christelle</v>
      </c>
    </row>
    <row r="36" spans="1:2" x14ac:dyDescent="0.25">
      <c r="A36" s="53" t="str">
        <f>[1]!Tableau16[[#This Row],[Nom]]</f>
        <v>BENKIRAN</v>
      </c>
      <c r="B36" s="53" t="str">
        <f>[1]!Tableau16[[#This Row],[Prénom]]</f>
        <v>Nadia</v>
      </c>
    </row>
    <row r="37" spans="1:2" x14ac:dyDescent="0.25">
      <c r="A37" s="53" t="str">
        <f>[1]!Tableau16[[#This Row],[Nom]]</f>
        <v>BENMANSOUR</v>
      </c>
      <c r="B37" s="53" t="str">
        <f>[1]!Tableau16[[#This Row],[Prénom]]</f>
        <v>Hafida</v>
      </c>
    </row>
    <row r="38" spans="1:2" x14ac:dyDescent="0.25">
      <c r="A38" s="53" t="str">
        <f>[1]!Tableau16[[#This Row],[Nom]]</f>
        <v>BENOUKH</v>
      </c>
      <c r="B38" s="53" t="str">
        <f>[1]!Tableau16[[#This Row],[Prénom]]</f>
        <v>Rachid</v>
      </c>
    </row>
    <row r="39" spans="1:2" x14ac:dyDescent="0.25">
      <c r="A39" s="53" t="str">
        <f>[1]!Tableau16[[#This Row],[Nom]]</f>
        <v>BENSENOUCI</v>
      </c>
      <c r="B39" s="53" t="str">
        <f>[1]!Tableau16[[#This Row],[Prénom]]</f>
        <v>Kheira</v>
      </c>
    </row>
    <row r="40" spans="1:2" x14ac:dyDescent="0.25">
      <c r="A40" s="53" t="str">
        <f>[1]!Tableau16[[#This Row],[Nom]]</f>
        <v>BENSIKADDOUR</v>
      </c>
      <c r="B40" s="53" t="str">
        <f>[1]!Tableau16[[#This Row],[Prénom]]</f>
        <v>Karima</v>
      </c>
    </row>
    <row r="41" spans="1:2" x14ac:dyDescent="0.25">
      <c r="A41" s="53" t="str">
        <f>[1]!Tableau16[[#This Row],[Nom]]</f>
        <v>BENTCHICH</v>
      </c>
      <c r="B41" s="53" t="str">
        <f>[1]!Tableau16[[#This Row],[Prénom]]</f>
        <v>Zohra</v>
      </c>
    </row>
    <row r="42" spans="1:2" x14ac:dyDescent="0.25">
      <c r="A42" s="53" t="str">
        <f>[1]!Tableau16[[#This Row],[Nom]]</f>
        <v>BENZLIHA</v>
      </c>
      <c r="B42" s="53" t="str">
        <f>[1]!Tableau16[[#This Row],[Prénom]]</f>
        <v>Sofia</v>
      </c>
    </row>
    <row r="43" spans="1:2" x14ac:dyDescent="0.25">
      <c r="A43" s="53" t="str">
        <f>[1]!Tableau16[[#This Row],[Nom]]</f>
        <v>BERNARD</v>
      </c>
      <c r="B43" s="53" t="str">
        <f>[1]!Tableau16[[#This Row],[Prénom]]</f>
        <v>Yannick</v>
      </c>
    </row>
    <row r="44" spans="1:2" x14ac:dyDescent="0.25">
      <c r="A44" s="53" t="str">
        <f>[1]!Tableau16[[#This Row],[Nom]]</f>
        <v>BERTINETTI</v>
      </c>
      <c r="B44" s="53" t="str">
        <f>[1]!Tableau16[[#This Row],[Prénom]]</f>
        <v>Marie</v>
      </c>
    </row>
    <row r="45" spans="1:2" x14ac:dyDescent="0.25">
      <c r="A45" s="53" t="str">
        <f>[1]!Tableau16[[#This Row],[Nom]]</f>
        <v>BIHRY</v>
      </c>
      <c r="B45" s="53" t="str">
        <f>[1]!Tableau16[[#This Row],[Prénom]]</f>
        <v>Marianne</v>
      </c>
    </row>
    <row r="46" spans="1:2" x14ac:dyDescent="0.25">
      <c r="A46" s="53" t="str">
        <f>[1]!Tableau16[[#This Row],[Nom]]</f>
        <v>BIZZOU</v>
      </c>
      <c r="B46" s="53" t="str">
        <f>[1]!Tableau16[[#This Row],[Prénom]]</f>
        <v>Naoual</v>
      </c>
    </row>
    <row r="47" spans="1:2" x14ac:dyDescent="0.25">
      <c r="A47" s="53" t="str">
        <f>[1]!Tableau16[[#This Row],[Nom]]</f>
        <v>BOISMOREAU</v>
      </c>
      <c r="B47" s="53" t="str">
        <f>[1]!Tableau16[[#This Row],[Prénom]]</f>
        <v>Janine</v>
      </c>
    </row>
    <row r="48" spans="1:2" x14ac:dyDescent="0.25">
      <c r="A48" s="53" t="str">
        <f>[1]!Tableau16[[#This Row],[Nom]]</f>
        <v>BOUARGOUB</v>
      </c>
      <c r="B48" s="53" t="str">
        <f>[1]!Tableau16[[#This Row],[Prénom]]</f>
        <v>Massoun</v>
      </c>
    </row>
    <row r="49" spans="1:2" x14ac:dyDescent="0.25">
      <c r="A49" s="53" t="str">
        <f>[1]!Tableau16[[#This Row],[Nom]]</f>
        <v>BOUBRIMA</v>
      </c>
      <c r="B49" s="53" t="str">
        <f>[1]!Tableau16[[#This Row],[Prénom]]</f>
        <v>Abdelkader</v>
      </c>
    </row>
    <row r="50" spans="1:2" x14ac:dyDescent="0.25">
      <c r="A50" s="53" t="str">
        <f>[1]!Tableau16[[#This Row],[Nom]]</f>
        <v>BOUDOUAIA</v>
      </c>
      <c r="B50" s="53" t="str">
        <f>[1]!Tableau16[[#This Row],[Prénom]]</f>
        <v>Sadra</v>
      </c>
    </row>
    <row r="51" spans="1:2" x14ac:dyDescent="0.25">
      <c r="A51" s="53" t="str">
        <f>[1]!Tableau16[[#This Row],[Nom]]</f>
        <v>BOUDRA</v>
      </c>
      <c r="B51" s="53" t="str">
        <f>[1]!Tableau16[[#This Row],[Prénom]]</f>
        <v>Samira</v>
      </c>
    </row>
    <row r="52" spans="1:2" x14ac:dyDescent="0.25">
      <c r="A52" s="53" t="str">
        <f>[1]!Tableau16[[#This Row],[Nom]]</f>
        <v>BOUGUI</v>
      </c>
      <c r="B52" s="53" t="str">
        <f>[1]!Tableau16[[#This Row],[Prénom]]</f>
        <v>Patrick</v>
      </c>
    </row>
    <row r="53" spans="1:2" x14ac:dyDescent="0.25">
      <c r="A53" s="53" t="str">
        <f>[1]!Tableau16[[#This Row],[Nom]]</f>
        <v>BOUHANNA</v>
      </c>
      <c r="B53" s="53" t="str">
        <f>[1]!Tableau16[[#This Row],[Prénom]]</f>
        <v>Sada</v>
      </c>
    </row>
    <row r="54" spans="1:2" x14ac:dyDescent="0.25">
      <c r="A54" s="53" t="str">
        <f>[1]!Tableau16[[#This Row],[Nom]]</f>
        <v>BOUKRALFA</v>
      </c>
      <c r="B54" s="53" t="str">
        <f>[1]!Tableau16[[#This Row],[Prénom]]</f>
        <v>Faty</v>
      </c>
    </row>
    <row r="55" spans="1:2" x14ac:dyDescent="0.25">
      <c r="A55" s="53" t="str">
        <f>[1]!Tableau16[[#This Row],[Nom]]</f>
        <v>BOURBON</v>
      </c>
      <c r="B55" s="53" t="str">
        <f>[1]!Tableau16[[#This Row],[Prénom]]</f>
        <v>Lucienne</v>
      </c>
    </row>
    <row r="56" spans="1:2" x14ac:dyDescent="0.25">
      <c r="A56" s="53" t="str">
        <f>[1]!Tableau16[[#This Row],[Nom]]</f>
        <v>BOUTALEB</v>
      </c>
      <c r="B56" s="53" t="str">
        <f>[1]!Tableau16[[#This Row],[Prénom]]</f>
        <v>Mohammed</v>
      </c>
    </row>
    <row r="57" spans="1:2" x14ac:dyDescent="0.25">
      <c r="A57" s="53" t="str">
        <f>[1]!Tableau16[[#This Row],[Nom]]</f>
        <v>BOUTOUZA</v>
      </c>
      <c r="B57" s="53" t="str">
        <f>[1]!Tableau16[[#This Row],[Prénom]]</f>
        <v>Zakaria</v>
      </c>
    </row>
    <row r="58" spans="1:2" x14ac:dyDescent="0.25">
      <c r="A58" s="53" t="str">
        <f>[1]!Tableau16[[#This Row],[Nom]]</f>
        <v>BOUZIDI</v>
      </c>
      <c r="B58" s="53" t="str">
        <f>[1]!Tableau16[[#This Row],[Prénom]]</f>
        <v>Fatima</v>
      </c>
    </row>
    <row r="59" spans="1:2" x14ac:dyDescent="0.25">
      <c r="A59" s="53" t="str">
        <f>[1]!Tableau16[[#This Row],[Nom]]</f>
        <v>BRAIK</v>
      </c>
      <c r="B59" s="53" t="str">
        <f>[1]!Tableau16[[#This Row],[Prénom]]</f>
        <v>Leila</v>
      </c>
    </row>
    <row r="60" spans="1:2" x14ac:dyDescent="0.25">
      <c r="A60" s="53" t="str">
        <f>[1]!Tableau16[[#This Row],[Nom]]</f>
        <v>BRANDALISE</v>
      </c>
      <c r="B60" s="53" t="str">
        <f>[1]!Tableau16[[#This Row],[Prénom]]</f>
        <v>Viviane</v>
      </c>
    </row>
    <row r="61" spans="1:2" x14ac:dyDescent="0.25">
      <c r="A61" s="53" t="str">
        <f>[1]!Tableau16[[#This Row],[Nom]]</f>
        <v>BRENER</v>
      </c>
      <c r="B61" s="53" t="str">
        <f>[1]!Tableau16[[#This Row],[Prénom]]</f>
        <v>Danielle</v>
      </c>
    </row>
    <row r="62" spans="1:2" x14ac:dyDescent="0.25">
      <c r="A62" s="53" t="str">
        <f>[1]!Tableau16[[#This Row],[Nom]]</f>
        <v>BRESSON</v>
      </c>
      <c r="B62" s="53" t="str">
        <f>[1]!Tableau16[[#This Row],[Prénom]]</f>
        <v>Michèle</v>
      </c>
    </row>
    <row r="63" spans="1:2" x14ac:dyDescent="0.25">
      <c r="A63" s="53" t="str">
        <f>[1]!Tableau16[[#This Row],[Nom]]</f>
        <v>BROUSSE</v>
      </c>
      <c r="B63" s="53" t="str">
        <f>[1]!Tableau16[[#This Row],[Prénom]]</f>
        <v>Jacques</v>
      </c>
    </row>
    <row r="64" spans="1:2" x14ac:dyDescent="0.25">
      <c r="A64" s="53" t="str">
        <f>[1]!Tableau16[[#This Row],[Nom]]</f>
        <v>BUI KHOI TUAN</v>
      </c>
      <c r="B64" s="53" t="str">
        <f>[1]!Tableau16[[#This Row],[Prénom]]</f>
        <v>Thi Cuc</v>
      </c>
    </row>
    <row r="65" spans="1:2" x14ac:dyDescent="0.25">
      <c r="A65" s="53" t="str">
        <f>[1]!Tableau16[[#This Row],[Nom]]</f>
        <v>CANITROT</v>
      </c>
      <c r="B65" s="53" t="str">
        <f>[1]!Tableau16[[#This Row],[Prénom]]</f>
        <v>Claudine</v>
      </c>
    </row>
    <row r="66" spans="1:2" x14ac:dyDescent="0.25">
      <c r="A66" s="53" t="str">
        <f>[1]!Tableau16[[#This Row],[Nom]]</f>
        <v>CARNUS</v>
      </c>
      <c r="B66" s="53" t="str">
        <f>[1]!Tableau16[[#This Row],[Prénom]]</f>
        <v>Béatrice</v>
      </c>
    </row>
    <row r="67" spans="1:2" x14ac:dyDescent="0.25">
      <c r="A67" s="53" t="str">
        <f>[1]!Tableau16[[#This Row],[Nom]]</f>
        <v>KHAURI (njf : CATELLE)</v>
      </c>
      <c r="B67" s="53" t="str">
        <f>[1]!Tableau16[[#This Row],[Prénom]]</f>
        <v>Françoise</v>
      </c>
    </row>
    <row r="68" spans="1:2" x14ac:dyDescent="0.25">
      <c r="A68" s="53" t="str">
        <f>[1]!Tableau16[[#This Row],[Nom]]</f>
        <v>CAUSSADE</v>
      </c>
      <c r="B68" s="53" t="str">
        <f>[1]!Tableau16[[#This Row],[Prénom]]</f>
        <v>Fabienne</v>
      </c>
    </row>
    <row r="69" spans="1:2" x14ac:dyDescent="0.25">
      <c r="A69" s="53" t="str">
        <f>[1]!Tableau16[[#This Row],[Nom]]</f>
        <v>CAZAUX D'ARTAGNAN</v>
      </c>
      <c r="B69" s="53" t="str">
        <f>[1]!Tableau16[[#This Row],[Prénom]]</f>
        <v>Pierre</v>
      </c>
    </row>
    <row r="70" spans="1:2" x14ac:dyDescent="0.25">
      <c r="A70" s="53" t="str">
        <f>[1]!Tableau16[[#This Row],[Nom]]</f>
        <v>CHABANE AMARA</v>
      </c>
      <c r="B70" s="53" t="str">
        <f>[1]!Tableau16[[#This Row],[Prénom]]</f>
        <v>Faïna</v>
      </c>
    </row>
    <row r="71" spans="1:2" x14ac:dyDescent="0.25">
      <c r="A71" s="53" t="str">
        <f>[1]!Tableau16[[#This Row],[Nom]]</f>
        <v>CHAHIR SNOUSCI MEFLEH</v>
      </c>
      <c r="B71" s="53" t="str">
        <f>[1]!Tableau16[[#This Row],[Prénom]]</f>
        <v>Amina</v>
      </c>
    </row>
    <row r="72" spans="1:2" x14ac:dyDescent="0.25">
      <c r="A72" s="53" t="str">
        <f>[1]!Tableau16[[#This Row],[Nom]]</f>
        <v>CHANAA</v>
      </c>
      <c r="B72" s="53" t="str">
        <f>[1]!Tableau16[[#This Row],[Prénom]]</f>
        <v>Zahia</v>
      </c>
    </row>
    <row r="73" spans="1:2" x14ac:dyDescent="0.25">
      <c r="A73" s="53" t="str">
        <f>[1]!Tableau16[[#This Row],[Nom]]</f>
        <v>CHANNA</v>
      </c>
      <c r="B73" s="53" t="str">
        <f>[1]!Tableau16[[#This Row],[Prénom]]</f>
        <v>Nawal</v>
      </c>
    </row>
    <row r="74" spans="1:2" x14ac:dyDescent="0.25">
      <c r="A74" s="53" t="str">
        <f>[1]!Tableau16[[#This Row],[Nom]]</f>
        <v>CHAPUIS</v>
      </c>
      <c r="B74" s="53" t="str">
        <f>[1]!Tableau16[[#This Row],[Prénom]]</f>
        <v>Sylvie</v>
      </c>
    </row>
    <row r="75" spans="1:2" x14ac:dyDescent="0.25">
      <c r="A75" s="53" t="str">
        <f>[1]!Tableau16[[#This Row],[Nom]]</f>
        <v>CHEA</v>
      </c>
      <c r="B75" s="53" t="str">
        <f>[1]!Tableau16[[#This Row],[Prénom]]</f>
        <v>Boret</v>
      </c>
    </row>
    <row r="76" spans="1:2" x14ac:dyDescent="0.25">
      <c r="A76" s="53" t="str">
        <f>[1]!Tableau16[[#This Row],[Nom]]</f>
        <v>CHERIFI</v>
      </c>
      <c r="B76" s="53" t="str">
        <f>[1]!Tableau16[[#This Row],[Prénom]]</f>
        <v>Fatima</v>
      </c>
    </row>
    <row r="77" spans="1:2" x14ac:dyDescent="0.25">
      <c r="A77" s="53" t="str">
        <f>[1]!Tableau16[[#This Row],[Nom]]</f>
        <v>CHEVREUX</v>
      </c>
      <c r="B77" s="53" t="str">
        <f>[1]!Tableau16[[#This Row],[Prénom]]</f>
        <v>Myriam</v>
      </c>
    </row>
    <row r="78" spans="1:2" x14ac:dyDescent="0.25">
      <c r="A78" s="53" t="str">
        <f>[1]!Tableau16[[#This Row],[Nom]]</f>
        <v>CHIAVERINI</v>
      </c>
      <c r="B78" s="53" t="str">
        <f>[1]!Tableau16[[#This Row],[Prénom]]</f>
        <v>Cassandre</v>
      </c>
    </row>
    <row r="79" spans="1:2" x14ac:dyDescent="0.25">
      <c r="A79" s="53" t="str">
        <f>[1]!Tableau16[[#This Row],[Nom]]</f>
        <v>COHEN</v>
      </c>
      <c r="B79" s="53" t="str">
        <f>[1]!Tableau16[[#This Row],[Prénom]]</f>
        <v>Pierre</v>
      </c>
    </row>
    <row r="80" spans="1:2" x14ac:dyDescent="0.25">
      <c r="A80" s="53" t="str">
        <f>[1]!Tableau16[[#This Row],[Nom]]</f>
        <v>CONDET</v>
      </c>
      <c r="B80" s="53" t="str">
        <f>[1]!Tableau16[[#This Row],[Prénom]]</f>
        <v>Mireille</v>
      </c>
    </row>
    <row r="81" spans="1:2" x14ac:dyDescent="0.25">
      <c r="A81" s="53" t="str">
        <f>[1]!Tableau16[[#This Row],[Nom]]</f>
        <v>CORRE</v>
      </c>
      <c r="B81" s="53" t="str">
        <f>[1]!Tableau16[[#This Row],[Prénom]]</f>
        <v>Isabelle</v>
      </c>
    </row>
    <row r="82" spans="1:2" x14ac:dyDescent="0.25">
      <c r="A82" s="53" t="str">
        <f>[1]!Tableau16[[#This Row],[Nom]]</f>
        <v>CRESPO-IZNAOLA</v>
      </c>
      <c r="B82" s="53" t="str">
        <f>[1]!Tableau16[[#This Row],[Prénom]]</f>
        <v>Elena</v>
      </c>
    </row>
    <row r="83" spans="1:2" x14ac:dyDescent="0.25">
      <c r="A83" s="53" t="str">
        <f>[1]!Tableau16[[#This Row],[Nom]]</f>
        <v>DAOUD</v>
      </c>
      <c r="B83" s="53" t="str">
        <f>[1]!Tableau16[[#This Row],[Prénom]]</f>
        <v>Kheïra</v>
      </c>
    </row>
    <row r="84" spans="1:2" x14ac:dyDescent="0.25">
      <c r="A84" s="53" t="str">
        <f>[1]!Tableau16[[#This Row],[Nom]]</f>
        <v>DAVIDSON</v>
      </c>
      <c r="B84" s="53" t="str">
        <f>[1]!Tableau16[[#This Row],[Prénom]]</f>
        <v>Andrew</v>
      </c>
    </row>
    <row r="85" spans="1:2" x14ac:dyDescent="0.25">
      <c r="A85" s="53" t="str">
        <f>[1]!Tableau16[[#This Row],[Nom]]</f>
        <v>DEFRICOURT</v>
      </c>
      <c r="B85" s="53" t="str">
        <f>[1]!Tableau16[[#This Row],[Prénom]]</f>
        <v>Evelyne</v>
      </c>
    </row>
    <row r="86" spans="1:2" x14ac:dyDescent="0.25">
      <c r="A86" s="53" t="str">
        <f>[1]!Tableau16[[#This Row],[Nom]]</f>
        <v>DE GAETANO</v>
      </c>
      <c r="B86" s="53" t="str">
        <f>[1]!Tableau16[[#This Row],[Prénom]]</f>
        <v>Daniela</v>
      </c>
    </row>
    <row r="87" spans="1:2" x14ac:dyDescent="0.25">
      <c r="A87" s="53" t="str">
        <f>[1]!Tableau16[[#This Row],[Nom]]</f>
        <v>DEJEAN</v>
      </c>
      <c r="B87" s="53" t="str">
        <f>[1]!Tableau16[[#This Row],[Prénom]]</f>
        <v>Emilie</v>
      </c>
    </row>
    <row r="88" spans="1:2" x14ac:dyDescent="0.25">
      <c r="A88" s="53" t="str">
        <f>[1]!Tableau16[[#This Row],[Nom]]</f>
        <v>DEJEAN</v>
      </c>
      <c r="B88" s="53" t="str">
        <f>[1]!Tableau16[[#This Row],[Prénom]]</f>
        <v>Sandra</v>
      </c>
    </row>
    <row r="89" spans="1:2" x14ac:dyDescent="0.25">
      <c r="A89" s="53" t="str">
        <f>[1]!Tableau16[[#This Row],[Nom]]</f>
        <v>DELAUNAY</v>
      </c>
      <c r="B89" s="53" t="str">
        <f>[1]!Tableau16[[#This Row],[Prénom]]</f>
        <v>Sophie</v>
      </c>
    </row>
    <row r="90" spans="1:2" x14ac:dyDescent="0.25">
      <c r="A90" s="53" t="str">
        <f>[1]!Tableau16[[#This Row],[Nom]]</f>
        <v>DELMOND</v>
      </c>
      <c r="B90" s="53" t="str">
        <f>[1]!Tableau16[[#This Row],[Prénom]]</f>
        <v>Eliane</v>
      </c>
    </row>
    <row r="91" spans="1:2" x14ac:dyDescent="0.25">
      <c r="A91" s="53" t="str">
        <f>[1]!Tableau16[[#This Row],[Nom]]</f>
        <v>DESCAZEAUX</v>
      </c>
      <c r="B91" s="53" t="str">
        <f>[1]!Tableau16[[#This Row],[Prénom]]</f>
        <v>Marie-Noëlle</v>
      </c>
    </row>
    <row r="92" spans="1:2" x14ac:dyDescent="0.25">
      <c r="A92" s="53" t="str">
        <f>[1]!Tableau16[[#This Row],[Nom]]</f>
        <v>DE SOUSA</v>
      </c>
      <c r="B92" s="53" t="str">
        <f>[1]!Tableau16[[#This Row],[Prénom]]</f>
        <v>Beatriz</v>
      </c>
    </row>
    <row r="93" spans="1:2" x14ac:dyDescent="0.25">
      <c r="A93" s="53" t="str">
        <f>[1]!Tableau16[[#This Row],[Nom]]</f>
        <v>DESFRANÇOIS</v>
      </c>
      <c r="B93" s="53" t="str">
        <f>[1]!Tableau16[[#This Row],[Prénom]]</f>
        <v>Yannick</v>
      </c>
    </row>
    <row r="94" spans="1:2" x14ac:dyDescent="0.25">
      <c r="A94" s="53" t="str">
        <f>[1]!Tableau16[[#This Row],[Nom]]</f>
        <v>DIALLO</v>
      </c>
      <c r="B94" s="53" t="str">
        <f>[1]!Tableau16[[#This Row],[Prénom]]</f>
        <v>Oumou kairaty</v>
      </c>
    </row>
    <row r="95" spans="1:2" x14ac:dyDescent="0.25">
      <c r="A95" s="53" t="str">
        <f>[1]!Tableau16[[#This Row],[Nom]]</f>
        <v>DJENEL</v>
      </c>
      <c r="B95" s="53" t="str">
        <f>[1]!Tableau16[[#This Row],[Prénom]]</f>
        <v>Nabila</v>
      </c>
    </row>
    <row r="96" spans="1:2" x14ac:dyDescent="0.25">
      <c r="A96" s="53" t="str">
        <f>[1]!Tableau16[[#This Row],[Nom]]</f>
        <v>DLIMI</v>
      </c>
      <c r="B96" s="53" t="str">
        <f>[1]!Tableau16[[#This Row],[Prénom]]</f>
        <v>Imane</v>
      </c>
    </row>
    <row r="97" spans="1:2" x14ac:dyDescent="0.25">
      <c r="A97" s="53" t="str">
        <f>[1]!Tableau16[[#This Row],[Nom]]</f>
        <v>DUFFORT</v>
      </c>
      <c r="B97" s="53" t="str">
        <f>[1]!Tableau16[[#This Row],[Prénom]]</f>
        <v>Françoise</v>
      </c>
    </row>
    <row r="98" spans="1:2" x14ac:dyDescent="0.25">
      <c r="A98" s="53" t="str">
        <f>[1]!Tableau16[[#This Row],[Nom]]</f>
        <v>EL ALLAGUI</v>
      </c>
      <c r="B98" s="53" t="str">
        <f>[1]!Tableau16[[#This Row],[Prénom]]</f>
        <v>Fatima</v>
      </c>
    </row>
    <row r="99" spans="1:2" x14ac:dyDescent="0.25">
      <c r="A99" s="53" t="str">
        <f>[1]!Tableau16[[#This Row],[Nom]]</f>
        <v>EL AOMARI</v>
      </c>
      <c r="B99" s="53" t="str">
        <f>[1]!Tableau16[[#This Row],[Prénom]]</f>
        <v>Atika</v>
      </c>
    </row>
    <row r="100" spans="1:2" x14ac:dyDescent="0.25">
      <c r="A100" s="53" t="str">
        <f>[1]!Tableau16[[#This Row],[Nom]]</f>
        <v>EL KANANE</v>
      </c>
      <c r="B100" s="53" t="str">
        <f>[1]!Tableau16[[#This Row],[Prénom]]</f>
        <v>Hassna</v>
      </c>
    </row>
    <row r="101" spans="1:2" x14ac:dyDescent="0.25">
      <c r="A101" s="53" t="str">
        <f>[1]!Tableau16[[#This Row],[Nom]]</f>
        <v>ELICABE</v>
      </c>
      <c r="B101" s="53" t="str">
        <f>[1]!Tableau16[[#This Row],[Prénom]]</f>
        <v>Marianne</v>
      </c>
    </row>
    <row r="102" spans="1:2" x14ac:dyDescent="0.25">
      <c r="A102" s="53" t="str">
        <f>[1]!Tableau16[[#This Row],[Nom]]</f>
        <v>EL WARDI</v>
      </c>
      <c r="B102" s="53" t="str">
        <f>[1]!Tableau16[[#This Row],[Prénom]]</f>
        <v>Latifa</v>
      </c>
    </row>
    <row r="103" spans="1:2" x14ac:dyDescent="0.25">
      <c r="A103" s="53" t="str">
        <f>[1]!Tableau16[[#This Row],[Nom]]</f>
        <v>ENNAFI</v>
      </c>
      <c r="B103" s="53" t="str">
        <f>[1]!Tableau16[[#This Row],[Prénom]]</f>
        <v>Nacera</v>
      </c>
    </row>
    <row r="104" spans="1:2" x14ac:dyDescent="0.25">
      <c r="A104" s="53" t="str">
        <f>[1]!Tableau16[[#This Row],[Nom]]</f>
        <v>ERAGUPATHY</v>
      </c>
      <c r="B104" s="53" t="str">
        <f>[1]!Tableau16[[#This Row],[Prénom]]</f>
        <v>Vabeejana</v>
      </c>
    </row>
    <row r="105" spans="1:2" x14ac:dyDescent="0.25">
      <c r="A105" s="53" t="str">
        <f>[1]!Tableau16[[#This Row],[Nom]]</f>
        <v>ESCRIBE</v>
      </c>
      <c r="B105" s="53" t="str">
        <f>[1]!Tableau16[[#This Row],[Prénom]]</f>
        <v>Marie-Ange</v>
      </c>
    </row>
    <row r="106" spans="1:2" x14ac:dyDescent="0.25">
      <c r="A106" s="53" t="str">
        <f>[1]!Tableau16[[#This Row],[Nom]]</f>
        <v>ESPINOSA</v>
      </c>
      <c r="B106" s="53" t="str">
        <f>[1]!Tableau16[[#This Row],[Prénom]]</f>
        <v>Conception</v>
      </c>
    </row>
    <row r="107" spans="1:2" x14ac:dyDescent="0.25">
      <c r="A107" s="53" t="str">
        <f>[1]!Tableau16[[#This Row],[Nom]]</f>
        <v>FALOPPA</v>
      </c>
      <c r="B107" s="53" t="str">
        <f>[1]!Tableau16[[#This Row],[Prénom]]</f>
        <v>Pierre Fortuné</v>
      </c>
    </row>
    <row r="108" spans="1:2" x14ac:dyDescent="0.25">
      <c r="A108" s="53" t="str">
        <f>[1]!Tableau16[[#This Row],[Nom]]</f>
        <v>FAURE</v>
      </c>
      <c r="B108" s="53" t="str">
        <f>[1]!Tableau16[[#This Row],[Prénom]]</f>
        <v>Josiane</v>
      </c>
    </row>
    <row r="109" spans="1:2" x14ac:dyDescent="0.25">
      <c r="A109" s="53" t="str">
        <f>[1]!Tableau16[[#This Row],[Nom]]</f>
        <v>FEDLI</v>
      </c>
      <c r="B109" s="53" t="str">
        <f>[1]!Tableau16[[#This Row],[Prénom]]</f>
        <v>Khadija</v>
      </c>
    </row>
    <row r="110" spans="1:2" x14ac:dyDescent="0.25">
      <c r="A110" s="53" t="str">
        <f>[1]!Tableau16[[#This Row],[Nom]]</f>
        <v>FELIX</v>
      </c>
      <c r="B110" s="53" t="str">
        <f>[1]!Tableau16[[#This Row],[Prénom]]</f>
        <v>Gaby</v>
      </c>
    </row>
    <row r="111" spans="1:2" x14ac:dyDescent="0.25">
      <c r="A111" s="53" t="str">
        <f>[1]!Tableau16[[#This Row],[Nom]]</f>
        <v>FIORNOVELLI</v>
      </c>
      <c r="B111" s="53" t="str">
        <f>[1]!Tableau16[[#This Row],[Prénom]]</f>
        <v>Béatrice</v>
      </c>
    </row>
    <row r="112" spans="1:2" x14ac:dyDescent="0.25">
      <c r="A112" s="53" t="str">
        <f>[1]!Tableau16[[#This Row],[Nom]]</f>
        <v>FORET</v>
      </c>
      <c r="B112" s="53" t="str">
        <f>[1]!Tableau16[[#This Row],[Prénom]]</f>
        <v>Ghyslaine</v>
      </c>
    </row>
    <row r="113" spans="1:2" x14ac:dyDescent="0.25">
      <c r="A113" s="53" t="str">
        <f>[1]!Tableau16[[#This Row],[Nom]]</f>
        <v>FOUCHEROT</v>
      </c>
      <c r="B113" s="53" t="str">
        <f>[1]!Tableau16[[#This Row],[Prénom]]</f>
        <v>Dolorès</v>
      </c>
    </row>
    <row r="114" spans="1:2" x14ac:dyDescent="0.25">
      <c r="A114" s="53" t="str">
        <f>[1]!Tableau16[[#This Row],[Nom]]</f>
        <v>FOUTY</v>
      </c>
      <c r="B114" s="53" t="str">
        <f>[1]!Tableau16[[#This Row],[Prénom]]</f>
        <v>Magali</v>
      </c>
    </row>
    <row r="115" spans="1:2" x14ac:dyDescent="0.25">
      <c r="A115" s="53" t="str">
        <f>[1]!Tableau16[[#This Row],[Nom]]</f>
        <v>FRESON</v>
      </c>
      <c r="B115" s="53" t="str">
        <f>[1]!Tableau16[[#This Row],[Prénom]]</f>
        <v>Claudine</v>
      </c>
    </row>
    <row r="116" spans="1:2" x14ac:dyDescent="0.25">
      <c r="A116" s="53" t="str">
        <f>[1]!Tableau16[[#This Row],[Nom]]</f>
        <v>FROTEAU</v>
      </c>
      <c r="B116" s="53" t="str">
        <f>[1]!Tableau16[[#This Row],[Prénom]]</f>
        <v>Josette</v>
      </c>
    </row>
    <row r="117" spans="1:2" x14ac:dyDescent="0.25">
      <c r="A117" s="53" t="str">
        <f>[1]!Tableau16[[#This Row],[Nom]]</f>
        <v>GAJEWSKI</v>
      </c>
      <c r="B117" s="53" t="str">
        <f>[1]!Tableau16[[#This Row],[Prénom]]</f>
        <v>Elisabeth</v>
      </c>
    </row>
    <row r="118" spans="1:2" x14ac:dyDescent="0.25">
      <c r="A118" s="53" t="str">
        <f>[1]!Tableau16[[#This Row],[Nom]]</f>
        <v>GARCIA MADRIZ</v>
      </c>
      <c r="B118" s="53" t="str">
        <f>[1]!Tableau16[[#This Row],[Prénom]]</f>
        <v>Hidegar</v>
      </c>
    </row>
    <row r="119" spans="1:2" x14ac:dyDescent="0.25">
      <c r="A119" s="53" t="str">
        <f>[1]!Tableau16[[#This Row],[Nom]]</f>
        <v>GHARBI</v>
      </c>
      <c r="B119" s="53" t="str">
        <f>[1]!Tableau16[[#This Row],[Prénom]]</f>
        <v>Aïcha</v>
      </c>
    </row>
    <row r="120" spans="1:2" x14ac:dyDescent="0.25">
      <c r="A120" s="53" t="str">
        <f>[1]!Tableau16[[#This Row],[Nom]]</f>
        <v>GIORDA</v>
      </c>
      <c r="B120" s="53" t="str">
        <f>[1]!Tableau16[[#This Row],[Prénom]]</f>
        <v>Viviana</v>
      </c>
    </row>
    <row r="121" spans="1:2" x14ac:dyDescent="0.25">
      <c r="A121" s="53" t="str">
        <f>[1]!Tableau16[[#This Row],[Nom]]</f>
        <v>GNAGNE</v>
      </c>
      <c r="B121" s="53" t="str">
        <f>[1]!Tableau16[[#This Row],[Prénom]]</f>
        <v>Gilaine</v>
      </c>
    </row>
    <row r="122" spans="1:2" x14ac:dyDescent="0.25">
      <c r="A122" s="53" t="str">
        <f>[1]!Tableau16[[#This Row],[Nom]]</f>
        <v>GODET</v>
      </c>
      <c r="B122" s="53" t="str">
        <f>[1]!Tableau16[[#This Row],[Prénom]]</f>
        <v>Hélène</v>
      </c>
    </row>
    <row r="123" spans="1:2" x14ac:dyDescent="0.25">
      <c r="A123" s="53" t="str">
        <f>[1]!Tableau16[[#This Row],[Nom]]</f>
        <v>GOURRI SKYAT</v>
      </c>
      <c r="B123" s="53" t="str">
        <f>[1]!Tableau16[[#This Row],[Prénom]]</f>
        <v>Sâadiai</v>
      </c>
    </row>
    <row r="124" spans="1:2" x14ac:dyDescent="0.25">
      <c r="A124" s="53" t="str">
        <f>[1]!Tableau16[[#This Row],[Nom]]</f>
        <v>GRASSART</v>
      </c>
      <c r="B124" s="53" t="str">
        <f>[1]!Tableau16[[#This Row],[Prénom]]</f>
        <v>Victorine</v>
      </c>
    </row>
    <row r="125" spans="1:2" x14ac:dyDescent="0.25">
      <c r="A125" s="53" t="str">
        <f>[1]!Tableau16[[#This Row],[Nom]]</f>
        <v>GRIGORIAN</v>
      </c>
      <c r="B125" s="53" t="str">
        <f>[1]!Tableau16[[#This Row],[Prénom]]</f>
        <v>Tamara</v>
      </c>
    </row>
    <row r="126" spans="1:2" x14ac:dyDescent="0.25">
      <c r="A126" s="53" t="str">
        <f>[1]!Tableau16[[#This Row],[Nom]]</f>
        <v>GRONDIN</v>
      </c>
      <c r="B126" s="53" t="str">
        <f>[1]!Tableau16[[#This Row],[Prénom]]</f>
        <v>Marie-Noëlle</v>
      </c>
    </row>
    <row r="127" spans="1:2" x14ac:dyDescent="0.25">
      <c r="A127" s="53" t="str">
        <f>[1]!Tableau16[[#This Row],[Nom]]</f>
        <v>GUAL</v>
      </c>
      <c r="B127" s="53" t="str">
        <f>[1]!Tableau16[[#This Row],[Prénom]]</f>
        <v>Marie-Line</v>
      </c>
    </row>
    <row r="128" spans="1:2" x14ac:dyDescent="0.25">
      <c r="A128" s="53" t="str">
        <f>[1]!Tableau16[[#This Row],[Nom]]</f>
        <v>GUO</v>
      </c>
      <c r="B128" s="53" t="str">
        <f>[1]!Tableau16[[#This Row],[Prénom]]</f>
        <v>Hua</v>
      </c>
    </row>
    <row r="129" spans="1:2" x14ac:dyDescent="0.25">
      <c r="A129" s="53" t="str">
        <f>[1]!Tableau16[[#This Row],[Nom]]</f>
        <v>HACHIMI</v>
      </c>
      <c r="B129" s="53" t="str">
        <f>[1]!Tableau16[[#This Row],[Prénom]]</f>
        <v>Malika</v>
      </c>
    </row>
    <row r="130" spans="1:2" x14ac:dyDescent="0.25">
      <c r="A130" s="53" t="str">
        <f>[1]!Tableau16[[#This Row],[Nom]]</f>
        <v>HADRI</v>
      </c>
      <c r="B130" s="53" t="str">
        <f>[1]!Tableau16[[#This Row],[Prénom]]</f>
        <v>Nawel</v>
      </c>
    </row>
    <row r="131" spans="1:2" x14ac:dyDescent="0.25">
      <c r="A131" s="53" t="str">
        <f>[1]!Tableau16[[#This Row],[Nom]]</f>
        <v>HAMEURLAIN</v>
      </c>
      <c r="B131" s="53" t="str">
        <f>[1]!Tableau16[[#This Row],[Prénom]]</f>
        <v>Maria</v>
      </c>
    </row>
    <row r="132" spans="1:2" x14ac:dyDescent="0.25">
      <c r="A132" s="53" t="str">
        <f>[1]!Tableau16[[#This Row],[Nom]]</f>
        <v>HAMMOND</v>
      </c>
      <c r="B132" s="53" t="str">
        <f>[1]!Tableau16[[#This Row],[Prénom]]</f>
        <v>Cynthia</v>
      </c>
    </row>
    <row r="133" spans="1:2" x14ac:dyDescent="0.25">
      <c r="A133" s="53" t="str">
        <f>[1]!Tableau16[[#This Row],[Nom]]</f>
        <v>HASSANI</v>
      </c>
      <c r="B133" s="53" t="str">
        <f>[1]!Tableau16[[#This Row],[Prénom]]</f>
        <v>Naïm</v>
      </c>
    </row>
    <row r="134" spans="1:2" x14ac:dyDescent="0.25">
      <c r="A134" s="53" t="str">
        <f>[1]!Tableau16[[#This Row],[Nom]]</f>
        <v>HENNIA</v>
      </c>
      <c r="B134" s="53" t="str">
        <f>[1]!Tableau16[[#This Row],[Prénom]]</f>
        <v>Nedjwa</v>
      </c>
    </row>
    <row r="135" spans="1:2" x14ac:dyDescent="0.25">
      <c r="A135" s="53" t="str">
        <f>[1]!Tableau16[[#This Row],[Nom]]</f>
        <v>HENNIA</v>
      </c>
      <c r="B135" s="53" t="str">
        <f>[1]!Tableau16[[#This Row],[Prénom]]</f>
        <v>Hamida</v>
      </c>
    </row>
    <row r="136" spans="1:2" x14ac:dyDescent="0.25">
      <c r="A136" s="53" t="str">
        <f>[1]!Tableau16[[#This Row],[Nom]]</f>
        <v>HEZZI</v>
      </c>
      <c r="B136" s="53" t="str">
        <f>[1]!Tableau16[[#This Row],[Prénom]]</f>
        <v>Fatiha</v>
      </c>
    </row>
    <row r="137" spans="1:2" x14ac:dyDescent="0.25">
      <c r="A137" s="53" t="str">
        <f>[1]!Tableau16[[#This Row],[Nom]]</f>
        <v>IKHOU ADDA</v>
      </c>
      <c r="B137" s="53" t="str">
        <f>[1]!Tableau16[[#This Row],[Prénom]]</f>
        <v>Asham</v>
      </c>
    </row>
    <row r="138" spans="1:2" x14ac:dyDescent="0.25">
      <c r="A138" s="53" t="str">
        <f>[1]!Tableau16[[#This Row],[Nom]]</f>
        <v>IONITA</v>
      </c>
      <c r="B138" s="53" t="str">
        <f>[1]!Tableau16[[#This Row],[Prénom]]</f>
        <v>Adrian</v>
      </c>
    </row>
    <row r="139" spans="1:2" x14ac:dyDescent="0.25">
      <c r="A139" s="53" t="str">
        <f>[1]!Tableau16[[#This Row],[Nom]]</f>
        <v>ISMAN</v>
      </c>
      <c r="B139" s="53" t="str">
        <f>[1]!Tableau16[[#This Row],[Prénom]]</f>
        <v>Anne</v>
      </c>
    </row>
    <row r="140" spans="1:2" x14ac:dyDescent="0.25">
      <c r="A140" s="53" t="str">
        <f>[1]!Tableau16[[#This Row],[Nom]]</f>
        <v>ITIER</v>
      </c>
      <c r="B140" s="53" t="str">
        <f>[1]!Tableau16[[#This Row],[Prénom]]</f>
        <v>Isabelle</v>
      </c>
    </row>
    <row r="141" spans="1:2" x14ac:dyDescent="0.25">
      <c r="A141" s="53" t="str">
        <f>[1]!Tableau16[[#This Row],[Nom]]</f>
        <v>JEAN</v>
      </c>
      <c r="B141" s="53" t="str">
        <f>[1]!Tableau16[[#This Row],[Prénom]]</f>
        <v>Michel</v>
      </c>
    </row>
    <row r="142" spans="1:2" x14ac:dyDescent="0.25">
      <c r="A142" s="53" t="str">
        <f>[1]!Tableau16[[#This Row],[Nom]]</f>
        <v>JARANE</v>
      </c>
      <c r="B142" s="53" t="str">
        <f>[1]!Tableau16[[#This Row],[Prénom]]</f>
        <v>Ouassima</v>
      </c>
    </row>
    <row r="143" spans="1:2" x14ac:dyDescent="0.25">
      <c r="A143" s="53" t="str">
        <f>[1]!Tableau16[[#This Row],[Nom]]</f>
        <v>JAUSSEIN</v>
      </c>
      <c r="B143" s="53" t="str">
        <f>[1]!Tableau16[[#This Row],[Prénom]]</f>
        <v>Jean-Louis</v>
      </c>
    </row>
    <row r="144" spans="1:2" x14ac:dyDescent="0.25">
      <c r="A144" s="53" t="str">
        <f>[1]!Tableau16[[#This Row],[Nom]]</f>
        <v>JONQUIERES</v>
      </c>
      <c r="B144" s="53" t="str">
        <f>[1]!Tableau16[[#This Row],[Prénom]]</f>
        <v>Marie-Hélène</v>
      </c>
    </row>
    <row r="145" spans="1:2" x14ac:dyDescent="0.25">
      <c r="A145" s="53" t="str">
        <f>[1]!Tableau16[[#This Row],[Nom]]</f>
        <v>KARENTS</v>
      </c>
      <c r="B145" s="53" t="str">
        <f>[1]!Tableau16[[#This Row],[Prénom]]</f>
        <v>Arpine</v>
      </c>
    </row>
    <row r="146" spans="1:2" x14ac:dyDescent="0.25">
      <c r="A146" s="53" t="str">
        <f>[1]!Tableau16[[#This Row],[Nom]]</f>
        <v>KARROUZ</v>
      </c>
      <c r="B146" s="53" t="str">
        <f>[1]!Tableau16[[#This Row],[Prénom]]</f>
        <v>Aïda</v>
      </c>
    </row>
    <row r="147" spans="1:2" x14ac:dyDescent="0.25">
      <c r="A147" s="53" t="str">
        <f>[1]!Tableau16[[#This Row],[Nom]]</f>
        <v>KÉBÉ</v>
      </c>
      <c r="B147" s="53" t="str">
        <f>[1]!Tableau16[[#This Row],[Prénom]]</f>
        <v>Fanta</v>
      </c>
    </row>
    <row r="148" spans="1:2" x14ac:dyDescent="0.25">
      <c r="A148" s="53" t="str">
        <f>[1]!Tableau16[[#This Row],[Nom]]</f>
        <v>KENDI-BEHILIL</v>
      </c>
      <c r="B148" s="53" t="str">
        <f>[1]!Tableau16[[#This Row],[Prénom]]</f>
        <v>Fatima</v>
      </c>
    </row>
    <row r="149" spans="1:2" x14ac:dyDescent="0.25">
      <c r="A149" s="53" t="str">
        <f>[1]!Tableau16[[#This Row],[Nom]]</f>
        <v>KHATTAB</v>
      </c>
      <c r="B149" s="53" t="str">
        <f>[1]!Tableau16[[#This Row],[Prénom]]</f>
        <v>Aïcha</v>
      </c>
    </row>
    <row r="150" spans="1:2" x14ac:dyDescent="0.25">
      <c r="A150" s="53" t="str">
        <f>[1]!Tableau16[[#This Row],[Nom]]</f>
        <v>KHERALLAH</v>
      </c>
      <c r="B150" s="53" t="str">
        <f>[1]!Tableau16[[#This Row],[Prénom]]</f>
        <v>Fouzia</v>
      </c>
    </row>
    <row r="151" spans="1:2" x14ac:dyDescent="0.25">
      <c r="A151" s="53" t="str">
        <f>[1]!Tableau16[[#This Row],[Nom]]</f>
        <v>LACAILLE</v>
      </c>
      <c r="B151" s="53" t="str">
        <f>[1]!Tableau16[[#This Row],[Prénom]]</f>
        <v>Colette</v>
      </c>
    </row>
    <row r="152" spans="1:2" x14ac:dyDescent="0.25">
      <c r="A152" s="53" t="str">
        <f>[1]!Tableau16[[#This Row],[Nom]]</f>
        <v>LADADA</v>
      </c>
      <c r="B152" s="53" t="str">
        <f>[1]!Tableau16[[#This Row],[Prénom]]</f>
        <v>Solange</v>
      </c>
    </row>
    <row r="153" spans="1:2" x14ac:dyDescent="0.25">
      <c r="A153" s="53" t="str">
        <f>[1]!Tableau16[[#This Row],[Nom]]</f>
        <v>LAFAILLE</v>
      </c>
      <c r="B153" s="53" t="str">
        <f>[1]!Tableau16[[#This Row],[Prénom]]</f>
        <v>Magali</v>
      </c>
    </row>
    <row r="154" spans="1:2" x14ac:dyDescent="0.25">
      <c r="A154" s="53" t="str">
        <f>[1]!Tableau16[[#This Row],[Nom]]</f>
        <v>LAFFONT</v>
      </c>
      <c r="B154" s="53" t="str">
        <f>[1]!Tableau16[[#This Row],[Prénom]]</f>
        <v>Marie-Paule</v>
      </c>
    </row>
    <row r="155" spans="1:2" x14ac:dyDescent="0.25">
      <c r="A155" s="53" t="str">
        <f>[1]!Tableau16[[#This Row],[Nom]]</f>
        <v>LAPALU</v>
      </c>
      <c r="B155" s="53" t="str">
        <f>[1]!Tableau16[[#This Row],[Prénom]]</f>
        <v>Carine</v>
      </c>
    </row>
    <row r="156" spans="1:2" x14ac:dyDescent="0.25">
      <c r="A156" s="53" t="str">
        <f>[1]!Tableau16[[#This Row],[Nom]]</f>
        <v>LATRECH</v>
      </c>
      <c r="B156" s="53" t="str">
        <f>[1]!Tableau16[[#This Row],[Prénom]]</f>
        <v>Samia</v>
      </c>
    </row>
    <row r="157" spans="1:2" x14ac:dyDescent="0.25">
      <c r="A157" s="53" t="str">
        <f>[1]!Tableau16[[#This Row],[Nom]]</f>
        <v>LAVILLE</v>
      </c>
      <c r="B157" s="53" t="str">
        <f>[1]!Tableau16[[#This Row],[Prénom]]</f>
        <v>Sébastien</v>
      </c>
    </row>
    <row r="158" spans="1:2" x14ac:dyDescent="0.25">
      <c r="A158" s="53" t="str">
        <f>[1]!Tableau16[[#This Row],[Nom]]</f>
        <v>LEFORT</v>
      </c>
      <c r="B158" s="53" t="str">
        <f>[1]!Tableau16[[#This Row],[Prénom]]</f>
        <v>Olga</v>
      </c>
    </row>
    <row r="159" spans="1:2" x14ac:dyDescent="0.25">
      <c r="A159" s="53" t="str">
        <f>[1]!Tableau16[[#This Row],[Nom]]</f>
        <v>LESTROHAN</v>
      </c>
      <c r="B159" s="53" t="str">
        <f>[1]!Tableau16[[#This Row],[Prénom]]</f>
        <v>Diana</v>
      </c>
    </row>
    <row r="160" spans="1:2" x14ac:dyDescent="0.25">
      <c r="A160" s="53" t="str">
        <f>[1]!Tableau16[[#This Row],[Nom]]</f>
        <v>LETIZIA</v>
      </c>
      <c r="B160" s="53" t="str">
        <f>[1]!Tableau16[[#This Row],[Prénom]]</f>
        <v>Marc</v>
      </c>
    </row>
    <row r="161" spans="1:2" x14ac:dyDescent="0.25">
      <c r="A161" s="53" t="str">
        <f>[1]!Tableau16[[#This Row],[Nom]]</f>
        <v>MACIEL-LOBO JUNIOR</v>
      </c>
      <c r="B161" s="53" t="str">
        <f>[1]!Tableau16[[#This Row],[Prénom]]</f>
        <v>Lauro</v>
      </c>
    </row>
    <row r="162" spans="1:2" x14ac:dyDescent="0.25">
      <c r="A162" s="53" t="str">
        <f>[1]!Tableau16[[#This Row],[Nom]]</f>
        <v>MAITREJEAN</v>
      </c>
      <c r="B162" s="53" t="str">
        <f>[1]!Tableau16[[#This Row],[Prénom]]</f>
        <v>Mireille</v>
      </c>
    </row>
    <row r="163" spans="1:2" x14ac:dyDescent="0.25">
      <c r="A163" s="53" t="str">
        <f>[1]!Tableau16[[#This Row],[Nom]]</f>
        <v>MARINOV</v>
      </c>
      <c r="B163" s="53" t="str">
        <f>[1]!Tableau16[[#This Row],[Prénom]]</f>
        <v>Tsvetan</v>
      </c>
    </row>
    <row r="164" spans="1:2" x14ac:dyDescent="0.25">
      <c r="A164" s="53" t="str">
        <f>[1]!Tableau16[[#This Row],[Nom]]</f>
        <v>MARIO</v>
      </c>
      <c r="B164" s="53" t="str">
        <f>[1]!Tableau16[[#This Row],[Prénom]]</f>
        <v>Fatima</v>
      </c>
    </row>
    <row r="165" spans="1:2" x14ac:dyDescent="0.25">
      <c r="A165" s="53" t="str">
        <f>[1]!Tableau16[[#This Row],[Nom]]</f>
        <v>MAROKI</v>
      </c>
      <c r="B165" s="53" t="str">
        <f>[1]!Tableau16[[#This Row],[Prénom]]</f>
        <v>Fatiha</v>
      </c>
    </row>
    <row r="166" spans="1:2" x14ac:dyDescent="0.25">
      <c r="A166" s="53" t="str">
        <f>[1]!Tableau16[[#This Row],[Nom]]</f>
        <v>MAROUKI</v>
      </c>
      <c r="B166" s="53" t="str">
        <f>[1]!Tableau16[[#This Row],[Prénom]]</f>
        <v>Ladjilia</v>
      </c>
    </row>
    <row r="167" spans="1:2" x14ac:dyDescent="0.25">
      <c r="A167" s="53" t="str">
        <f>[1]!Tableau16[[#This Row],[Nom]]</f>
        <v>MECHEOUD</v>
      </c>
      <c r="B167" s="53" t="str">
        <f>[1]!Tableau16[[#This Row],[Prénom]]</f>
        <v>Fatiha</v>
      </c>
    </row>
    <row r="168" spans="1:2" x14ac:dyDescent="0.25">
      <c r="A168" s="53" t="str">
        <f>[1]!Tableau16[[#This Row],[Nom]]</f>
        <v>MECHERGUI</v>
      </c>
      <c r="B168" s="53" t="str">
        <f>[1]!Tableau16[[#This Row],[Prénom]]</f>
        <v>Monia</v>
      </c>
    </row>
    <row r="169" spans="1:2" x14ac:dyDescent="0.25">
      <c r="A169" s="53" t="str">
        <f>[1]!Tableau16[[#This Row],[Nom]]</f>
        <v>MEKRABECH</v>
      </c>
      <c r="B169" s="53" t="str">
        <f>[1]!Tableau16[[#This Row],[Prénom]]</f>
        <v>Fatiha</v>
      </c>
    </row>
    <row r="170" spans="1:2" x14ac:dyDescent="0.25">
      <c r="A170" s="53" t="str">
        <f>[1]!Tableau16[[#This Row],[Nom]]</f>
        <v>MELLAH</v>
      </c>
      <c r="B170" s="53" t="str">
        <f>[1]!Tableau16[[#This Row],[Prénom]]</f>
        <v>Rachida</v>
      </c>
    </row>
    <row r="171" spans="1:2" x14ac:dyDescent="0.25">
      <c r="A171" s="53" t="str">
        <f>[1]!Tableau16[[#This Row],[Nom]]</f>
        <v>MESTRE</v>
      </c>
      <c r="B171" s="53" t="str">
        <f>[1]!Tableau16[[#This Row],[Prénom]]</f>
        <v>Marie-Pierre</v>
      </c>
    </row>
    <row r="172" spans="1:2" x14ac:dyDescent="0.25">
      <c r="A172" s="53" t="str">
        <f>[1]!Tableau16[[#This Row],[Nom]]</f>
        <v>MOATTI</v>
      </c>
      <c r="B172" s="53" t="str">
        <f>[1]!Tableau16[[#This Row],[Prénom]]</f>
        <v>Danièle</v>
      </c>
    </row>
    <row r="173" spans="1:2" x14ac:dyDescent="0.25">
      <c r="A173" s="53" t="str">
        <f>[1]!Tableau16[[#This Row],[Nom]]</f>
        <v>MOKADEM</v>
      </c>
      <c r="B173" s="53" t="str">
        <f>[1]!Tableau16[[#This Row],[Prénom]]</f>
        <v>Fatima</v>
      </c>
    </row>
    <row r="174" spans="1:2" x14ac:dyDescent="0.25">
      <c r="A174" s="53" t="str">
        <f>[1]!Tableau16[[#This Row],[Nom]]</f>
        <v>MOLINA</v>
      </c>
      <c r="B174" s="53" t="str">
        <f>[1]!Tableau16[[#This Row],[Prénom]]</f>
        <v>Anne-Marie</v>
      </c>
    </row>
    <row r="175" spans="1:2" x14ac:dyDescent="0.25">
      <c r="A175" s="53" t="str">
        <f>[1]!Tableau16[[#This Row],[Nom]]</f>
        <v>MORVAN</v>
      </c>
      <c r="B175" s="53" t="str">
        <f>[1]!Tableau16[[#This Row],[Prénom]]</f>
        <v>Françoise</v>
      </c>
    </row>
    <row r="176" spans="1:2" x14ac:dyDescent="0.25">
      <c r="A176" s="53" t="str">
        <f>[1]!Tableau16[[#This Row],[Nom]]</f>
        <v>MOUSTAPHA</v>
      </c>
      <c r="B176" s="53" t="str">
        <f>[1]!Tableau16[[#This Row],[Prénom]]</f>
        <v>Bilane</v>
      </c>
    </row>
    <row r="177" spans="1:2" x14ac:dyDescent="0.25">
      <c r="A177" s="53" t="str">
        <f>[1]!Tableau16[[#This Row],[Nom]]</f>
        <v>NASSEF</v>
      </c>
      <c r="B177" s="53" t="str">
        <f>[1]!Tableau16[[#This Row],[Prénom]]</f>
        <v>Ahlan</v>
      </c>
    </row>
    <row r="178" spans="1:2" x14ac:dyDescent="0.25">
      <c r="A178" s="53" t="str">
        <f>[1]!Tableau16[[#This Row],[Nom]]</f>
        <v>NDROMA</v>
      </c>
      <c r="B178" s="53" t="str">
        <f>[1]!Tableau16[[#This Row],[Prénom]]</f>
        <v>Monique</v>
      </c>
    </row>
    <row r="179" spans="1:2" x14ac:dyDescent="0.25">
      <c r="A179" s="53" t="str">
        <f>[1]!Tableau16[[#This Row],[Nom]]</f>
        <v>NEDEY</v>
      </c>
      <c r="B179" s="53" t="str">
        <f>[1]!Tableau16[[#This Row],[Prénom]]</f>
        <v>Corine</v>
      </c>
    </row>
    <row r="180" spans="1:2" x14ac:dyDescent="0.25">
      <c r="A180" s="53" t="str">
        <f>[1]!Tableau16[[#This Row],[Nom]]</f>
        <v>NIKOLAYENKOVA</v>
      </c>
      <c r="B180" s="53" t="str">
        <f>[1]!Tableau16[[#This Row],[Prénom]]</f>
        <v>Nataliya</v>
      </c>
    </row>
    <row r="181" spans="1:2" x14ac:dyDescent="0.25">
      <c r="A181" s="53" t="str">
        <f>[1]!Tableau16[[#This Row],[Nom]]</f>
        <v>NIRAGIRE</v>
      </c>
      <c r="B181" s="53" t="str">
        <f>[1]!Tableau16[[#This Row],[Prénom]]</f>
        <v>Pascasie</v>
      </c>
    </row>
    <row r="182" spans="1:2" x14ac:dyDescent="0.25">
      <c r="A182" s="53" t="str">
        <f>[1]!Tableau16[[#This Row],[Nom]]</f>
        <v>NOURRY</v>
      </c>
      <c r="B182" s="53" t="str">
        <f>[1]!Tableau16[[#This Row],[Prénom]]</f>
        <v>Marie-Odette</v>
      </c>
    </row>
    <row r="183" spans="1:2" x14ac:dyDescent="0.25">
      <c r="A183" s="53" t="str">
        <f>[1]!Tableau16[[#This Row],[Nom]]</f>
        <v>OUGAIDA</v>
      </c>
      <c r="B183" s="53" t="str">
        <f>[1]!Tableau16[[#This Row],[Prénom]]</f>
        <v>Akila</v>
      </c>
    </row>
    <row r="184" spans="1:2" x14ac:dyDescent="0.25">
      <c r="A184" s="53" t="str">
        <f>[1]!Tableau16[[#This Row],[Nom]]</f>
        <v>PAGES</v>
      </c>
      <c r="B184" s="53" t="str">
        <f>[1]!Tableau16[[#This Row],[Prénom]]</f>
        <v>Sandrine</v>
      </c>
    </row>
    <row r="185" spans="1:2" x14ac:dyDescent="0.25">
      <c r="A185" s="53" t="str">
        <f>[1]!Tableau16[[#This Row],[Nom]]</f>
        <v>PARIS</v>
      </c>
      <c r="B185" s="53" t="str">
        <f>[1]!Tableau16[[#This Row],[Prénom]]</f>
        <v>Maryvonne</v>
      </c>
    </row>
    <row r="186" spans="1:2" x14ac:dyDescent="0.25">
      <c r="A186" s="53" t="str">
        <f>[1]!Tableau16[[#This Row],[Nom]]</f>
        <v>PARRES</v>
      </c>
      <c r="B186" s="53" t="str">
        <f>[1]!Tableau16[[#This Row],[Prénom]]</f>
        <v>Marc</v>
      </c>
    </row>
    <row r="187" spans="1:2" x14ac:dyDescent="0.25">
      <c r="A187" s="53" t="str">
        <f>[1]!Tableau16[[#This Row],[Nom]]</f>
        <v>PEDAUGE</v>
      </c>
      <c r="B187" s="53" t="str">
        <f>[1]!Tableau16[[#This Row],[Prénom]]</f>
        <v>Katia</v>
      </c>
    </row>
    <row r="188" spans="1:2" x14ac:dyDescent="0.25">
      <c r="A188" s="53" t="str">
        <f>[1]!Tableau16[[#This Row],[Nom]]</f>
        <v>PEDRO / GONDE</v>
      </c>
      <c r="B188" s="53" t="str">
        <f>[1]!Tableau16[[#This Row],[Prénom]]</f>
        <v>Isabel</v>
      </c>
    </row>
    <row r="189" spans="1:2" x14ac:dyDescent="0.25">
      <c r="A189" s="53" t="str">
        <f>[1]!Tableau16[[#This Row],[Nom]]</f>
        <v>PALLIZZARI</v>
      </c>
      <c r="B189" s="53" t="str">
        <f>[1]!Tableau16[[#This Row],[Prénom]]</f>
        <v>Odile</v>
      </c>
    </row>
    <row r="190" spans="1:2" x14ac:dyDescent="0.25">
      <c r="A190" s="53" t="str">
        <f>[1]!Tableau16[[#This Row],[Nom]]</f>
        <v>PERRET</v>
      </c>
      <c r="B190" s="53" t="str">
        <f>[1]!Tableau16[[#This Row],[Prénom]]</f>
        <v>Caroline</v>
      </c>
    </row>
    <row r="191" spans="1:2" x14ac:dyDescent="0.25">
      <c r="A191" s="53" t="str">
        <f>[1]!Tableau16[[#This Row],[Nom]]</f>
        <v>POMAR</v>
      </c>
      <c r="B191" s="53" t="str">
        <f>[1]!Tableau16[[#This Row],[Prénom]]</f>
        <v>Andrea</v>
      </c>
    </row>
    <row r="192" spans="1:2" x14ac:dyDescent="0.25">
      <c r="A192" s="53" t="str">
        <f>[1]!Tableau16[[#This Row],[Nom]]</f>
        <v>PRAYAG</v>
      </c>
      <c r="B192" s="53" t="str">
        <f>[1]!Tableau16[[#This Row],[Prénom]]</f>
        <v>Caroline</v>
      </c>
    </row>
    <row r="193" spans="1:2" x14ac:dyDescent="0.25">
      <c r="A193" s="53" t="str">
        <f>[1]!Tableau16[[#This Row],[Nom]]</f>
        <v>PRETO</v>
      </c>
      <c r="B193" s="53" t="str">
        <f>[1]!Tableau16[[#This Row],[Prénom]]</f>
        <v>Dina</v>
      </c>
    </row>
    <row r="194" spans="1:2" x14ac:dyDescent="0.25">
      <c r="A194" s="53" t="str">
        <f>[1]!Tableau16[[#This Row],[Nom]]</f>
        <v>PUJOL</v>
      </c>
      <c r="B194" s="53" t="str">
        <f>[1]!Tableau16[[#This Row],[Prénom]]</f>
        <v>Jean</v>
      </c>
    </row>
    <row r="195" spans="1:2" x14ac:dyDescent="0.25">
      <c r="A195" s="53" t="str">
        <f>[1]!Tableau16[[#This Row],[Nom]]</f>
        <v>QUEYROI</v>
      </c>
      <c r="B195" s="53" t="str">
        <f>[1]!Tableau16[[#This Row],[Prénom]]</f>
        <v>Maryse</v>
      </c>
    </row>
    <row r="196" spans="1:2" x14ac:dyDescent="0.25">
      <c r="A196" s="53" t="str">
        <f>[1]!Tableau16[[#This Row],[Nom]]</f>
        <v>RACHDI</v>
      </c>
      <c r="B196" s="53" t="str">
        <f>[1]!Tableau16[[#This Row],[Prénom]]</f>
        <v>Mina</v>
      </c>
    </row>
    <row r="197" spans="1:2" x14ac:dyDescent="0.25">
      <c r="A197" s="53" t="str">
        <f>[1]!Tableau16[[#This Row],[Nom]]</f>
        <v>RAULT</v>
      </c>
      <c r="B197" s="53" t="str">
        <f>[1]!Tableau16[[#This Row],[Prénom]]</f>
        <v>Jacqueline</v>
      </c>
    </row>
    <row r="198" spans="1:2" x14ac:dyDescent="0.25">
      <c r="A198" s="53" t="str">
        <f>[1]!Tableau16[[#This Row],[Nom]]</f>
        <v>RALIVAO</v>
      </c>
      <c r="B198" s="53" t="str">
        <f>[1]!Tableau16[[#This Row],[Prénom]]</f>
        <v>Fanja</v>
      </c>
    </row>
    <row r="199" spans="1:2" x14ac:dyDescent="0.25">
      <c r="A199" s="53" t="str">
        <f>[1]!Tableau16[[#This Row],[Nom]]</f>
        <v>RHASSISSE</v>
      </c>
      <c r="B199" s="53" t="str">
        <f>[1]!Tableau16[[#This Row],[Prénom]]</f>
        <v>Souad</v>
      </c>
    </row>
    <row r="200" spans="1:2" x14ac:dyDescent="0.25">
      <c r="A200" s="53" t="str">
        <f>[1]!Tableau16[[#This Row],[Nom]]</f>
        <v>RICAUD</v>
      </c>
      <c r="B200" s="53" t="str">
        <f>[1]!Tableau16[[#This Row],[Prénom]]</f>
        <v>Sandrine</v>
      </c>
    </row>
    <row r="201" spans="1:2" x14ac:dyDescent="0.25">
      <c r="A201" s="53" t="str">
        <f>[1]!Tableau16[[#This Row],[Nom]]</f>
        <v>RIVIERE-PUYOL</v>
      </c>
      <c r="B201" s="53" t="str">
        <f>[1]!Tableau16[[#This Row],[Prénom]]</f>
        <v>Corinne</v>
      </c>
    </row>
    <row r="202" spans="1:2" x14ac:dyDescent="0.25">
      <c r="A202" s="53" t="str">
        <f>[1]!Tableau16[[#This Row],[Nom]]</f>
        <v>ROBERT</v>
      </c>
      <c r="B202" s="53" t="str">
        <f>[1]!Tableau16[[#This Row],[Prénom]]</f>
        <v>Didier</v>
      </c>
    </row>
    <row r="203" spans="1:2" x14ac:dyDescent="0.25">
      <c r="A203" s="53" t="str">
        <f>[1]!Tableau16[[#This Row],[Nom]]</f>
        <v>ROSNARHO-GUILLAUNAT</v>
      </c>
      <c r="B203" s="53" t="str">
        <f>[1]!Tableau16[[#This Row],[Prénom]]</f>
        <v>Yannick</v>
      </c>
    </row>
    <row r="204" spans="1:2" x14ac:dyDescent="0.25">
      <c r="A204" s="53" t="str">
        <f>[1]!Tableau16[[#This Row],[Nom]]</f>
        <v>ROSSETTI</v>
      </c>
      <c r="B204" s="53" t="str">
        <f>[1]!Tableau16[[#This Row],[Prénom]]</f>
        <v>Patricia</v>
      </c>
    </row>
    <row r="205" spans="1:2" x14ac:dyDescent="0.25">
      <c r="A205" s="53" t="str">
        <f>[1]!Tableau16[[#This Row],[Nom]]</f>
        <v>RUBIO MARTINEZ</v>
      </c>
      <c r="B205" s="53" t="str">
        <f>[1]!Tableau16[[#This Row],[Prénom]]</f>
        <v>Encarnacion</v>
      </c>
    </row>
    <row r="206" spans="1:2" x14ac:dyDescent="0.25">
      <c r="A206" s="53" t="str">
        <f>[1]!Tableau16[[#This Row],[Nom]]</f>
        <v>SABARICH</v>
      </c>
      <c r="B206" s="53" t="str">
        <f>[1]!Tableau16[[#This Row],[Prénom]]</f>
        <v>Monique</v>
      </c>
    </row>
    <row r="207" spans="1:2" x14ac:dyDescent="0.25">
      <c r="A207" s="53" t="str">
        <f>[1]!Tableau16[[#This Row],[Nom]]</f>
        <v>SAJUS</v>
      </c>
      <c r="B207" s="53" t="str">
        <f>[1]!Tableau16[[#This Row],[Prénom]]</f>
        <v>Henriette</v>
      </c>
    </row>
    <row r="208" spans="1:2" x14ac:dyDescent="0.25">
      <c r="A208" s="53" t="str">
        <f>[1]!Tableau16[[#This Row],[Nom]]</f>
        <v>SAKER</v>
      </c>
      <c r="B208" s="53" t="str">
        <f>[1]!Tableau16[[#This Row],[Prénom]]</f>
        <v>Samira</v>
      </c>
    </row>
    <row r="209" spans="1:2" x14ac:dyDescent="0.25">
      <c r="A209" s="53" t="str">
        <f>[1]!Tableau16[[#This Row],[Nom]]</f>
        <v>SALAT</v>
      </c>
      <c r="B209" s="53" t="str">
        <f>[1]!Tableau16[[#This Row],[Prénom]]</f>
        <v>Odette</v>
      </c>
    </row>
    <row r="210" spans="1:2" x14ac:dyDescent="0.25">
      <c r="A210" s="53" t="str">
        <f>[1]!Tableau16[[#This Row],[Nom]]</f>
        <v>SALDARRIAGA</v>
      </c>
      <c r="B210" s="53" t="str">
        <f>[1]!Tableau16[[#This Row],[Prénom]]</f>
        <v>Paula</v>
      </c>
    </row>
    <row r="211" spans="1:2" x14ac:dyDescent="0.25">
      <c r="A211" s="53" t="str">
        <f>[1]!Tableau16[[#This Row],[Nom]]</f>
        <v>SALETES</v>
      </c>
      <c r="B211" s="53" t="str">
        <f>[1]!Tableau16[[#This Row],[Prénom]]</f>
        <v>Olga</v>
      </c>
    </row>
    <row r="212" spans="1:2" x14ac:dyDescent="0.25">
      <c r="A212" s="53" t="str">
        <f>[1]!Tableau16[[#This Row],[Nom]]</f>
        <v>SALLY</v>
      </c>
      <c r="B212" s="53" t="str">
        <f>[1]!Tableau16[[#This Row],[Prénom]]</f>
        <v>Marjorie</v>
      </c>
    </row>
    <row r="213" spans="1:2" x14ac:dyDescent="0.25">
      <c r="A213" s="53" t="str">
        <f>[1]!Tableau16[[#This Row],[Nom]]</f>
        <v>SAMARAN</v>
      </c>
      <c r="B213" s="53" t="str">
        <f>[1]!Tableau16[[#This Row],[Prénom]]</f>
        <v>Marie</v>
      </c>
    </row>
    <row r="214" spans="1:2" x14ac:dyDescent="0.25">
      <c r="A214" s="53" t="str">
        <f>[1]!Tableau16[[#This Row],[Nom]]</f>
        <v>SAMREEN</v>
      </c>
      <c r="B214" s="53" t="str">
        <f>[1]!Tableau16[[#This Row],[Prénom]]</f>
        <v>Anjum</v>
      </c>
    </row>
    <row r="215" spans="1:2" x14ac:dyDescent="0.25">
      <c r="A215" s="53" t="str">
        <f>[1]!Tableau16[[#This Row],[Nom]]</f>
        <v>SAMUEL</v>
      </c>
      <c r="B215" s="53" t="str">
        <f>[1]!Tableau16[[#This Row],[Prénom]]</f>
        <v>Marie-Françoise</v>
      </c>
    </row>
    <row r="216" spans="1:2" x14ac:dyDescent="0.25">
      <c r="A216" s="53" t="str">
        <f>[1]!Tableau16[[#This Row],[Nom]]</f>
        <v>SANCHEZ</v>
      </c>
      <c r="B216" s="53" t="str">
        <f>[1]!Tableau16[[#This Row],[Prénom]]</f>
        <v>Antoinette</v>
      </c>
    </row>
    <row r="217" spans="1:2" x14ac:dyDescent="0.25">
      <c r="A217" s="53" t="str">
        <f>[1]!Tableau16[[#This Row],[Nom]]</f>
        <v>SASSI</v>
      </c>
      <c r="B217" s="53" t="str">
        <f>[1]!Tableau16[[#This Row],[Prénom]]</f>
        <v>Linda</v>
      </c>
    </row>
    <row r="218" spans="1:2" x14ac:dyDescent="0.25">
      <c r="A218" s="53" t="str">
        <f>[1]!Tableau16[[#This Row],[Nom]]</f>
        <v>SEBAHI</v>
      </c>
      <c r="B218" s="53" t="str">
        <f>[1]!Tableau16[[#This Row],[Prénom]]</f>
        <v>Charifa</v>
      </c>
    </row>
    <row r="219" spans="1:2" x14ac:dyDescent="0.25">
      <c r="A219" s="53" t="str">
        <f>[1]!Tableau16[[#This Row],[Nom]]</f>
        <v>SEBTI</v>
      </c>
      <c r="B219" s="53" t="str">
        <f>[1]!Tableau16[[#This Row],[Prénom]]</f>
        <v>Leïla</v>
      </c>
    </row>
    <row r="220" spans="1:2" x14ac:dyDescent="0.25">
      <c r="A220" s="53" t="str">
        <f>[1]!Tableau16[[#This Row],[Nom]]</f>
        <v>SEDDAK</v>
      </c>
      <c r="B220" s="53" t="str">
        <f>[1]!Tableau16[[#This Row],[Prénom]]</f>
        <v>Zahia</v>
      </c>
    </row>
    <row r="221" spans="1:2" x14ac:dyDescent="0.25">
      <c r="A221" s="53" t="str">
        <f>[1]!Tableau16[[#This Row],[Nom]]</f>
        <v>SENGA</v>
      </c>
      <c r="B221" s="53" t="str">
        <f>[1]!Tableau16[[#This Row],[Prénom]]</f>
        <v>Blanche</v>
      </c>
    </row>
    <row r="222" spans="1:2" x14ac:dyDescent="0.25">
      <c r="A222" s="53" t="str">
        <f>[1]!Tableau16[[#This Row],[Nom]]</f>
        <v>SENINA</v>
      </c>
      <c r="B222" s="53" t="str">
        <f>[1]!Tableau16[[#This Row],[Prénom]]</f>
        <v>Kadda</v>
      </c>
    </row>
    <row r="223" spans="1:2" x14ac:dyDescent="0.25">
      <c r="A223" s="53" t="str">
        <f>[1]!Tableau16[[#This Row],[Nom]]</f>
        <v>SI AHMED</v>
      </c>
      <c r="B223" s="53" t="str">
        <f>[1]!Tableau16[[#This Row],[Prénom]]</f>
        <v>Lahouari</v>
      </c>
    </row>
    <row r="224" spans="1:2" x14ac:dyDescent="0.25">
      <c r="A224" s="53" t="str">
        <f>[1]!Tableau16[[#This Row],[Nom]]</f>
        <v>SI BELAHOUEL</v>
      </c>
      <c r="B224" s="53" t="str">
        <f>[1]!Tableau16[[#This Row],[Prénom]]</f>
        <v>Fatma</v>
      </c>
    </row>
    <row r="225" spans="1:2" x14ac:dyDescent="0.25">
      <c r="A225" s="53" t="str">
        <f>[1]!Tableau16[[#This Row],[Nom]]</f>
        <v>SIRIWARDANA</v>
      </c>
      <c r="B225" s="53" t="str">
        <f>[1]!Tableau16[[#This Row],[Prénom]]</f>
        <v>Mary Anne</v>
      </c>
    </row>
    <row r="226" spans="1:2" x14ac:dyDescent="0.25">
      <c r="A226" s="53" t="str">
        <f>[1]!Tableau16[[#This Row],[Nom]]</f>
        <v>SLAMA-SEFI</v>
      </c>
      <c r="B226" s="53" t="str">
        <f>[1]!Tableau16[[#This Row],[Prénom]]</f>
        <v>Monia</v>
      </c>
    </row>
    <row r="227" spans="1:2" x14ac:dyDescent="0.25">
      <c r="A227" s="53" t="str">
        <f>[1]!Tableau16[[#This Row],[Nom]]</f>
        <v>SLAMNIA</v>
      </c>
      <c r="B227" s="53" t="str">
        <f>[1]!Tableau16[[#This Row],[Prénom]]</f>
        <v>Malika</v>
      </c>
    </row>
    <row r="228" spans="1:2" x14ac:dyDescent="0.25">
      <c r="A228" s="53" t="str">
        <f>[1]!Tableau16[[#This Row],[Nom]]</f>
        <v>SOLANO-BRU</v>
      </c>
      <c r="B228" s="53" t="str">
        <f>[1]!Tableau16[[#This Row],[Prénom]]</f>
        <v>Christelle</v>
      </c>
    </row>
    <row r="229" spans="1:2" x14ac:dyDescent="0.25">
      <c r="A229" s="53" t="str">
        <f>[1]!Tableau16[[#This Row],[Nom]]</f>
        <v>SULTANI</v>
      </c>
      <c r="B229" s="53" t="str">
        <f>[1]!Tableau16[[#This Row],[Prénom]]</f>
        <v>Latifa</v>
      </c>
    </row>
    <row r="230" spans="1:2" x14ac:dyDescent="0.25">
      <c r="A230" s="53" t="str">
        <f>[1]!Tableau16[[#This Row],[Nom]]</f>
        <v>TAILLEFER</v>
      </c>
      <c r="B230" s="53" t="str">
        <f>[1]!Tableau16[[#This Row],[Prénom]]</f>
        <v>Sylvie</v>
      </c>
    </row>
    <row r="231" spans="1:2" x14ac:dyDescent="0.25">
      <c r="A231" s="53" t="str">
        <f>[1]!Tableau16[[#This Row],[Nom]]</f>
        <v>TALAZAC</v>
      </c>
      <c r="B231" s="53" t="str">
        <f>[1]!Tableau16[[#This Row],[Prénom]]</f>
        <v>Eric</v>
      </c>
    </row>
    <row r="232" spans="1:2" x14ac:dyDescent="0.25">
      <c r="A232" s="53" t="str">
        <f>[1]!Tableau16[[#This Row],[Nom]]</f>
        <v>TAOURIRTI</v>
      </c>
      <c r="B232" s="53" t="str">
        <f>[1]!Tableau16[[#This Row],[Prénom]]</f>
        <v>Naïma</v>
      </c>
    </row>
    <row r="233" spans="1:2" x14ac:dyDescent="0.25">
      <c r="A233" s="53" t="str">
        <f>[1]!Tableau16[[#This Row],[Nom]]</f>
        <v>TAPIN</v>
      </c>
      <c r="B233" s="53" t="str">
        <f>[1]!Tableau16[[#This Row],[Prénom]]</f>
        <v>Jean-Claude</v>
      </c>
    </row>
    <row r="234" spans="1:2" x14ac:dyDescent="0.25">
      <c r="A234" s="53" t="str">
        <f>[1]!Tableau16[[#This Row],[Nom]]</f>
        <v>TASENDO</v>
      </c>
      <c r="B234" s="53" t="str">
        <f>[1]!Tableau16[[#This Row],[Prénom]]</f>
        <v>Alphonse</v>
      </c>
    </row>
    <row r="235" spans="1:2" x14ac:dyDescent="0.25">
      <c r="A235" s="53" t="str">
        <f>[1]!Tableau16[[#This Row],[Nom]]</f>
        <v>TELLIER</v>
      </c>
      <c r="B235" s="53" t="str">
        <f>[1]!Tableau16[[#This Row],[Prénom]]</f>
        <v>Sabine</v>
      </c>
    </row>
    <row r="236" spans="1:2" x14ac:dyDescent="0.25">
      <c r="A236" s="53" t="str">
        <f>[1]!Tableau16[[#This Row],[Nom]]</f>
        <v>TIEU</v>
      </c>
      <c r="B236" s="53" t="str">
        <f>[1]!Tableau16[[#This Row],[Prénom]]</f>
        <v>Thi Kim Phuonet</v>
      </c>
    </row>
    <row r="237" spans="1:2" x14ac:dyDescent="0.25">
      <c r="A237" s="53" t="str">
        <f>[1]!Tableau16[[#This Row],[Nom]]</f>
        <v>TILIOUINE</v>
      </c>
      <c r="B237" s="53" t="str">
        <f>[1]!Tableau16[[#This Row],[Prénom]]</f>
        <v>Monia</v>
      </c>
    </row>
    <row r="238" spans="1:2" x14ac:dyDescent="0.25">
      <c r="A238" s="53" t="str">
        <f>[1]!Tableau16[[#This Row],[Nom]]</f>
        <v>VANESSE</v>
      </c>
      <c r="B238" s="53" t="str">
        <f>[1]!Tableau16[[#This Row],[Prénom]]</f>
        <v>Claude</v>
      </c>
    </row>
    <row r="239" spans="1:2" x14ac:dyDescent="0.25">
      <c r="A239" s="53" t="str">
        <f>[1]!Tableau16[[#This Row],[Nom]]</f>
        <v>VIDAL</v>
      </c>
      <c r="B239" s="53" t="str">
        <f>[1]!Tableau16[[#This Row],[Prénom]]</f>
        <v>Simone</v>
      </c>
    </row>
    <row r="240" spans="1:2" x14ac:dyDescent="0.25">
      <c r="A240" s="53" t="str">
        <f>[1]!Tableau16[[#This Row],[Nom]]</f>
        <v>VITTA NAVI</v>
      </c>
      <c r="B240" s="53" t="str">
        <f>[1]!Tableau16[[#This Row],[Prénom]]</f>
        <v>Moinaidi</v>
      </c>
    </row>
    <row r="241" spans="1:2" x14ac:dyDescent="0.25">
      <c r="A241" s="53" t="str">
        <f>[1]!Tableau16[[#This Row],[Nom]]</f>
        <v>WERLY</v>
      </c>
      <c r="B241" s="53" t="str">
        <f>[1]!Tableau16[[#This Row],[Prénom]]</f>
        <v>Alain</v>
      </c>
    </row>
    <row r="242" spans="1:2" x14ac:dyDescent="0.25">
      <c r="A242" s="53" t="str">
        <f>[1]!Tableau16[[#This Row],[Nom]]</f>
        <v>WUCHINGER</v>
      </c>
      <c r="B242" s="53" t="str">
        <f>[1]!Tableau16[[#This Row],[Prénom]]</f>
        <v>Ramona</v>
      </c>
    </row>
    <row r="243" spans="1:2" x14ac:dyDescent="0.25">
      <c r="A243" s="53" t="str">
        <f>[1]!Tableau16[[#This Row],[Nom]]</f>
        <v>YATTOUN</v>
      </c>
      <c r="B243" s="53" t="str">
        <f>[1]!Tableau16[[#This Row],[Prénom]]</f>
        <v>Kaoutar</v>
      </c>
    </row>
    <row r="244" spans="1:2" x14ac:dyDescent="0.25">
      <c r="A244" s="53" t="str">
        <f>[1]!Tableau16[[#This Row],[Nom]]</f>
        <v>ZAFRAN</v>
      </c>
      <c r="B244" s="53" t="str">
        <f>[1]!Tableau16[[#This Row],[Prénom]]</f>
        <v>Norbert</v>
      </c>
    </row>
    <row r="245" spans="1:2" x14ac:dyDescent="0.25">
      <c r="A245" s="53" t="str">
        <f>[1]!Tableau16[[#This Row],[Nom]]</f>
        <v>ZAHIL N'DIAYE</v>
      </c>
      <c r="B245" s="53" t="str">
        <f>[1]!Tableau16[[#This Row],[Prénom]]</f>
        <v>Kheira</v>
      </c>
    </row>
    <row r="246" spans="1:2" x14ac:dyDescent="0.25">
      <c r="A246" s="53" t="str">
        <f>[1]!Tableau16[[#This Row],[Nom]]</f>
        <v>ZIGLER</v>
      </c>
      <c r="B246" s="53" t="str">
        <f>[1]!Tableau16[[#This Row],[Prénom]]</f>
        <v>Jessica</v>
      </c>
    </row>
    <row r="247" spans="1:2" x14ac:dyDescent="0.25">
      <c r="A247" s="53" t="str">
        <f>[1]!Tableau16[[#This Row],[Nom]]</f>
        <v>ZIGLER</v>
      </c>
      <c r="B247" s="53" t="str">
        <f>[1]!Tableau16[[#This Row],[Prénom]]</f>
        <v>Sandra</v>
      </c>
    </row>
    <row r="248" spans="1:2" x14ac:dyDescent="0.25">
      <c r="A248" s="53" t="e">
        <f>[1]!Tableau16[[#This Row],[Nom]]</f>
        <v>#VALUE!</v>
      </c>
      <c r="B248" s="53" t="e">
        <f>[1]!Tableau16[[#This Row],[Prénom]]</f>
        <v>#VALUE!</v>
      </c>
    </row>
    <row r="249" spans="1:2" x14ac:dyDescent="0.25">
      <c r="A249" s="53" t="e">
        <f>[1]!Tableau16[[#This Row],[Nom]]</f>
        <v>#VALUE!</v>
      </c>
      <c r="B249" s="53" t="e">
        <f>[1]!Tableau16[[#This Row],[Prénom]]</f>
        <v>#VALUE!</v>
      </c>
    </row>
    <row r="250" spans="1:2" x14ac:dyDescent="0.25">
      <c r="A250" s="53" t="e">
        <f>[1]!Tableau16[[#This Row],[Nom]]</f>
        <v>#VALUE!</v>
      </c>
      <c r="B250" s="53" t="e">
        <f>[1]!Tableau16[[#This Row],[Prénom]]</f>
        <v>#VALUE!</v>
      </c>
    </row>
    <row r="251" spans="1:2" x14ac:dyDescent="0.25">
      <c r="A251" s="53" t="e">
        <f>[1]!Tableau16[[#This Row],[Nom]]</f>
        <v>#VALUE!</v>
      </c>
      <c r="B251" s="53" t="e">
        <f>[1]!Tableau16[[#This Row],[Prénom]]</f>
        <v>#VALUE!</v>
      </c>
    </row>
    <row r="252" spans="1:2" x14ac:dyDescent="0.25">
      <c r="A252" s="53" t="e">
        <f>[1]!Tableau16[[#This Row],[Nom]]</f>
        <v>#VALUE!</v>
      </c>
      <c r="B252" s="53" t="e">
        <f>[1]!Tableau16[[#This Row],[Prénom]]</f>
        <v>#VALUE!</v>
      </c>
    </row>
    <row r="253" spans="1:2" x14ac:dyDescent="0.25">
      <c r="A253" s="53" t="e">
        <f>[1]!Tableau16[[#This Row],[Nom]]</f>
        <v>#VALUE!</v>
      </c>
      <c r="B253" s="53" t="e">
        <f>[1]!Tableau16[[#This Row],[Prénom]]</f>
        <v>#VALUE!</v>
      </c>
    </row>
    <row r="254" spans="1:2" x14ac:dyDescent="0.25">
      <c r="A254" s="53" t="e">
        <f>[1]!Tableau16[[#This Row],[Nom]]</f>
        <v>#VALUE!</v>
      </c>
      <c r="B254" s="53" t="e">
        <f>[1]!Tableau16[[#This Row],[Prénom]]</f>
        <v>#VALUE!</v>
      </c>
    </row>
    <row r="255" spans="1:2" x14ac:dyDescent="0.25">
      <c r="A255" s="53" t="e">
        <f>[1]!Tableau16[[#This Row],[Nom]]</f>
        <v>#VALUE!</v>
      </c>
      <c r="B255" s="53" t="e">
        <f>[1]!Tableau16[[#This Row],[Prénom]]</f>
        <v>#VALUE!</v>
      </c>
    </row>
    <row r="256" spans="1:2" x14ac:dyDescent="0.25">
      <c r="A256" s="53" t="e">
        <f>[1]!Tableau16[[#This Row],[Nom]]</f>
        <v>#VALUE!</v>
      </c>
      <c r="B256" s="53" t="e">
        <f>[1]!Tableau16[[#This Row],[Prénom]]</f>
        <v>#VALUE!</v>
      </c>
    </row>
    <row r="257" spans="1:2" x14ac:dyDescent="0.25">
      <c r="A257" s="53" t="e">
        <f>[1]!Tableau16[[#This Row],[Nom]]</f>
        <v>#VALUE!</v>
      </c>
      <c r="B257" s="53" t="e">
        <f>[1]!Tableau16[[#This Row],[Prénom]]</f>
        <v>#VALUE!</v>
      </c>
    </row>
    <row r="258" spans="1:2" x14ac:dyDescent="0.25">
      <c r="A258" s="53" t="e">
        <f>[1]!Tableau16[[#This Row],[Nom]]</f>
        <v>#VALUE!</v>
      </c>
      <c r="B258" s="53" t="e">
        <f>[1]!Tableau16[[#This Row],[Prénom]]</f>
        <v>#VALUE!</v>
      </c>
    </row>
    <row r="259" spans="1:2" x14ac:dyDescent="0.25">
      <c r="A259" s="53" t="e">
        <f>[1]!Tableau16[[#This Row],[Nom]]</f>
        <v>#VALUE!</v>
      </c>
      <c r="B259" s="53" t="e">
        <f>[1]!Tableau16[[#This Row],[Prénom]]</f>
        <v>#VALUE!</v>
      </c>
    </row>
    <row r="260" spans="1:2" x14ac:dyDescent="0.25">
      <c r="A260" s="53" t="e">
        <f>[1]!Tableau16[[#This Row],[Nom]]</f>
        <v>#VALUE!</v>
      </c>
      <c r="B260" s="53" t="e">
        <f>[1]!Tableau16[[#This Row],[Prénom]]</f>
        <v>#VALUE!</v>
      </c>
    </row>
    <row r="261" spans="1:2" x14ac:dyDescent="0.25">
      <c r="A261" s="53" t="e">
        <f>[1]!Tableau16[[#This Row],[Nom]]</f>
        <v>#VALUE!</v>
      </c>
      <c r="B261" s="53" t="e">
        <f>[1]!Tableau16[[#This Row],[Prénom]]</f>
        <v>#VALUE!</v>
      </c>
    </row>
    <row r="262" spans="1:2" x14ac:dyDescent="0.25">
      <c r="A262" s="53" t="e">
        <f>[1]!Tableau16[[#This Row],[Nom]]</f>
        <v>#VALUE!</v>
      </c>
      <c r="B262" s="53" t="e">
        <f>[1]!Tableau16[[#This Row],[Prénom]]</f>
        <v>#VALUE!</v>
      </c>
    </row>
    <row r="263" spans="1:2" x14ac:dyDescent="0.25">
      <c r="A263" s="53" t="e">
        <f>[1]!Tableau16[[#This Row],[Nom]]</f>
        <v>#VALUE!</v>
      </c>
      <c r="B263" s="53" t="e">
        <f>[1]!Tableau16[[#This Row],[Prénom]]</f>
        <v>#VALUE!</v>
      </c>
    </row>
    <row r="264" spans="1:2" x14ac:dyDescent="0.25">
      <c r="A264" s="53" t="e">
        <f>[1]!Tableau16[[#This Row],[Nom]]</f>
        <v>#VALUE!</v>
      </c>
      <c r="B264" s="53" t="e">
        <f>[1]!Tableau16[[#This Row],[Prénom]]</f>
        <v>#VALUE!</v>
      </c>
    </row>
    <row r="265" spans="1:2" x14ac:dyDescent="0.25">
      <c r="A265" s="53" t="e">
        <f>[1]!Tableau16[[#This Row],[Nom]]</f>
        <v>#VALUE!</v>
      </c>
      <c r="B265" s="53" t="e">
        <f>[1]!Tableau16[[#This Row],[Prénom]]</f>
        <v>#VALUE!</v>
      </c>
    </row>
    <row r="266" spans="1:2" x14ac:dyDescent="0.25">
      <c r="A266" s="53" t="e">
        <f>[1]!Tableau16[[#This Row],[Nom]]</f>
        <v>#VALUE!</v>
      </c>
      <c r="B266" s="53" t="e">
        <f>[1]!Tableau16[[#This Row],[Prénom]]</f>
        <v>#VALUE!</v>
      </c>
    </row>
    <row r="267" spans="1:2" x14ac:dyDescent="0.25">
      <c r="A267" s="53" t="e">
        <f>[1]!Tableau16[[#This Row],[Nom]]</f>
        <v>#VALUE!</v>
      </c>
      <c r="B267" s="53" t="e">
        <f>[1]!Tableau16[[#This Row],[Prénom]]</f>
        <v>#VALUE!</v>
      </c>
    </row>
    <row r="268" spans="1:2" x14ac:dyDescent="0.25">
      <c r="A268" s="53" t="e">
        <f>[1]!Tableau16[[#This Row],[Nom]]</f>
        <v>#VALUE!</v>
      </c>
      <c r="B268" s="53" t="e">
        <f>[1]!Tableau16[[#This Row],[Prénom]]</f>
        <v>#VALUE!</v>
      </c>
    </row>
    <row r="269" spans="1:2" x14ac:dyDescent="0.25">
      <c r="A269" s="53" t="e">
        <f>[1]!Tableau16[[#This Row],[Nom]]</f>
        <v>#VALUE!</v>
      </c>
      <c r="B269" s="53" t="e">
        <f>[1]!Tableau16[[#This Row],[Prénom]]</f>
        <v>#VALUE!</v>
      </c>
    </row>
    <row r="270" spans="1:2" x14ac:dyDescent="0.25">
      <c r="A270" s="53" t="e">
        <f>[1]!Tableau16[[#This Row],[Nom]]</f>
        <v>#VALUE!</v>
      </c>
      <c r="B270" s="53" t="e">
        <f>[1]!Tableau16[[#This Row],[Prénom]]</f>
        <v>#VALUE!</v>
      </c>
    </row>
    <row r="271" spans="1:2" x14ac:dyDescent="0.25">
      <c r="A271" s="53" t="e">
        <f>[1]!Tableau16[[#This Row],[Nom]]</f>
        <v>#VALUE!</v>
      </c>
      <c r="B271" s="53" t="e">
        <f>[1]!Tableau16[[#This Row],[Prénom]]</f>
        <v>#VALUE!</v>
      </c>
    </row>
    <row r="272" spans="1:2" x14ac:dyDescent="0.25">
      <c r="A272" s="53" t="e">
        <f>[1]!Tableau16[[#This Row],[Nom]]</f>
        <v>#VALUE!</v>
      </c>
      <c r="B272" s="53" t="e">
        <f>[1]!Tableau16[[#This Row],[Prénom]]</f>
        <v>#VALUE!</v>
      </c>
    </row>
    <row r="273" spans="1:2" x14ac:dyDescent="0.25">
      <c r="A273" s="53" t="e">
        <f>[1]!Tableau16[[#This Row],[Nom]]</f>
        <v>#VALUE!</v>
      </c>
      <c r="B273" s="53" t="e">
        <f>[1]!Tableau16[[#This Row],[Prénom]]</f>
        <v>#VALUE!</v>
      </c>
    </row>
    <row r="274" spans="1:2" x14ac:dyDescent="0.25">
      <c r="A274" s="53" t="e">
        <f>[1]!Tableau16[[#This Row],[Nom]]</f>
        <v>#VALUE!</v>
      </c>
      <c r="B274" s="53" t="e">
        <f>[1]!Tableau16[[#This Row],[Prénom]]</f>
        <v>#VALUE!</v>
      </c>
    </row>
    <row r="275" spans="1:2" x14ac:dyDescent="0.25">
      <c r="A275" s="53" t="e">
        <f>[1]!Tableau16[[#This Row],[Nom]]</f>
        <v>#VALUE!</v>
      </c>
      <c r="B275" s="53" t="e">
        <f>[1]!Tableau16[[#This Row],[Prénom]]</f>
        <v>#VALUE!</v>
      </c>
    </row>
    <row r="276" spans="1:2" x14ac:dyDescent="0.25">
      <c r="A276" s="53" t="e">
        <f>[1]!Tableau16[[#This Row],[Nom]]</f>
        <v>#VALUE!</v>
      </c>
      <c r="B276" s="53" t="e">
        <f>[1]!Tableau16[[#This Row],[Prénom]]</f>
        <v>#VALUE!</v>
      </c>
    </row>
    <row r="277" spans="1:2" x14ac:dyDescent="0.25">
      <c r="A277" s="53" t="e">
        <f>[1]!Tableau16[[#This Row],[Nom]]</f>
        <v>#VALUE!</v>
      </c>
      <c r="B277" s="53" t="e">
        <f>[1]!Tableau16[[#This Row],[Prénom]]</f>
        <v>#VALUE!</v>
      </c>
    </row>
    <row r="278" spans="1:2" x14ac:dyDescent="0.25">
      <c r="A278" s="53" t="e">
        <f>[1]!Tableau16[[#This Row],[Nom]]</f>
        <v>#VALUE!</v>
      </c>
      <c r="B278" s="53" t="e">
        <f>[1]!Tableau16[[#This Row],[Prénom]]</f>
        <v>#VALUE!</v>
      </c>
    </row>
    <row r="279" spans="1:2" x14ac:dyDescent="0.25">
      <c r="A279" s="53" t="e">
        <f>[1]!Tableau16[[#This Row],[Nom]]</f>
        <v>#VALUE!</v>
      </c>
      <c r="B279" s="53" t="e">
        <f>[1]!Tableau16[[#This Row],[Prénom]]</f>
        <v>#VALUE!</v>
      </c>
    </row>
    <row r="280" spans="1:2" x14ac:dyDescent="0.25">
      <c r="A280" s="53" t="e">
        <f>[1]!Tableau16[[#This Row],[Nom]]</f>
        <v>#VALUE!</v>
      </c>
      <c r="B280" s="53" t="e">
        <f>[1]!Tableau16[[#This Row],[Prénom]]</f>
        <v>#VALUE!</v>
      </c>
    </row>
    <row r="281" spans="1:2" x14ac:dyDescent="0.25">
      <c r="A281" s="53" t="e">
        <f>[1]!Tableau16[[#This Row],[Nom]]</f>
        <v>#VALUE!</v>
      </c>
      <c r="B281" s="53" t="e">
        <f>[1]!Tableau16[[#This Row],[Prénom]]</f>
        <v>#VALUE!</v>
      </c>
    </row>
    <row r="282" spans="1:2" x14ac:dyDescent="0.25">
      <c r="A282" s="53" t="e">
        <f>[1]!Tableau16[[#This Row],[Nom]]</f>
        <v>#VALUE!</v>
      </c>
      <c r="B282" s="53" t="e">
        <f>[1]!Tableau16[[#This Row],[Prénom]]</f>
        <v>#VALUE!</v>
      </c>
    </row>
    <row r="283" spans="1:2" x14ac:dyDescent="0.25">
      <c r="A283" s="53" t="e">
        <f>[1]!Tableau16[[#This Row],[Nom]]</f>
        <v>#VALUE!</v>
      </c>
      <c r="B283" s="53" t="e">
        <f>[1]!Tableau16[[#This Row],[Prénom]]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JANVIER 2018</vt:lpstr>
      <vt:lpstr>FEVRIER 2018</vt:lpstr>
      <vt:lpstr>MARS 2018</vt:lpstr>
      <vt:lpstr>AVRIL 2018</vt:lpstr>
      <vt:lpstr>MAI 2018</vt:lpstr>
      <vt:lpstr>JUIN 2018</vt:lpstr>
      <vt:lpstr>JUILLET 2018</vt:lpstr>
      <vt:lpstr>AOUT 2018</vt:lpstr>
      <vt:lpstr>SEPTEMBRE 2018</vt:lpstr>
      <vt:lpstr>OCTOBRE 2018</vt:lpstr>
      <vt:lpstr>NOVEMBRE 2018</vt:lpstr>
      <vt:lpstr>DECEMBRE 2018</vt:lpstr>
      <vt:lpstr>LISTE MOTIFS</vt:lpstr>
      <vt:lpstr>Statistique hebdo_journalié</vt:lpstr>
      <vt:lpstr>Liste Adhérent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ASSQOT</cp:lastModifiedBy>
  <dcterms:created xsi:type="dcterms:W3CDTF">2018-06-13T14:42:19Z</dcterms:created>
  <dcterms:modified xsi:type="dcterms:W3CDTF">2018-07-24T09:54:05Z</dcterms:modified>
</cp:coreProperties>
</file>