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17715" windowHeight="8265"/>
  </bookViews>
  <sheets>
    <sheet name="tableau " sheetId="1" r:id="rId1"/>
  </sheets>
  <externalReferences>
    <externalReference r:id="rId2"/>
  </externalReferences>
  <definedNames>
    <definedName name="Réglement" localSheetId="0">'tableau '!$J$4:$J$49</definedName>
    <definedName name="Réglement">'[1]Utiliser des zones- P227 '!$A$4:$A$49</definedName>
  </definedNames>
  <calcPr calcId="144525"/>
</workbook>
</file>

<file path=xl/calcChain.xml><?xml version="1.0" encoding="utf-8"?>
<calcChain xmlns="http://schemas.openxmlformats.org/spreadsheetml/2006/main">
  <c r="J51" i="1" l="1"/>
  <c r="F49" i="1"/>
  <c r="H49" i="1" s="1"/>
  <c r="I49" i="1" s="1"/>
  <c r="F48" i="1"/>
  <c r="H48" i="1" s="1"/>
  <c r="I48" i="1" s="1"/>
  <c r="F47" i="1"/>
  <c r="H47" i="1" s="1"/>
  <c r="I47" i="1" s="1"/>
  <c r="F46" i="1"/>
  <c r="H46" i="1" s="1"/>
  <c r="I46" i="1" s="1"/>
  <c r="F45" i="1"/>
  <c r="H45" i="1" s="1"/>
  <c r="I45" i="1" s="1"/>
  <c r="F44" i="1"/>
  <c r="H44" i="1" s="1"/>
  <c r="I44" i="1" s="1"/>
  <c r="F43" i="1"/>
  <c r="H43" i="1" s="1"/>
  <c r="I43" i="1" s="1"/>
  <c r="F42" i="1"/>
  <c r="H42" i="1" s="1"/>
  <c r="I42" i="1" s="1"/>
  <c r="F41" i="1"/>
  <c r="H41" i="1" s="1"/>
  <c r="I41" i="1" s="1"/>
  <c r="F40" i="1"/>
  <c r="H40" i="1" s="1"/>
  <c r="I40" i="1" s="1"/>
  <c r="H39" i="1"/>
  <c r="I39" i="1" s="1"/>
  <c r="F39" i="1"/>
  <c r="F38" i="1"/>
  <c r="H38" i="1" s="1"/>
  <c r="I38" i="1" s="1"/>
  <c r="F37" i="1"/>
  <c r="H37" i="1" s="1"/>
  <c r="I37" i="1" s="1"/>
  <c r="F36" i="1"/>
  <c r="H36" i="1" s="1"/>
  <c r="I36" i="1" s="1"/>
  <c r="F35" i="1"/>
  <c r="H35" i="1" s="1"/>
  <c r="I35" i="1" s="1"/>
  <c r="F34" i="1"/>
  <c r="H34" i="1" s="1"/>
  <c r="I34" i="1" s="1"/>
  <c r="F33" i="1"/>
  <c r="H33" i="1" s="1"/>
  <c r="I33" i="1" s="1"/>
  <c r="F32" i="1"/>
  <c r="H32" i="1" s="1"/>
  <c r="I32" i="1" s="1"/>
  <c r="H31" i="1"/>
  <c r="I31" i="1" s="1"/>
  <c r="F31" i="1"/>
  <c r="F30" i="1"/>
  <c r="H30" i="1" s="1"/>
  <c r="I30" i="1" s="1"/>
  <c r="F29" i="1"/>
  <c r="H29" i="1" s="1"/>
  <c r="I29" i="1" s="1"/>
  <c r="F28" i="1"/>
  <c r="H28" i="1" s="1"/>
  <c r="I28" i="1" s="1"/>
  <c r="F27" i="1"/>
  <c r="H27" i="1" s="1"/>
  <c r="I27" i="1" s="1"/>
  <c r="F26" i="1"/>
  <c r="H26" i="1" s="1"/>
  <c r="I26" i="1" s="1"/>
  <c r="F25" i="1"/>
  <c r="H25" i="1" s="1"/>
  <c r="I25" i="1" s="1"/>
  <c r="F24" i="1"/>
  <c r="H24" i="1" s="1"/>
  <c r="I24" i="1" s="1"/>
  <c r="H23" i="1"/>
  <c r="I23" i="1" s="1"/>
  <c r="F23" i="1"/>
  <c r="F22" i="1"/>
  <c r="H22" i="1" s="1"/>
  <c r="I22" i="1" s="1"/>
  <c r="F21" i="1"/>
  <c r="H21" i="1" s="1"/>
  <c r="I21" i="1" s="1"/>
  <c r="F20" i="1"/>
  <c r="H20" i="1" s="1"/>
  <c r="I20" i="1" s="1"/>
  <c r="F19" i="1"/>
  <c r="H19" i="1" s="1"/>
  <c r="I19" i="1" s="1"/>
  <c r="F18" i="1"/>
  <c r="H18" i="1" s="1"/>
  <c r="I18" i="1" s="1"/>
  <c r="F17" i="1"/>
  <c r="H17" i="1" s="1"/>
  <c r="I17" i="1" s="1"/>
  <c r="F16" i="1"/>
  <c r="H16" i="1" s="1"/>
  <c r="I16" i="1" s="1"/>
  <c r="H15" i="1"/>
  <c r="I15" i="1" s="1"/>
  <c r="F15" i="1"/>
  <c r="F14" i="1"/>
  <c r="H14" i="1" s="1"/>
  <c r="I14" i="1" s="1"/>
  <c r="F13" i="1"/>
  <c r="H13" i="1" s="1"/>
  <c r="I13" i="1" s="1"/>
  <c r="F12" i="1"/>
  <c r="H12" i="1" s="1"/>
  <c r="I12" i="1" s="1"/>
  <c r="F11" i="1"/>
  <c r="H11" i="1" s="1"/>
  <c r="I11" i="1" s="1"/>
  <c r="F10" i="1"/>
  <c r="H10" i="1" s="1"/>
  <c r="I10" i="1" s="1"/>
  <c r="F9" i="1"/>
  <c r="H9" i="1" s="1"/>
  <c r="I9" i="1" s="1"/>
  <c r="F8" i="1"/>
  <c r="H8" i="1" s="1"/>
  <c r="I8" i="1" s="1"/>
  <c r="H7" i="1"/>
  <c r="I7" i="1" s="1"/>
  <c r="F7" i="1"/>
  <c r="F6" i="1"/>
  <c r="H6" i="1" s="1"/>
  <c r="I6" i="1" s="1"/>
  <c r="F5" i="1"/>
  <c r="H5" i="1" s="1"/>
  <c r="I5" i="1" s="1"/>
  <c r="F4" i="1"/>
  <c r="H4" i="1" s="1"/>
  <c r="I4" i="1" s="1"/>
</calcChain>
</file>

<file path=xl/sharedStrings.xml><?xml version="1.0" encoding="utf-8"?>
<sst xmlns="http://schemas.openxmlformats.org/spreadsheetml/2006/main" count="198" uniqueCount="105">
  <si>
    <t>Liste des adhérents</t>
  </si>
  <si>
    <t>Nbre d'adhérents</t>
  </si>
  <si>
    <t>Nom</t>
  </si>
  <si>
    <t>Prénom</t>
  </si>
  <si>
    <t>Age</t>
  </si>
  <si>
    <t>SPORT</t>
  </si>
  <si>
    <t>Date d'inscription</t>
  </si>
  <si>
    <t>Ancienneté</t>
  </si>
  <si>
    <t>Montant
Cotisation</t>
  </si>
  <si>
    <t>Remise</t>
  </si>
  <si>
    <t>Montant après remise</t>
  </si>
  <si>
    <t>Payé</t>
  </si>
  <si>
    <t>Prochain règlement</t>
  </si>
  <si>
    <t>DE FOUAULT</t>
  </si>
  <si>
    <t>Pierre</t>
  </si>
  <si>
    <t>FOOTBALL</t>
  </si>
  <si>
    <t>N</t>
  </si>
  <si>
    <t>DELALANDE</t>
  </si>
  <si>
    <t>Sophie</t>
  </si>
  <si>
    <t>PETANQUE</t>
  </si>
  <si>
    <t>O</t>
  </si>
  <si>
    <t>LE BRAZ</t>
  </si>
  <si>
    <t>Géraldine</t>
  </si>
  <si>
    <t>NATATION</t>
  </si>
  <si>
    <t>LEVEQUE</t>
  </si>
  <si>
    <t>Karine</t>
  </si>
  <si>
    <t>BASKET</t>
  </si>
  <si>
    <t>MARCHAND</t>
  </si>
  <si>
    <t>Elisabeth</t>
  </si>
  <si>
    <t>VOILE</t>
  </si>
  <si>
    <t>MARTIN</t>
  </si>
  <si>
    <t>Mathilde</t>
  </si>
  <si>
    <t>Clémence</t>
  </si>
  <si>
    <t>MARTINEZ</t>
  </si>
  <si>
    <t>Fabiola</t>
  </si>
  <si>
    <t>SURF</t>
  </si>
  <si>
    <t>PILLET</t>
  </si>
  <si>
    <t>Prudence</t>
  </si>
  <si>
    <t>AUBRY</t>
  </si>
  <si>
    <t>Sylvaine</t>
  </si>
  <si>
    <t>PEDALO</t>
  </si>
  <si>
    <t>BARBOT</t>
  </si>
  <si>
    <t>Christine</t>
  </si>
  <si>
    <t>CLOSERAIE</t>
  </si>
  <si>
    <t>Pauline</t>
  </si>
  <si>
    <t>HURION</t>
  </si>
  <si>
    <t>Pascale</t>
  </si>
  <si>
    <t>LACANA</t>
  </si>
  <si>
    <t>Fleur</t>
  </si>
  <si>
    <t>SIMON</t>
  </si>
  <si>
    <t>Judith</t>
  </si>
  <si>
    <t>TROUCHET</t>
  </si>
  <si>
    <t>Céline</t>
  </si>
  <si>
    <t>Mélanie</t>
  </si>
  <si>
    <t>BAZIER</t>
  </si>
  <si>
    <t>Laure</t>
  </si>
  <si>
    <t>GAUTHIER</t>
  </si>
  <si>
    <t>Anne</t>
  </si>
  <si>
    <t>LECOZ</t>
  </si>
  <si>
    <t>PLEURIEAU</t>
  </si>
  <si>
    <t>Solange</t>
  </si>
  <si>
    <t>ROUAUD</t>
  </si>
  <si>
    <t>Christelle</t>
  </si>
  <si>
    <t>SALAUN</t>
  </si>
  <si>
    <t>Nolwenn</t>
  </si>
  <si>
    <t>Corinne</t>
  </si>
  <si>
    <t>SOIGNON</t>
  </si>
  <si>
    <t>Agnès</t>
  </si>
  <si>
    <t>CADIOU</t>
  </si>
  <si>
    <t>DUGUE</t>
  </si>
  <si>
    <t>Pascal</t>
  </si>
  <si>
    <t>FRAPPIER</t>
  </si>
  <si>
    <t>Michel</t>
  </si>
  <si>
    <t>GERARD</t>
  </si>
  <si>
    <t>Patrice</t>
  </si>
  <si>
    <t>LE COZIC</t>
  </si>
  <si>
    <t>Marc</t>
  </si>
  <si>
    <t>WATERMAN</t>
  </si>
  <si>
    <t>Jonathan</t>
  </si>
  <si>
    <t>ALBAN</t>
  </si>
  <si>
    <t>Florent</t>
  </si>
  <si>
    <t>KERRIEN</t>
  </si>
  <si>
    <t>Dominique</t>
  </si>
  <si>
    <t>BIGOT</t>
  </si>
  <si>
    <t>Hervé</t>
  </si>
  <si>
    <t>BLANDIN</t>
  </si>
  <si>
    <t>Louis</t>
  </si>
  <si>
    <t>BLOUIN</t>
  </si>
  <si>
    <t>Yannick</t>
  </si>
  <si>
    <t>DESMONTS</t>
  </si>
  <si>
    <t>Christian</t>
  </si>
  <si>
    <t>Julien</t>
  </si>
  <si>
    <t>GRIMAUD</t>
  </si>
  <si>
    <t>Tugdual</t>
  </si>
  <si>
    <t>Ronan</t>
  </si>
  <si>
    <t>LEBLANC</t>
  </si>
  <si>
    <t>Sébastien</t>
  </si>
  <si>
    <t>ROUVIERE</t>
  </si>
  <si>
    <t>Luc</t>
  </si>
  <si>
    <t>Gilles</t>
  </si>
  <si>
    <t>STILLAN</t>
  </si>
  <si>
    <t>Fabrice</t>
  </si>
  <si>
    <t>TIXIER</t>
  </si>
  <si>
    <t>Bertrand</t>
  </si>
  <si>
    <t>Nombre de règlements effectués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</si>
</sst>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color theme="3"/>
      <name val="Century Gothic"/>
      <family val="2"/>
    </font>
    <font>
      <b/>
      <sz val="20"/>
      <color theme="1"/>
      <name val="Arial Rounded MT Bold"/>
      <family val="2"/>
    </font>
    <font>
      <b/>
      <sz val="16"/>
      <color theme="1"/>
      <name val="Arial Rounded MT Bold"/>
      <family val="2"/>
    </font>
    <font>
      <b/>
      <sz val="16"/>
      <name val="Century Gothic"/>
      <family val="2"/>
    </font>
    <font>
      <b/>
      <sz val="20"/>
      <color theme="3"/>
      <name val="Century Gothic"/>
      <family val="2"/>
    </font>
    <font>
      <b/>
      <sz val="12"/>
      <color theme="3"/>
      <name val="Century Gothic"/>
      <family val="2"/>
    </font>
    <font>
      <b/>
      <sz val="12"/>
      <color theme="4" tint="0.79998168889431442"/>
      <name val="Century Gothic"/>
      <family val="2"/>
    </font>
    <font>
      <sz val="12"/>
      <color theme="1"/>
      <name val="Calibri"/>
      <family val="2"/>
      <scheme val="minor"/>
    </font>
    <font>
      <b/>
      <sz val="11"/>
      <color theme="3"/>
      <name val="Century Gothic"/>
      <family val="2"/>
    </font>
    <font>
      <b/>
      <sz val="12"/>
      <color theme="3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5"/>
        </stop>
        <stop position="0.5">
          <color theme="5" tint="0.80001220740379042"/>
        </stop>
        <stop position="1">
          <color theme="5"/>
        </stop>
      </gradientFill>
    </fill>
    <fill>
      <patternFill patternType="solid">
        <fgColor theme="5"/>
        <bgColor auto="1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3"/>
      </top>
      <bottom style="thin">
        <color theme="3"/>
      </bottom>
      <diagonal/>
    </border>
    <border>
      <left style="thin">
        <color theme="5"/>
      </left>
      <right/>
      <top/>
      <bottom/>
      <diagonal/>
    </border>
    <border>
      <left/>
      <right/>
      <top/>
      <bottom style="thin">
        <color theme="5"/>
      </bottom>
      <diagonal/>
    </border>
    <border>
      <left/>
      <right style="thin">
        <color theme="5"/>
      </right>
      <top/>
      <bottom style="thin">
        <color theme="5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14" fontId="2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44" fontId="3" fillId="2" borderId="0" xfId="1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0" xfId="0" applyNumberFormat="1" applyFont="1" applyFill="1" applyAlignment="1">
      <alignment horizontal="center" vertical="center"/>
    </xf>
    <xf numFmtId="14" fontId="6" fillId="2" borderId="0" xfId="0" applyNumberFormat="1" applyFont="1" applyFill="1" applyAlignment="1">
      <alignment vertical="center"/>
    </xf>
    <xf numFmtId="44" fontId="3" fillId="2" borderId="0" xfId="1" applyFont="1" applyFill="1" applyAlignment="1">
      <alignment vertical="center"/>
    </xf>
    <xf numFmtId="0" fontId="7" fillId="2" borderId="0" xfId="0" applyNumberFormat="1" applyFont="1" applyFill="1" applyAlignment="1">
      <alignment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left" vertical="center" inden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44" fontId="8" fillId="3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4" borderId="2" xfId="0" applyFont="1" applyFill="1" applyBorder="1" applyAlignment="1">
      <alignment horizontal="right" vertical="center"/>
    </xf>
    <xf numFmtId="0" fontId="10" fillId="4" borderId="0" xfId="0" applyFont="1" applyFill="1" applyBorder="1" applyAlignment="1">
      <alignment horizontal="left" vertical="center" indent="1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14" fontId="10" fillId="0" borderId="3" xfId="0" applyNumberFormat="1" applyFont="1" applyBorder="1" applyAlignment="1">
      <alignment horizontal="center" vertical="center"/>
    </xf>
    <xf numFmtId="0" fontId="10" fillId="4" borderId="3" xfId="0" applyNumberFormat="1" applyFont="1" applyFill="1" applyBorder="1" applyAlignment="1">
      <alignment horizontal="center" vertical="center"/>
    </xf>
    <xf numFmtId="44" fontId="10" fillId="0" borderId="3" xfId="1" applyFont="1" applyBorder="1" applyAlignment="1">
      <alignment horizontal="center" vertical="center"/>
    </xf>
    <xf numFmtId="44" fontId="10" fillId="4" borderId="3" xfId="1" applyFont="1" applyFill="1" applyBorder="1" applyAlignment="1">
      <alignment horizontal="center" vertical="center"/>
    </xf>
    <xf numFmtId="0" fontId="10" fillId="4" borderId="4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4" borderId="5" xfId="0" applyFont="1" applyFill="1" applyBorder="1" applyAlignment="1">
      <alignment horizontal="right" vertical="center"/>
    </xf>
    <xf numFmtId="0" fontId="10" fillId="4" borderId="6" xfId="0" applyFont="1" applyFill="1" applyBorder="1" applyAlignment="1">
      <alignment horizontal="left" vertical="center" indent="1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14" fontId="10" fillId="0" borderId="6" xfId="0" applyNumberFormat="1" applyFont="1" applyBorder="1" applyAlignment="1">
      <alignment horizontal="center" vertical="center"/>
    </xf>
    <xf numFmtId="44" fontId="10" fillId="0" borderId="7" xfId="1" applyFont="1" applyBorder="1" applyAlignment="1">
      <alignment horizontal="center" vertical="center"/>
    </xf>
    <xf numFmtId="44" fontId="10" fillId="0" borderId="6" xfId="1" applyFont="1" applyBorder="1" applyAlignment="1">
      <alignment horizontal="center" vertical="center"/>
    </xf>
    <xf numFmtId="0" fontId="10" fillId="4" borderId="8" xfId="0" applyFont="1" applyFill="1" applyBorder="1" applyAlignment="1">
      <alignment horizontal="right" vertical="center"/>
    </xf>
    <xf numFmtId="0" fontId="10" fillId="4" borderId="7" xfId="0" applyFont="1" applyFill="1" applyBorder="1" applyAlignment="1">
      <alignment horizontal="left" vertical="center" indent="1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0" fontId="0" fillId="5" borderId="0" xfId="0" applyFill="1"/>
    <xf numFmtId="14" fontId="0" fillId="5" borderId="0" xfId="0" applyNumberFormat="1" applyFill="1"/>
    <xf numFmtId="0" fontId="0" fillId="5" borderId="0" xfId="0" applyFill="1" applyAlignment="1">
      <alignment horizontal="center"/>
    </xf>
    <xf numFmtId="44" fontId="0" fillId="5" borderId="0" xfId="1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44" fontId="11" fillId="0" borderId="0" xfId="1" applyFont="1" applyAlignment="1">
      <alignment horizontal="right" vertical="center"/>
    </xf>
    <xf numFmtId="0" fontId="11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XCEL%20ENI\excel%20eni\EXCEL%20ENI\ENI%20Excel%202010\EXERCICES%20REALISES\EXERCICES%20REALISES\Copie%20Chap%208%20-%20Liste%20des%20adh&#233;rents-%2015-06-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oncé  Liste Adhérents"/>
      <sheetName val="Créer une formule "/>
      <sheetName val="Calcul sur date "/>
      <sheetName val="Formule conditionnelle"/>
      <sheetName val="Nommer une plage de cellules "/>
      <sheetName val="Nommer une plage de cellule (2"/>
      <sheetName val="Utiliser des zones- P227 "/>
      <sheetName val="Gérer les noms de cellule  p228"/>
      <sheetName val="FIGER LES LIGNES"/>
      <sheetName val="APPLIQUER UN STYLE 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A4" t="str">
            <v>DE FOUAULT</v>
          </cell>
        </row>
        <row r="5">
          <cell r="A5" t="str">
            <v>DELALANDE</v>
          </cell>
        </row>
        <row r="6">
          <cell r="A6" t="str">
            <v>LE BRAZ</v>
          </cell>
        </row>
        <row r="7">
          <cell r="A7" t="str">
            <v>LEVEQUE</v>
          </cell>
        </row>
        <row r="8">
          <cell r="A8" t="str">
            <v>MARCHAND</v>
          </cell>
        </row>
        <row r="9">
          <cell r="A9" t="str">
            <v>MARTIN</v>
          </cell>
        </row>
        <row r="10">
          <cell r="A10" t="str">
            <v>MARTIN</v>
          </cell>
        </row>
        <row r="11">
          <cell r="A11" t="str">
            <v>MARTINEZ</v>
          </cell>
        </row>
        <row r="12">
          <cell r="A12" t="str">
            <v>PILLET</v>
          </cell>
        </row>
        <row r="13">
          <cell r="A13" t="str">
            <v>AUBRY</v>
          </cell>
        </row>
        <row r="14">
          <cell r="A14" t="str">
            <v>BARBOT</v>
          </cell>
        </row>
        <row r="15">
          <cell r="A15" t="str">
            <v>CLOSERAIE</v>
          </cell>
        </row>
        <row r="16">
          <cell r="A16" t="str">
            <v>HURION</v>
          </cell>
        </row>
        <row r="17">
          <cell r="A17" t="str">
            <v>LACANA</v>
          </cell>
        </row>
        <row r="18">
          <cell r="A18" t="str">
            <v>SIMON</v>
          </cell>
        </row>
        <row r="19">
          <cell r="A19" t="str">
            <v>TROUCHET</v>
          </cell>
        </row>
        <row r="20">
          <cell r="A20" t="str">
            <v>AUBRY</v>
          </cell>
        </row>
        <row r="21">
          <cell r="A21" t="str">
            <v>BAZIER</v>
          </cell>
        </row>
        <row r="22">
          <cell r="A22" t="str">
            <v>GAUTHIER</v>
          </cell>
        </row>
        <row r="23">
          <cell r="A23" t="str">
            <v>LECOZ</v>
          </cell>
        </row>
        <row r="24">
          <cell r="A24" t="str">
            <v>PLEURIEAU</v>
          </cell>
        </row>
        <row r="25">
          <cell r="A25" t="str">
            <v>ROUAUD</v>
          </cell>
        </row>
        <row r="26">
          <cell r="A26" t="str">
            <v>SALAUN</v>
          </cell>
        </row>
        <row r="27">
          <cell r="A27" t="str">
            <v>SIMON</v>
          </cell>
        </row>
        <row r="28">
          <cell r="A28" t="str">
            <v>SOIGNON</v>
          </cell>
        </row>
        <row r="29">
          <cell r="A29" t="str">
            <v>CADIOU</v>
          </cell>
        </row>
        <row r="30">
          <cell r="A30" t="str">
            <v>DUGUE</v>
          </cell>
        </row>
        <row r="31">
          <cell r="A31" t="str">
            <v>FRAPPIER</v>
          </cell>
        </row>
        <row r="32">
          <cell r="A32" t="str">
            <v>GERARD</v>
          </cell>
        </row>
        <row r="33">
          <cell r="A33" t="str">
            <v>LE COZIC</v>
          </cell>
        </row>
        <row r="34">
          <cell r="A34" t="str">
            <v>WATERMAN</v>
          </cell>
        </row>
        <row r="35">
          <cell r="A35" t="str">
            <v>ALBAN</v>
          </cell>
        </row>
        <row r="36">
          <cell r="A36" t="str">
            <v>KERRIEN</v>
          </cell>
        </row>
        <row r="37">
          <cell r="A37" t="str">
            <v>BIGOT</v>
          </cell>
        </row>
        <row r="38">
          <cell r="A38" t="str">
            <v>BLANDIN</v>
          </cell>
        </row>
        <row r="39">
          <cell r="A39" t="str">
            <v>BLOUIN</v>
          </cell>
        </row>
        <row r="40">
          <cell r="A40" t="str">
            <v>DELALANDE</v>
          </cell>
        </row>
        <row r="41">
          <cell r="A41" t="str">
            <v>DESMONTS</v>
          </cell>
        </row>
        <row r="42">
          <cell r="A42" t="str">
            <v>GAUTHIER</v>
          </cell>
        </row>
        <row r="43">
          <cell r="A43" t="str">
            <v>GRIMAUD</v>
          </cell>
        </row>
        <row r="44">
          <cell r="A44" t="str">
            <v>GRIMAUD</v>
          </cell>
        </row>
        <row r="45">
          <cell r="A45" t="str">
            <v>LEBLANC</v>
          </cell>
        </row>
        <row r="46">
          <cell r="A46" t="str">
            <v>ROUVIERE</v>
          </cell>
        </row>
        <row r="47">
          <cell r="A47" t="str">
            <v>SOIGNON</v>
          </cell>
        </row>
        <row r="48">
          <cell r="A48" t="str">
            <v>STILLAN</v>
          </cell>
        </row>
        <row r="49">
          <cell r="A49" t="str">
            <v>TIXIER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showGridLines="0" tabSelected="1" workbookViewId="0">
      <selection activeCell="K4" sqref="K4"/>
    </sheetView>
  </sheetViews>
  <sheetFormatPr baseColWidth="10" defaultRowHeight="15"/>
  <cols>
    <col min="1" max="1" width="17.7109375" customWidth="1"/>
    <col min="2" max="2" width="16.28515625" customWidth="1"/>
    <col min="3" max="3" width="14.5703125" customWidth="1"/>
    <col min="4" max="4" width="13.28515625" customWidth="1"/>
    <col min="5" max="5" width="17" customWidth="1"/>
    <col min="6" max="6" width="14.42578125" style="43" customWidth="1"/>
    <col min="7" max="7" width="15" style="43" customWidth="1"/>
    <col min="8" max="8" width="16.42578125" style="44" customWidth="1"/>
    <col min="9" max="9" width="15.7109375" style="44" customWidth="1"/>
    <col min="10" max="10" width="13.7109375" customWidth="1"/>
    <col min="11" max="11" width="14.7109375" customWidth="1"/>
  </cols>
  <sheetData>
    <row r="1" spans="1:11" ht="46.5" customHeight="1">
      <c r="A1" s="1" t="s">
        <v>0</v>
      </c>
      <c r="B1" s="2"/>
      <c r="C1" s="2"/>
      <c r="D1" s="2"/>
      <c r="E1" s="2"/>
      <c r="F1" s="3"/>
      <c r="G1" s="3"/>
      <c r="H1" s="4"/>
      <c r="I1" s="4"/>
      <c r="J1" s="5" t="s">
        <v>1</v>
      </c>
      <c r="K1" s="6"/>
    </row>
    <row r="2" spans="1:11" ht="18" customHeight="1">
      <c r="A2" s="7"/>
      <c r="B2" s="2"/>
      <c r="C2" s="2"/>
      <c r="D2" s="2"/>
      <c r="E2" s="2"/>
      <c r="F2" s="3"/>
      <c r="G2" s="2"/>
      <c r="H2" s="8"/>
      <c r="I2" s="8"/>
      <c r="J2" s="2"/>
      <c r="K2" s="9"/>
    </row>
    <row r="3" spans="1:11" s="16" customFormat="1" ht="36" customHeight="1">
      <c r="A3" s="10" t="s">
        <v>2</v>
      </c>
      <c r="B3" s="11" t="s">
        <v>3</v>
      </c>
      <c r="C3" s="12" t="s">
        <v>4</v>
      </c>
      <c r="D3" s="13" t="s">
        <v>5</v>
      </c>
      <c r="E3" s="14" t="s">
        <v>6</v>
      </c>
      <c r="F3" s="14" t="s">
        <v>7</v>
      </c>
      <c r="G3" s="14" t="s">
        <v>8</v>
      </c>
      <c r="H3" s="15" t="s">
        <v>9</v>
      </c>
      <c r="I3" s="15" t="s">
        <v>10</v>
      </c>
      <c r="J3" s="12" t="s">
        <v>11</v>
      </c>
      <c r="K3" s="14" t="s">
        <v>12</v>
      </c>
    </row>
    <row r="4" spans="1:11" s="26" customFormat="1" ht="19.5" customHeight="1">
      <c r="A4" s="17" t="s">
        <v>13</v>
      </c>
      <c r="B4" s="18" t="s">
        <v>14</v>
      </c>
      <c r="C4" s="19">
        <v>12</v>
      </c>
      <c r="D4" s="20" t="s">
        <v>15</v>
      </c>
      <c r="E4" s="21">
        <v>40343</v>
      </c>
      <c r="F4" s="22">
        <f ca="1">DATEDIF(E4,TODAY(),"y")</f>
        <v>11</v>
      </c>
      <c r="G4" s="23">
        <v>150</v>
      </c>
      <c r="H4" s="24">
        <f ca="1">IF(F4&gt;=5,G4*20%,"Pas de remise")</f>
        <v>30</v>
      </c>
      <c r="I4" s="24">
        <f ca="1">IF(H4="Pas de remise",G4,G4-H4)</f>
        <v>120</v>
      </c>
      <c r="J4" s="19" t="s">
        <v>16</v>
      </c>
      <c r="K4" s="25"/>
    </row>
    <row r="5" spans="1:11" s="26" customFormat="1" ht="19.5" customHeight="1">
      <c r="A5" s="27" t="s">
        <v>17</v>
      </c>
      <c r="B5" s="28" t="s">
        <v>18</v>
      </c>
      <c r="C5" s="29">
        <v>13</v>
      </c>
      <c r="D5" s="30" t="s">
        <v>19</v>
      </c>
      <c r="E5" s="31">
        <v>37732</v>
      </c>
      <c r="F5" s="22">
        <f t="shared" ref="F5:F49" ca="1" si="0">DATEDIF(E5,TODAY(),"y")</f>
        <v>18</v>
      </c>
      <c r="G5" s="32">
        <v>98</v>
      </c>
      <c r="H5" s="24">
        <f t="shared" ref="H5:H49" ca="1" si="1">IF(F5&gt;=5,G5*20%,"Pas de remise")</f>
        <v>19.600000000000001</v>
      </c>
      <c r="I5" s="24">
        <f t="shared" ref="I5:I49" ca="1" si="2">IF(H5="Pas de remise",G5,G5-H5)</f>
        <v>78.400000000000006</v>
      </c>
      <c r="J5" s="29" t="s">
        <v>20</v>
      </c>
      <c r="K5" s="25"/>
    </row>
    <row r="6" spans="1:11" s="26" customFormat="1" ht="19.5" customHeight="1">
      <c r="A6" s="27" t="s">
        <v>21</v>
      </c>
      <c r="B6" s="28" t="s">
        <v>22</v>
      </c>
      <c r="C6" s="29">
        <v>8</v>
      </c>
      <c r="D6" s="30" t="s">
        <v>23</v>
      </c>
      <c r="E6" s="31">
        <v>39153</v>
      </c>
      <c r="F6" s="22">
        <f t="shared" ca="1" si="0"/>
        <v>14</v>
      </c>
      <c r="G6" s="33">
        <v>120</v>
      </c>
      <c r="H6" s="24">
        <f t="shared" ca="1" si="1"/>
        <v>24</v>
      </c>
      <c r="I6" s="24">
        <f t="shared" ca="1" si="2"/>
        <v>96</v>
      </c>
      <c r="J6" s="29" t="s">
        <v>20</v>
      </c>
      <c r="K6" s="25"/>
    </row>
    <row r="7" spans="1:11" s="26" customFormat="1" ht="19.5" customHeight="1">
      <c r="A7" s="27" t="s">
        <v>24</v>
      </c>
      <c r="B7" s="28" t="s">
        <v>25</v>
      </c>
      <c r="C7" s="29">
        <v>15</v>
      </c>
      <c r="D7" s="30" t="s">
        <v>26</v>
      </c>
      <c r="E7" s="31">
        <v>38413</v>
      </c>
      <c r="F7" s="22">
        <f t="shared" ca="1" si="0"/>
        <v>16</v>
      </c>
      <c r="G7" s="33">
        <v>120</v>
      </c>
      <c r="H7" s="24">
        <f t="shared" ca="1" si="1"/>
        <v>24</v>
      </c>
      <c r="I7" s="24">
        <f t="shared" ca="1" si="2"/>
        <v>96</v>
      </c>
      <c r="J7" s="29" t="s">
        <v>20</v>
      </c>
      <c r="K7" s="25"/>
    </row>
    <row r="8" spans="1:11" s="26" customFormat="1" ht="19.5" customHeight="1">
      <c r="A8" s="27" t="s">
        <v>27</v>
      </c>
      <c r="B8" s="28" t="s">
        <v>28</v>
      </c>
      <c r="C8" s="29">
        <v>13</v>
      </c>
      <c r="D8" s="30" t="s">
        <v>29</v>
      </c>
      <c r="E8" s="31">
        <v>38152</v>
      </c>
      <c r="F8" s="22">
        <f t="shared" ca="1" si="0"/>
        <v>17</v>
      </c>
      <c r="G8" s="33">
        <v>210</v>
      </c>
      <c r="H8" s="24">
        <f t="shared" ca="1" si="1"/>
        <v>42</v>
      </c>
      <c r="I8" s="24">
        <f t="shared" ca="1" si="2"/>
        <v>168</v>
      </c>
      <c r="J8" s="29" t="s">
        <v>16</v>
      </c>
      <c r="K8" s="25"/>
    </row>
    <row r="9" spans="1:11" s="26" customFormat="1" ht="19.5" customHeight="1">
      <c r="A9" s="27" t="s">
        <v>30</v>
      </c>
      <c r="B9" s="28" t="s">
        <v>31</v>
      </c>
      <c r="C9" s="29">
        <v>8</v>
      </c>
      <c r="D9" s="30" t="s">
        <v>26</v>
      </c>
      <c r="E9" s="31">
        <v>37758</v>
      </c>
      <c r="F9" s="22">
        <f t="shared" ca="1" si="0"/>
        <v>18</v>
      </c>
      <c r="G9" s="33">
        <v>120</v>
      </c>
      <c r="H9" s="24">
        <f t="shared" ca="1" si="1"/>
        <v>24</v>
      </c>
      <c r="I9" s="24">
        <f t="shared" ca="1" si="2"/>
        <v>96</v>
      </c>
      <c r="J9" s="29" t="s">
        <v>20</v>
      </c>
      <c r="K9" s="25"/>
    </row>
    <row r="10" spans="1:11" s="26" customFormat="1" ht="19.5" customHeight="1">
      <c r="A10" s="27" t="s">
        <v>30</v>
      </c>
      <c r="B10" s="28" t="s">
        <v>32</v>
      </c>
      <c r="C10" s="29">
        <v>12</v>
      </c>
      <c r="D10" s="30" t="s">
        <v>19</v>
      </c>
      <c r="E10" s="31">
        <v>37787</v>
      </c>
      <c r="F10" s="22">
        <f t="shared" ca="1" si="0"/>
        <v>18</v>
      </c>
      <c r="G10" s="33">
        <v>98</v>
      </c>
      <c r="H10" s="24">
        <f t="shared" ca="1" si="1"/>
        <v>19.600000000000001</v>
      </c>
      <c r="I10" s="24">
        <f t="shared" ca="1" si="2"/>
        <v>78.400000000000006</v>
      </c>
      <c r="J10" s="29" t="s">
        <v>20</v>
      </c>
      <c r="K10" s="25"/>
    </row>
    <row r="11" spans="1:11" s="26" customFormat="1" ht="19.5" customHeight="1">
      <c r="A11" s="27" t="s">
        <v>33</v>
      </c>
      <c r="B11" s="28" t="s">
        <v>34</v>
      </c>
      <c r="C11" s="29">
        <v>9</v>
      </c>
      <c r="D11" s="30" t="s">
        <v>35</v>
      </c>
      <c r="E11" s="31">
        <v>38927</v>
      </c>
      <c r="F11" s="22">
        <f t="shared" ca="1" si="0"/>
        <v>14</v>
      </c>
      <c r="G11" s="33">
        <v>220</v>
      </c>
      <c r="H11" s="24">
        <f t="shared" ca="1" si="1"/>
        <v>44</v>
      </c>
      <c r="I11" s="24">
        <f t="shared" ca="1" si="2"/>
        <v>176</v>
      </c>
      <c r="J11" s="29" t="s">
        <v>16</v>
      </c>
      <c r="K11" s="25"/>
    </row>
    <row r="12" spans="1:11" s="26" customFormat="1" ht="19.5" customHeight="1">
      <c r="A12" s="27" t="s">
        <v>36</v>
      </c>
      <c r="B12" s="28" t="s">
        <v>37</v>
      </c>
      <c r="C12" s="29">
        <v>10</v>
      </c>
      <c r="D12" s="30" t="s">
        <v>26</v>
      </c>
      <c r="E12" s="31">
        <v>37805</v>
      </c>
      <c r="F12" s="22">
        <f t="shared" ca="1" si="0"/>
        <v>17</v>
      </c>
      <c r="G12" s="33">
        <v>120</v>
      </c>
      <c r="H12" s="24">
        <f t="shared" ca="1" si="1"/>
        <v>24</v>
      </c>
      <c r="I12" s="24">
        <f t="shared" ca="1" si="2"/>
        <v>96</v>
      </c>
      <c r="J12" s="29" t="s">
        <v>20</v>
      </c>
      <c r="K12" s="25"/>
    </row>
    <row r="13" spans="1:11" s="26" customFormat="1" ht="19.5" customHeight="1">
      <c r="A13" s="27" t="s">
        <v>38</v>
      </c>
      <c r="B13" s="28" t="s">
        <v>39</v>
      </c>
      <c r="C13" s="29">
        <v>17</v>
      </c>
      <c r="D13" s="30" t="s">
        <v>40</v>
      </c>
      <c r="E13" s="31">
        <v>36679</v>
      </c>
      <c r="F13" s="22">
        <f t="shared" ca="1" si="0"/>
        <v>21</v>
      </c>
      <c r="G13" s="33">
        <v>114</v>
      </c>
      <c r="H13" s="24">
        <f t="shared" ca="1" si="1"/>
        <v>22.8</v>
      </c>
      <c r="I13" s="24">
        <f t="shared" ca="1" si="2"/>
        <v>91.2</v>
      </c>
      <c r="J13" s="29" t="s">
        <v>20</v>
      </c>
      <c r="K13" s="25"/>
    </row>
    <row r="14" spans="1:11" s="26" customFormat="1" ht="19.5" customHeight="1">
      <c r="A14" s="27" t="s">
        <v>41</v>
      </c>
      <c r="B14" s="28" t="s">
        <v>42</v>
      </c>
      <c r="C14" s="29">
        <v>16</v>
      </c>
      <c r="D14" s="30" t="s">
        <v>23</v>
      </c>
      <c r="E14" s="31">
        <v>37722</v>
      </c>
      <c r="F14" s="22">
        <f t="shared" ca="1" si="0"/>
        <v>18</v>
      </c>
      <c r="G14" s="33">
        <v>120</v>
      </c>
      <c r="H14" s="24">
        <f t="shared" ca="1" si="1"/>
        <v>24</v>
      </c>
      <c r="I14" s="24">
        <f t="shared" ca="1" si="2"/>
        <v>96</v>
      </c>
      <c r="J14" s="29" t="s">
        <v>20</v>
      </c>
      <c r="K14" s="25"/>
    </row>
    <row r="15" spans="1:11" s="26" customFormat="1" ht="19.5" customHeight="1">
      <c r="A15" s="27" t="s">
        <v>43</v>
      </c>
      <c r="B15" s="28" t="s">
        <v>44</v>
      </c>
      <c r="C15" s="29">
        <v>16</v>
      </c>
      <c r="D15" s="30" t="s">
        <v>19</v>
      </c>
      <c r="E15" s="31">
        <v>37924</v>
      </c>
      <c r="F15" s="22">
        <f t="shared" ca="1" si="0"/>
        <v>17</v>
      </c>
      <c r="G15" s="33">
        <v>98</v>
      </c>
      <c r="H15" s="24">
        <f t="shared" ca="1" si="1"/>
        <v>19.600000000000001</v>
      </c>
      <c r="I15" s="24">
        <f t="shared" ca="1" si="2"/>
        <v>78.400000000000006</v>
      </c>
      <c r="J15" s="29" t="s">
        <v>16</v>
      </c>
      <c r="K15" s="25"/>
    </row>
    <row r="16" spans="1:11" s="26" customFormat="1" ht="19.5" customHeight="1">
      <c r="A16" s="27" t="s">
        <v>45</v>
      </c>
      <c r="B16" s="28" t="s">
        <v>46</v>
      </c>
      <c r="C16" s="29">
        <v>16</v>
      </c>
      <c r="D16" s="30" t="s">
        <v>35</v>
      </c>
      <c r="E16" s="31">
        <v>38800</v>
      </c>
      <c r="F16" s="22">
        <f t="shared" ca="1" si="0"/>
        <v>15</v>
      </c>
      <c r="G16" s="33">
        <v>220</v>
      </c>
      <c r="H16" s="24">
        <f t="shared" ca="1" si="1"/>
        <v>44</v>
      </c>
      <c r="I16" s="24">
        <f t="shared" ca="1" si="2"/>
        <v>176</v>
      </c>
      <c r="J16" s="29" t="s">
        <v>20</v>
      </c>
      <c r="K16" s="25"/>
    </row>
    <row r="17" spans="1:11" s="26" customFormat="1" ht="19.5" customHeight="1">
      <c r="A17" s="27" t="s">
        <v>47</v>
      </c>
      <c r="B17" s="28" t="s">
        <v>48</v>
      </c>
      <c r="C17" s="29">
        <v>17</v>
      </c>
      <c r="D17" s="30" t="s">
        <v>40</v>
      </c>
      <c r="E17" s="31">
        <v>38901</v>
      </c>
      <c r="F17" s="22">
        <f t="shared" ca="1" si="0"/>
        <v>14</v>
      </c>
      <c r="G17" s="33">
        <v>114</v>
      </c>
      <c r="H17" s="24">
        <f t="shared" ca="1" si="1"/>
        <v>22.8</v>
      </c>
      <c r="I17" s="24">
        <f t="shared" ca="1" si="2"/>
        <v>91.2</v>
      </c>
      <c r="J17" s="29" t="s">
        <v>20</v>
      </c>
      <c r="K17" s="25"/>
    </row>
    <row r="18" spans="1:11" s="26" customFormat="1" ht="19.5" customHeight="1">
      <c r="A18" s="27" t="s">
        <v>49</v>
      </c>
      <c r="B18" s="28" t="s">
        <v>50</v>
      </c>
      <c r="C18" s="29">
        <v>16</v>
      </c>
      <c r="D18" s="30" t="s">
        <v>29</v>
      </c>
      <c r="E18" s="31">
        <v>38984</v>
      </c>
      <c r="F18" s="22">
        <f t="shared" ca="1" si="0"/>
        <v>14</v>
      </c>
      <c r="G18" s="33">
        <v>210</v>
      </c>
      <c r="H18" s="24">
        <f t="shared" ca="1" si="1"/>
        <v>42</v>
      </c>
      <c r="I18" s="24">
        <f t="shared" ca="1" si="2"/>
        <v>168</v>
      </c>
      <c r="J18" s="29" t="s">
        <v>20</v>
      </c>
      <c r="K18" s="25"/>
    </row>
    <row r="19" spans="1:11" s="26" customFormat="1" ht="19.5" customHeight="1">
      <c r="A19" s="27" t="s">
        <v>51</v>
      </c>
      <c r="B19" s="28" t="s">
        <v>52</v>
      </c>
      <c r="C19" s="29">
        <v>17</v>
      </c>
      <c r="D19" s="30" t="s">
        <v>35</v>
      </c>
      <c r="E19" s="31">
        <v>38171</v>
      </c>
      <c r="F19" s="22">
        <f t="shared" ca="1" si="0"/>
        <v>16</v>
      </c>
      <c r="G19" s="33">
        <v>220</v>
      </c>
      <c r="H19" s="24">
        <f t="shared" ca="1" si="1"/>
        <v>44</v>
      </c>
      <c r="I19" s="24">
        <f t="shared" ca="1" si="2"/>
        <v>176</v>
      </c>
      <c r="J19" s="29" t="s">
        <v>16</v>
      </c>
      <c r="K19" s="25"/>
    </row>
    <row r="20" spans="1:11" s="26" customFormat="1" ht="19.5" customHeight="1">
      <c r="A20" s="27" t="s">
        <v>38</v>
      </c>
      <c r="B20" s="28" t="s">
        <v>53</v>
      </c>
      <c r="C20" s="29">
        <v>20</v>
      </c>
      <c r="D20" s="30" t="s">
        <v>26</v>
      </c>
      <c r="E20" s="31">
        <v>38849</v>
      </c>
      <c r="F20" s="22">
        <f t="shared" ca="1" si="0"/>
        <v>15</v>
      </c>
      <c r="G20" s="33">
        <v>120</v>
      </c>
      <c r="H20" s="24">
        <f t="shared" ca="1" si="1"/>
        <v>24</v>
      </c>
      <c r="I20" s="24">
        <f t="shared" ca="1" si="2"/>
        <v>96</v>
      </c>
      <c r="J20" s="29" t="s">
        <v>20</v>
      </c>
      <c r="K20" s="25"/>
    </row>
    <row r="21" spans="1:11" s="26" customFormat="1" ht="19.5" customHeight="1">
      <c r="A21" s="27" t="s">
        <v>54</v>
      </c>
      <c r="B21" s="28" t="s">
        <v>55</v>
      </c>
      <c r="C21" s="29">
        <v>19</v>
      </c>
      <c r="D21" s="30" t="s">
        <v>40</v>
      </c>
      <c r="E21" s="31">
        <v>36365</v>
      </c>
      <c r="F21" s="22">
        <f t="shared" ca="1" si="0"/>
        <v>21</v>
      </c>
      <c r="G21" s="33">
        <v>114</v>
      </c>
      <c r="H21" s="24">
        <f t="shared" ca="1" si="1"/>
        <v>22.8</v>
      </c>
      <c r="I21" s="24">
        <f t="shared" ca="1" si="2"/>
        <v>91.2</v>
      </c>
      <c r="J21" s="29" t="s">
        <v>20</v>
      </c>
      <c r="K21" s="25"/>
    </row>
    <row r="22" spans="1:11" s="26" customFormat="1" ht="19.5" customHeight="1">
      <c r="A22" s="27" t="s">
        <v>56</v>
      </c>
      <c r="B22" s="28" t="s">
        <v>57</v>
      </c>
      <c r="C22" s="29">
        <v>18</v>
      </c>
      <c r="D22" s="30" t="s">
        <v>15</v>
      </c>
      <c r="E22" s="31">
        <v>38395</v>
      </c>
      <c r="F22" s="22">
        <f t="shared" ca="1" si="0"/>
        <v>16</v>
      </c>
      <c r="G22" s="33">
        <v>150</v>
      </c>
      <c r="H22" s="24">
        <f t="shared" ca="1" si="1"/>
        <v>30</v>
      </c>
      <c r="I22" s="24">
        <f t="shared" ca="1" si="2"/>
        <v>120</v>
      </c>
      <c r="J22" s="29" t="s">
        <v>16</v>
      </c>
      <c r="K22" s="25"/>
    </row>
    <row r="23" spans="1:11" s="26" customFormat="1" ht="19.5" customHeight="1">
      <c r="A23" s="27" t="s">
        <v>58</v>
      </c>
      <c r="B23" s="28" t="s">
        <v>42</v>
      </c>
      <c r="C23" s="29">
        <v>17</v>
      </c>
      <c r="D23" s="30" t="s">
        <v>35</v>
      </c>
      <c r="E23" s="31">
        <v>38819</v>
      </c>
      <c r="F23" s="22">
        <f t="shared" ca="1" si="0"/>
        <v>15</v>
      </c>
      <c r="G23" s="33">
        <v>220</v>
      </c>
      <c r="H23" s="24">
        <f t="shared" ca="1" si="1"/>
        <v>44</v>
      </c>
      <c r="I23" s="24">
        <f t="shared" ca="1" si="2"/>
        <v>176</v>
      </c>
      <c r="J23" s="29" t="s">
        <v>20</v>
      </c>
      <c r="K23" s="25"/>
    </row>
    <row r="24" spans="1:11" s="26" customFormat="1" ht="19.5" customHeight="1">
      <c r="A24" s="27" t="s">
        <v>59</v>
      </c>
      <c r="B24" s="28" t="s">
        <v>60</v>
      </c>
      <c r="C24" s="29">
        <v>19</v>
      </c>
      <c r="D24" s="30" t="s">
        <v>26</v>
      </c>
      <c r="E24" s="31">
        <v>38901</v>
      </c>
      <c r="F24" s="22">
        <f t="shared" ca="1" si="0"/>
        <v>14</v>
      </c>
      <c r="G24" s="33">
        <v>120</v>
      </c>
      <c r="H24" s="24">
        <f t="shared" ca="1" si="1"/>
        <v>24</v>
      </c>
      <c r="I24" s="24">
        <f t="shared" ca="1" si="2"/>
        <v>96</v>
      </c>
      <c r="J24" s="29" t="s">
        <v>20</v>
      </c>
      <c r="K24" s="25"/>
    </row>
    <row r="25" spans="1:11" s="26" customFormat="1" ht="19.5" customHeight="1">
      <c r="A25" s="27" t="s">
        <v>61</v>
      </c>
      <c r="B25" s="28" t="s">
        <v>62</v>
      </c>
      <c r="C25" s="29">
        <v>19</v>
      </c>
      <c r="D25" s="30" t="s">
        <v>26</v>
      </c>
      <c r="E25" s="31">
        <v>37873</v>
      </c>
      <c r="F25" s="22">
        <f t="shared" ca="1" si="0"/>
        <v>17</v>
      </c>
      <c r="G25" s="33">
        <v>120</v>
      </c>
      <c r="H25" s="24">
        <f t="shared" ca="1" si="1"/>
        <v>24</v>
      </c>
      <c r="I25" s="24">
        <f t="shared" ca="1" si="2"/>
        <v>96</v>
      </c>
      <c r="J25" s="29" t="s">
        <v>20</v>
      </c>
      <c r="K25" s="25"/>
    </row>
    <row r="26" spans="1:11" s="26" customFormat="1" ht="19.5" customHeight="1">
      <c r="A26" s="27" t="s">
        <v>63</v>
      </c>
      <c r="B26" s="28" t="s">
        <v>64</v>
      </c>
      <c r="C26" s="29">
        <v>18</v>
      </c>
      <c r="D26" s="30" t="s">
        <v>35</v>
      </c>
      <c r="E26" s="31">
        <v>36526</v>
      </c>
      <c r="F26" s="22">
        <f t="shared" ca="1" si="0"/>
        <v>21</v>
      </c>
      <c r="G26" s="33">
        <v>220</v>
      </c>
      <c r="H26" s="24">
        <f t="shared" ca="1" si="1"/>
        <v>44</v>
      </c>
      <c r="I26" s="24">
        <f t="shared" ca="1" si="2"/>
        <v>176</v>
      </c>
      <c r="J26" s="29" t="s">
        <v>20</v>
      </c>
      <c r="K26" s="25"/>
    </row>
    <row r="27" spans="1:11" s="26" customFormat="1" ht="19.5" customHeight="1">
      <c r="A27" s="27" t="s">
        <v>49</v>
      </c>
      <c r="B27" s="28" t="s">
        <v>65</v>
      </c>
      <c r="C27" s="29">
        <v>20</v>
      </c>
      <c r="D27" s="30" t="s">
        <v>19</v>
      </c>
      <c r="E27" s="31">
        <v>36557</v>
      </c>
      <c r="F27" s="22">
        <f t="shared" ca="1" si="0"/>
        <v>21</v>
      </c>
      <c r="G27" s="33">
        <v>98</v>
      </c>
      <c r="H27" s="24">
        <f t="shared" ca="1" si="1"/>
        <v>19.600000000000001</v>
      </c>
      <c r="I27" s="24">
        <f t="shared" ca="1" si="2"/>
        <v>78.400000000000006</v>
      </c>
      <c r="J27" s="29" t="s">
        <v>20</v>
      </c>
      <c r="K27" s="25"/>
    </row>
    <row r="28" spans="1:11" s="26" customFormat="1" ht="19.5" customHeight="1">
      <c r="A28" s="27" t="s">
        <v>66</v>
      </c>
      <c r="B28" s="28" t="s">
        <v>67</v>
      </c>
      <c r="C28" s="29">
        <v>18</v>
      </c>
      <c r="D28" s="30" t="s">
        <v>15</v>
      </c>
      <c r="E28" s="31">
        <v>37056</v>
      </c>
      <c r="F28" s="22">
        <f t="shared" ca="1" si="0"/>
        <v>20</v>
      </c>
      <c r="G28" s="33">
        <v>150</v>
      </c>
      <c r="H28" s="24">
        <f t="shared" ca="1" si="1"/>
        <v>30</v>
      </c>
      <c r="I28" s="24">
        <f t="shared" ca="1" si="2"/>
        <v>120</v>
      </c>
      <c r="J28" s="29" t="s">
        <v>20</v>
      </c>
      <c r="K28" s="25"/>
    </row>
    <row r="29" spans="1:11" s="26" customFormat="1" ht="19.5" customHeight="1">
      <c r="A29" s="27" t="s">
        <v>68</v>
      </c>
      <c r="B29" s="28" t="s">
        <v>14</v>
      </c>
      <c r="C29" s="29">
        <v>15</v>
      </c>
      <c r="D29" s="30" t="s">
        <v>19</v>
      </c>
      <c r="E29" s="31">
        <v>36637</v>
      </c>
      <c r="F29" s="22">
        <f t="shared" ca="1" si="0"/>
        <v>21</v>
      </c>
      <c r="G29" s="33">
        <v>98</v>
      </c>
      <c r="H29" s="24">
        <f t="shared" ca="1" si="1"/>
        <v>19.600000000000001</v>
      </c>
      <c r="I29" s="24">
        <f t="shared" ca="1" si="2"/>
        <v>78.400000000000006</v>
      </c>
      <c r="J29" s="29" t="s">
        <v>16</v>
      </c>
      <c r="K29" s="25"/>
    </row>
    <row r="30" spans="1:11" s="26" customFormat="1" ht="19.5" customHeight="1">
      <c r="A30" s="27" t="s">
        <v>69</v>
      </c>
      <c r="B30" s="28" t="s">
        <v>70</v>
      </c>
      <c r="C30" s="29">
        <v>12</v>
      </c>
      <c r="D30" s="30" t="s">
        <v>23</v>
      </c>
      <c r="E30" s="31">
        <v>36597</v>
      </c>
      <c r="F30" s="22">
        <f t="shared" ca="1" si="0"/>
        <v>21</v>
      </c>
      <c r="G30" s="33">
        <v>120</v>
      </c>
      <c r="H30" s="24">
        <f t="shared" ca="1" si="1"/>
        <v>24</v>
      </c>
      <c r="I30" s="24">
        <f t="shared" ca="1" si="2"/>
        <v>96</v>
      </c>
      <c r="J30" s="29" t="s">
        <v>20</v>
      </c>
      <c r="K30" s="25"/>
    </row>
    <row r="31" spans="1:11" s="26" customFormat="1" ht="19.5" customHeight="1">
      <c r="A31" s="27" t="s">
        <v>71</v>
      </c>
      <c r="B31" s="28" t="s">
        <v>72</v>
      </c>
      <c r="C31" s="29">
        <v>15</v>
      </c>
      <c r="D31" s="30" t="s">
        <v>26</v>
      </c>
      <c r="E31" s="31">
        <v>38413</v>
      </c>
      <c r="F31" s="22">
        <f t="shared" ca="1" si="0"/>
        <v>16</v>
      </c>
      <c r="G31" s="33">
        <v>120</v>
      </c>
      <c r="H31" s="24">
        <f t="shared" ca="1" si="1"/>
        <v>24</v>
      </c>
      <c r="I31" s="24">
        <f t="shared" ca="1" si="2"/>
        <v>96</v>
      </c>
      <c r="J31" s="29" t="s">
        <v>20</v>
      </c>
      <c r="K31" s="25"/>
    </row>
    <row r="32" spans="1:11" s="26" customFormat="1" ht="19.5" customHeight="1">
      <c r="A32" s="27" t="s">
        <v>73</v>
      </c>
      <c r="B32" s="28" t="s">
        <v>74</v>
      </c>
      <c r="C32" s="29">
        <v>12</v>
      </c>
      <c r="D32" s="30" t="s">
        <v>29</v>
      </c>
      <c r="E32" s="31">
        <v>38152</v>
      </c>
      <c r="F32" s="22">
        <f t="shared" ca="1" si="0"/>
        <v>17</v>
      </c>
      <c r="G32" s="33">
        <v>210</v>
      </c>
      <c r="H32" s="24">
        <f t="shared" ca="1" si="1"/>
        <v>42</v>
      </c>
      <c r="I32" s="24">
        <f t="shared" ca="1" si="2"/>
        <v>168</v>
      </c>
      <c r="J32" s="29" t="s">
        <v>20</v>
      </c>
      <c r="K32" s="25"/>
    </row>
    <row r="33" spans="1:11" s="26" customFormat="1" ht="19.5" customHeight="1">
      <c r="A33" s="27" t="s">
        <v>75</v>
      </c>
      <c r="B33" s="28" t="s">
        <v>76</v>
      </c>
      <c r="C33" s="29">
        <v>15</v>
      </c>
      <c r="D33" s="30" t="s">
        <v>26</v>
      </c>
      <c r="E33" s="31">
        <v>37758</v>
      </c>
      <c r="F33" s="22">
        <f t="shared" ca="1" si="0"/>
        <v>18</v>
      </c>
      <c r="G33" s="33">
        <v>120</v>
      </c>
      <c r="H33" s="24">
        <f t="shared" ca="1" si="1"/>
        <v>24</v>
      </c>
      <c r="I33" s="24">
        <f t="shared" ca="1" si="2"/>
        <v>96</v>
      </c>
      <c r="J33" s="29" t="s">
        <v>20</v>
      </c>
      <c r="K33" s="25"/>
    </row>
    <row r="34" spans="1:11" s="26" customFormat="1" ht="19.5" customHeight="1">
      <c r="A34" s="27" t="s">
        <v>77</v>
      </c>
      <c r="B34" s="28" t="s">
        <v>78</v>
      </c>
      <c r="C34" s="29">
        <v>13</v>
      </c>
      <c r="D34" s="30" t="s">
        <v>19</v>
      </c>
      <c r="E34" s="31">
        <v>37787</v>
      </c>
      <c r="F34" s="22">
        <f t="shared" ca="1" si="0"/>
        <v>18</v>
      </c>
      <c r="G34" s="33">
        <v>98</v>
      </c>
      <c r="H34" s="24">
        <f t="shared" ca="1" si="1"/>
        <v>19.600000000000001</v>
      </c>
      <c r="I34" s="24">
        <f t="shared" ca="1" si="2"/>
        <v>78.400000000000006</v>
      </c>
      <c r="J34" s="29" t="s">
        <v>16</v>
      </c>
      <c r="K34" s="25"/>
    </row>
    <row r="35" spans="1:11" s="26" customFormat="1" ht="19.5" customHeight="1">
      <c r="A35" s="27" t="s">
        <v>79</v>
      </c>
      <c r="B35" s="28" t="s">
        <v>80</v>
      </c>
      <c r="C35" s="29">
        <v>17</v>
      </c>
      <c r="D35" s="30" t="s">
        <v>35</v>
      </c>
      <c r="E35" s="31">
        <v>38927</v>
      </c>
      <c r="F35" s="22">
        <f t="shared" ca="1" si="0"/>
        <v>14</v>
      </c>
      <c r="G35" s="33">
        <v>220</v>
      </c>
      <c r="H35" s="24">
        <f t="shared" ca="1" si="1"/>
        <v>44</v>
      </c>
      <c r="I35" s="24">
        <f t="shared" ca="1" si="2"/>
        <v>176</v>
      </c>
      <c r="J35" s="29" t="s">
        <v>16</v>
      </c>
      <c r="K35" s="25"/>
    </row>
    <row r="36" spans="1:11" s="26" customFormat="1" ht="19.5" customHeight="1">
      <c r="A36" s="27" t="s">
        <v>81</v>
      </c>
      <c r="B36" s="28" t="s">
        <v>82</v>
      </c>
      <c r="C36" s="29">
        <v>16</v>
      </c>
      <c r="D36" s="30" t="s">
        <v>26</v>
      </c>
      <c r="E36" s="31">
        <v>37805</v>
      </c>
      <c r="F36" s="22">
        <f t="shared" ca="1" si="0"/>
        <v>17</v>
      </c>
      <c r="G36" s="33">
        <v>120</v>
      </c>
      <c r="H36" s="24">
        <f t="shared" ca="1" si="1"/>
        <v>24</v>
      </c>
      <c r="I36" s="24">
        <f t="shared" ca="1" si="2"/>
        <v>96</v>
      </c>
      <c r="J36" s="29" t="s">
        <v>20</v>
      </c>
      <c r="K36" s="25"/>
    </row>
    <row r="37" spans="1:11" s="26" customFormat="1" ht="19.5" customHeight="1">
      <c r="A37" s="27" t="s">
        <v>83</v>
      </c>
      <c r="B37" s="28" t="s">
        <v>84</v>
      </c>
      <c r="C37" s="29">
        <v>18</v>
      </c>
      <c r="D37" s="30" t="s">
        <v>40</v>
      </c>
      <c r="E37" s="31">
        <v>39235</v>
      </c>
      <c r="F37" s="22">
        <f t="shared" ca="1" si="0"/>
        <v>14</v>
      </c>
      <c r="G37" s="33">
        <v>114</v>
      </c>
      <c r="H37" s="24">
        <f t="shared" ca="1" si="1"/>
        <v>22.8</v>
      </c>
      <c r="I37" s="24">
        <f t="shared" ca="1" si="2"/>
        <v>91.2</v>
      </c>
      <c r="J37" s="29" t="s">
        <v>20</v>
      </c>
      <c r="K37" s="25"/>
    </row>
    <row r="38" spans="1:11" s="26" customFormat="1" ht="19.5" customHeight="1">
      <c r="A38" s="27" t="s">
        <v>85</v>
      </c>
      <c r="B38" s="28" t="s">
        <v>86</v>
      </c>
      <c r="C38" s="29">
        <v>16</v>
      </c>
      <c r="D38" s="30" t="s">
        <v>23</v>
      </c>
      <c r="E38" s="31">
        <v>37722</v>
      </c>
      <c r="F38" s="22">
        <f t="shared" ca="1" si="0"/>
        <v>18</v>
      </c>
      <c r="G38" s="33">
        <v>120</v>
      </c>
      <c r="H38" s="24">
        <f t="shared" ca="1" si="1"/>
        <v>24</v>
      </c>
      <c r="I38" s="24">
        <f t="shared" ca="1" si="2"/>
        <v>96</v>
      </c>
      <c r="J38" s="29" t="s">
        <v>20</v>
      </c>
      <c r="K38" s="25"/>
    </row>
    <row r="39" spans="1:11" s="26" customFormat="1" ht="19.5" customHeight="1">
      <c r="A39" s="27" t="s">
        <v>87</v>
      </c>
      <c r="B39" s="28" t="s">
        <v>88</v>
      </c>
      <c r="C39" s="29">
        <v>20</v>
      </c>
      <c r="D39" s="30" t="s">
        <v>19</v>
      </c>
      <c r="E39" s="31">
        <v>37924</v>
      </c>
      <c r="F39" s="22">
        <f t="shared" ca="1" si="0"/>
        <v>17</v>
      </c>
      <c r="G39" s="33">
        <v>98</v>
      </c>
      <c r="H39" s="24">
        <f t="shared" ca="1" si="1"/>
        <v>19.600000000000001</v>
      </c>
      <c r="I39" s="24">
        <f t="shared" ca="1" si="2"/>
        <v>78.400000000000006</v>
      </c>
      <c r="J39" s="29" t="s">
        <v>20</v>
      </c>
      <c r="K39" s="25"/>
    </row>
    <row r="40" spans="1:11" s="26" customFormat="1" ht="19.5" customHeight="1">
      <c r="A40" s="27" t="s">
        <v>17</v>
      </c>
      <c r="B40" s="28" t="s">
        <v>76</v>
      </c>
      <c r="C40" s="29">
        <v>11</v>
      </c>
      <c r="D40" s="30" t="s">
        <v>35</v>
      </c>
      <c r="E40" s="31">
        <v>38800</v>
      </c>
      <c r="F40" s="22">
        <f t="shared" ca="1" si="0"/>
        <v>15</v>
      </c>
      <c r="G40" s="33">
        <v>220</v>
      </c>
      <c r="H40" s="24">
        <f t="shared" ca="1" si="1"/>
        <v>44</v>
      </c>
      <c r="I40" s="24">
        <f t="shared" ca="1" si="2"/>
        <v>176</v>
      </c>
      <c r="J40" s="29" t="s">
        <v>20</v>
      </c>
      <c r="K40" s="25"/>
    </row>
    <row r="41" spans="1:11" s="26" customFormat="1" ht="19.5" customHeight="1">
      <c r="A41" s="27" t="s">
        <v>89</v>
      </c>
      <c r="B41" s="28" t="s">
        <v>90</v>
      </c>
      <c r="C41" s="29">
        <v>8</v>
      </c>
      <c r="D41" s="30" t="s">
        <v>40</v>
      </c>
      <c r="E41" s="31">
        <v>38901</v>
      </c>
      <c r="F41" s="22">
        <f t="shared" ca="1" si="0"/>
        <v>14</v>
      </c>
      <c r="G41" s="33">
        <v>114</v>
      </c>
      <c r="H41" s="24">
        <f t="shared" ca="1" si="1"/>
        <v>22.8</v>
      </c>
      <c r="I41" s="24">
        <f t="shared" ca="1" si="2"/>
        <v>91.2</v>
      </c>
      <c r="J41" s="29" t="s">
        <v>20</v>
      </c>
      <c r="K41" s="25"/>
    </row>
    <row r="42" spans="1:11" s="26" customFormat="1" ht="19.5" customHeight="1">
      <c r="A42" s="27" t="s">
        <v>56</v>
      </c>
      <c r="B42" s="28" t="s">
        <v>91</v>
      </c>
      <c r="C42" s="29">
        <v>9</v>
      </c>
      <c r="D42" s="30" t="s">
        <v>29</v>
      </c>
      <c r="E42" s="31">
        <v>38984</v>
      </c>
      <c r="F42" s="22">
        <f t="shared" ca="1" si="0"/>
        <v>14</v>
      </c>
      <c r="G42" s="33">
        <v>210</v>
      </c>
      <c r="H42" s="24">
        <f t="shared" ca="1" si="1"/>
        <v>42</v>
      </c>
      <c r="I42" s="24">
        <f t="shared" ca="1" si="2"/>
        <v>168</v>
      </c>
      <c r="J42" s="29" t="s">
        <v>16</v>
      </c>
      <c r="K42" s="25"/>
    </row>
    <row r="43" spans="1:11" s="26" customFormat="1" ht="19.5" customHeight="1">
      <c r="A43" s="27" t="s">
        <v>92</v>
      </c>
      <c r="B43" s="28" t="s">
        <v>93</v>
      </c>
      <c r="C43" s="29">
        <v>19</v>
      </c>
      <c r="D43" s="30" t="s">
        <v>35</v>
      </c>
      <c r="E43" s="31">
        <v>38171</v>
      </c>
      <c r="F43" s="22">
        <f t="shared" ca="1" si="0"/>
        <v>16</v>
      </c>
      <c r="G43" s="33">
        <v>220</v>
      </c>
      <c r="H43" s="24">
        <f t="shared" ca="1" si="1"/>
        <v>44</v>
      </c>
      <c r="I43" s="24">
        <f t="shared" ca="1" si="2"/>
        <v>176</v>
      </c>
      <c r="J43" s="29" t="s">
        <v>16</v>
      </c>
      <c r="K43" s="25"/>
    </row>
    <row r="44" spans="1:11" s="26" customFormat="1" ht="19.5" customHeight="1">
      <c r="A44" s="27" t="s">
        <v>92</v>
      </c>
      <c r="B44" s="28" t="s">
        <v>94</v>
      </c>
      <c r="C44" s="29">
        <v>19</v>
      </c>
      <c r="D44" s="30" t="s">
        <v>26</v>
      </c>
      <c r="E44" s="31">
        <v>38849</v>
      </c>
      <c r="F44" s="22">
        <f t="shared" ca="1" si="0"/>
        <v>15</v>
      </c>
      <c r="G44" s="33">
        <v>120</v>
      </c>
      <c r="H44" s="24">
        <f t="shared" ca="1" si="1"/>
        <v>24</v>
      </c>
      <c r="I44" s="24">
        <f t="shared" ca="1" si="2"/>
        <v>96</v>
      </c>
      <c r="J44" s="29" t="s">
        <v>16</v>
      </c>
      <c r="K44" s="25"/>
    </row>
    <row r="45" spans="1:11" s="26" customFormat="1" ht="19.5" customHeight="1">
      <c r="A45" s="27" t="s">
        <v>95</v>
      </c>
      <c r="B45" s="28" t="s">
        <v>96</v>
      </c>
      <c r="C45" s="29">
        <v>7</v>
      </c>
      <c r="D45" s="30" t="s">
        <v>40</v>
      </c>
      <c r="E45" s="31">
        <v>37096</v>
      </c>
      <c r="F45" s="22">
        <f t="shared" ca="1" si="0"/>
        <v>19</v>
      </c>
      <c r="G45" s="33">
        <v>114</v>
      </c>
      <c r="H45" s="24">
        <f t="shared" ca="1" si="1"/>
        <v>22.8</v>
      </c>
      <c r="I45" s="24">
        <f t="shared" ca="1" si="2"/>
        <v>91.2</v>
      </c>
      <c r="J45" s="29" t="s">
        <v>16</v>
      </c>
      <c r="K45" s="25"/>
    </row>
    <row r="46" spans="1:11" s="26" customFormat="1" ht="19.5" customHeight="1">
      <c r="A46" s="27" t="s">
        <v>97</v>
      </c>
      <c r="B46" s="28" t="s">
        <v>98</v>
      </c>
      <c r="C46" s="29">
        <v>8</v>
      </c>
      <c r="D46" s="30" t="s">
        <v>15</v>
      </c>
      <c r="E46" s="31">
        <v>38395</v>
      </c>
      <c r="F46" s="22">
        <f t="shared" ca="1" si="0"/>
        <v>16</v>
      </c>
      <c r="G46" s="33">
        <v>150</v>
      </c>
      <c r="H46" s="24">
        <f t="shared" ca="1" si="1"/>
        <v>30</v>
      </c>
      <c r="I46" s="24">
        <f t="shared" ca="1" si="2"/>
        <v>120</v>
      </c>
      <c r="J46" s="29" t="s">
        <v>20</v>
      </c>
      <c r="K46" s="25"/>
    </row>
    <row r="47" spans="1:11" s="26" customFormat="1" ht="19.5" customHeight="1">
      <c r="A47" s="27" t="s">
        <v>66</v>
      </c>
      <c r="B47" s="28" t="s">
        <v>99</v>
      </c>
      <c r="C47" s="29">
        <v>8</v>
      </c>
      <c r="D47" s="30" t="s">
        <v>35</v>
      </c>
      <c r="E47" s="31">
        <v>38819</v>
      </c>
      <c r="F47" s="22">
        <f t="shared" ca="1" si="0"/>
        <v>15</v>
      </c>
      <c r="G47" s="33">
        <v>220</v>
      </c>
      <c r="H47" s="24">
        <f t="shared" ca="1" si="1"/>
        <v>44</v>
      </c>
      <c r="I47" s="24">
        <f t="shared" ca="1" si="2"/>
        <v>176</v>
      </c>
      <c r="J47" s="29" t="s">
        <v>20</v>
      </c>
      <c r="K47" s="25"/>
    </row>
    <row r="48" spans="1:11" s="26" customFormat="1" ht="19.5" customHeight="1">
      <c r="A48" s="27" t="s">
        <v>100</v>
      </c>
      <c r="B48" s="28" t="s">
        <v>101</v>
      </c>
      <c r="C48" s="29">
        <v>19</v>
      </c>
      <c r="D48" s="30" t="s">
        <v>26</v>
      </c>
      <c r="E48" s="31">
        <v>39266</v>
      </c>
      <c r="F48" s="22">
        <f t="shared" ca="1" si="0"/>
        <v>13</v>
      </c>
      <c r="G48" s="33">
        <v>120</v>
      </c>
      <c r="H48" s="24">
        <f t="shared" ca="1" si="1"/>
        <v>24</v>
      </c>
      <c r="I48" s="24">
        <f t="shared" ca="1" si="2"/>
        <v>96</v>
      </c>
      <c r="J48" s="29" t="s">
        <v>16</v>
      </c>
      <c r="K48" s="25"/>
    </row>
    <row r="49" spans="1:11" s="26" customFormat="1" ht="19.5" customHeight="1">
      <c r="A49" s="34" t="s">
        <v>102</v>
      </c>
      <c r="B49" s="35" t="s">
        <v>103</v>
      </c>
      <c r="C49" s="36">
        <v>7</v>
      </c>
      <c r="D49" s="37" t="s">
        <v>26</v>
      </c>
      <c r="E49" s="31">
        <v>37873</v>
      </c>
      <c r="F49" s="22">
        <f t="shared" ca="1" si="0"/>
        <v>17</v>
      </c>
      <c r="G49" s="32">
        <v>120</v>
      </c>
      <c r="H49" s="24">
        <f t="shared" ca="1" si="1"/>
        <v>24</v>
      </c>
      <c r="I49" s="24">
        <f t="shared" ca="1" si="2"/>
        <v>96</v>
      </c>
      <c r="J49" s="36" t="s">
        <v>20</v>
      </c>
      <c r="K49" s="25"/>
    </row>
    <row r="50" spans="1:11" ht="6" customHeight="1">
      <c r="A50" s="38"/>
      <c r="B50" s="38"/>
      <c r="C50" s="38"/>
      <c r="D50" s="38"/>
      <c r="E50" s="39"/>
      <c r="F50" s="40"/>
      <c r="G50" s="40"/>
      <c r="H50" s="41"/>
      <c r="I50" s="41"/>
      <c r="J50" s="38"/>
      <c r="K50" s="38"/>
    </row>
    <row r="51" spans="1:11" ht="22.5" customHeight="1">
      <c r="E51" s="42"/>
      <c r="I51" s="45" t="s">
        <v>104</v>
      </c>
      <c r="J51" s="46">
        <f>COUNTIF(Réglement,"O")</f>
        <v>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 </vt:lpstr>
      <vt:lpstr>'tableau '!Réglement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Intel</cp:lastModifiedBy>
  <dcterms:created xsi:type="dcterms:W3CDTF">2021-06-16T10:12:02Z</dcterms:created>
  <dcterms:modified xsi:type="dcterms:W3CDTF">2021-06-16T10:23:16Z</dcterms:modified>
</cp:coreProperties>
</file>