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defaultThemeVersion="164011"/>
  <mc:AlternateContent xmlns:mc="http://schemas.openxmlformats.org/markup-compatibility/2006">
    <mc:Choice Requires="x15">
      <x15ac:absPath xmlns:x15ac="http://schemas.microsoft.com/office/spreadsheetml/2010/11/ac" url="C:\Users\HP\Documents\"/>
    </mc:Choice>
  </mc:AlternateContent>
  <bookViews>
    <workbookView xWindow="0" yWindow="0" windowWidth="8355" windowHeight="4545" activeTab="1"/>
  </bookViews>
  <sheets>
    <sheet name="OPERATIONS DU RELEVE BANCAIRE" sheetId="3" r:id="rId1"/>
    <sheet name="FRFO" sheetId="4" r:id="rId2"/>
  </sheets>
  <definedNames>
    <definedName name="_xlnm._FilterDatabase" localSheetId="0" hidden="1">'OPERATIONS DU RELEVE BANCAIRE'!$A$2:$I$78</definedName>
  </definedName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I3" i="3" l="1"/>
  <c r="I4" i="3"/>
  <c r="I5" i="3" s="1"/>
  <c r="I6" i="3" s="1"/>
  <c r="I7" i="3" s="1"/>
  <c r="I8" i="3" s="1"/>
  <c r="I9" i="3" s="1"/>
  <c r="I10" i="3" s="1"/>
  <c r="I11" i="3" s="1"/>
  <c r="I12" i="3" s="1"/>
  <c r="I13" i="3" s="1"/>
  <c r="I14" i="3" s="1"/>
  <c r="I15" i="3" s="1"/>
  <c r="I16" i="3" s="1"/>
  <c r="I17" i="3" s="1"/>
  <c r="I18" i="3" s="1"/>
  <c r="I19" i="3" s="1"/>
  <c r="I20" i="3" s="1"/>
  <c r="I21" i="3" s="1"/>
  <c r="I22" i="3" s="1"/>
  <c r="I23" i="3" s="1"/>
  <c r="I24" i="3" s="1"/>
  <c r="I25" i="3" s="1"/>
  <c r="I26" i="3" s="1"/>
  <c r="I27" i="3" s="1"/>
  <c r="I28" i="3" s="1"/>
  <c r="I29" i="3" s="1"/>
  <c r="I30" i="3" s="1"/>
  <c r="I31" i="3" s="1"/>
  <c r="I32" i="3" s="1"/>
  <c r="I33" i="3" s="1"/>
  <c r="I34" i="3" s="1"/>
  <c r="I35" i="3" s="1"/>
  <c r="I36" i="3" s="1"/>
  <c r="I37" i="3" s="1"/>
  <c r="I38" i="3" s="1"/>
  <c r="I39" i="3" s="1"/>
  <c r="I40" i="3" s="1"/>
  <c r="I41" i="3" s="1"/>
  <c r="I42" i="3" s="1"/>
  <c r="I43" i="3" s="1"/>
  <c r="I44" i="3" s="1"/>
  <c r="I45" i="3" s="1"/>
  <c r="I46" i="3" s="1"/>
  <c r="I47" i="3" s="1"/>
  <c r="I48" i="3" s="1"/>
  <c r="I49" i="3" s="1"/>
  <c r="I50" i="3" s="1"/>
  <c r="I51" i="3" s="1"/>
  <c r="I52" i="3" s="1"/>
  <c r="I53" i="3" s="1"/>
  <c r="I54" i="3" s="1"/>
  <c r="I55" i="3" s="1"/>
  <c r="I56" i="3" s="1"/>
  <c r="I57" i="3" s="1"/>
  <c r="I58" i="3" s="1"/>
  <c r="I59" i="3" s="1"/>
  <c r="I60" i="3" s="1"/>
  <c r="I61" i="3" s="1"/>
  <c r="I62" i="3" s="1"/>
  <c r="I63" i="3" s="1"/>
  <c r="I64" i="3" s="1"/>
  <c r="I65" i="3" s="1"/>
  <c r="I66" i="3" s="1"/>
  <c r="I67" i="3" s="1"/>
  <c r="I68" i="3" s="1"/>
  <c r="I69" i="3" s="1"/>
  <c r="I70" i="3" s="1"/>
  <c r="I71" i="3" s="1"/>
  <c r="I72" i="3" s="1"/>
  <c r="I73" i="3" s="1"/>
  <c r="I74" i="3" s="1"/>
  <c r="I75" i="3" s="1"/>
  <c r="I76" i="3" s="1"/>
  <c r="I77" i="3" s="1"/>
  <c r="I78" i="3" s="1"/>
</calcChain>
</file>

<file path=xl/sharedStrings.xml><?xml version="1.0" encoding="utf-8"?>
<sst xmlns="http://schemas.openxmlformats.org/spreadsheetml/2006/main" count="223" uniqueCount="43">
  <si>
    <t>DATE OPERATION</t>
  </si>
  <si>
    <t>LIBELLE</t>
  </si>
  <si>
    <t>DATE VALEUR</t>
  </si>
  <si>
    <t>FLUX</t>
  </si>
  <si>
    <t>CODE FLUX</t>
  </si>
  <si>
    <t>DEBIT</t>
  </si>
  <si>
    <t>CREDIT</t>
  </si>
  <si>
    <t>REMISE CHEQUE</t>
  </si>
  <si>
    <t>CHEQUE EMIS</t>
  </si>
  <si>
    <t>EFFET A PAYER</t>
  </si>
  <si>
    <t>FRAIS DE FORCAGE</t>
  </si>
  <si>
    <t>TRANSFERT INTERNATIONALE</t>
  </si>
  <si>
    <t>FRAIS/TRANSFERT INTERNATIONAL</t>
  </si>
  <si>
    <t>VIREMENT RECU</t>
  </si>
  <si>
    <t>COMMISSION SUR CAUTION</t>
  </si>
  <si>
    <t>CREDIT SPOT VERSEMENT</t>
  </si>
  <si>
    <t>AGIOS</t>
  </si>
  <si>
    <t>CHEM</t>
  </si>
  <si>
    <t>FRFO</t>
  </si>
  <si>
    <t>RECH</t>
  </si>
  <si>
    <t>EFPA</t>
  </si>
  <si>
    <t>TRIN</t>
  </si>
  <si>
    <t>FRIN</t>
  </si>
  <si>
    <t>VIRE</t>
  </si>
  <si>
    <t>COCA</t>
  </si>
  <si>
    <t>CRVE</t>
  </si>
  <si>
    <t>AGAG</t>
  </si>
  <si>
    <t>SOLDE</t>
  </si>
  <si>
    <t>NUMERO OPERATION</t>
  </si>
  <si>
    <t>SOLDE J</t>
  </si>
  <si>
    <t>SOLDE J-1</t>
  </si>
  <si>
    <t>SOLDE AU 31/12/2016</t>
  </si>
  <si>
    <t>EXPLICATIONS FRAIS DE FORCAGE</t>
  </si>
  <si>
    <t>J'aimerais donc pouvoir avec une macro ou une formule :</t>
  </si>
  <si>
    <t>3- Que le solde de la veille du jour de l'apparition des frais de forcage soit renseigner dans une autre colonne</t>
  </si>
  <si>
    <t xml:space="preserve">2- Puis, que le solde du jour  de l'apparition des frais de forcage soit renseigner dans une colonne </t>
  </si>
  <si>
    <t>Les frais de forcage sont des prélèvements réalisés par la banque lorsque le titulaire du compte (les entreprises généralement) dépasse son découvert autorisé. Il s'agit d'un montant fixe qui est prelevé en principe pour tous les mouvements débiteurs réalisés après le dépassement du découvert autorisé. En d'autres termes si le découvert autorisé est de -100 Millions chaque opérations au débit du compte générera des frais de forçage tant que le solde reste en dessous des -100 Millions de découvert autorisé. Mon exemple de relevé bancaire ne respecte pas strictement ce que la banque réalise mais il est suffisant pour comprendre le principe ;)</t>
  </si>
  <si>
    <t>La méthode de prélèvement dépend des banques; une banque peut choisir de prélever ses frais de forcage le jour même où les opérations au débit se réalisent et une autre banque peut décider de les prélever le jour suivant l'occurrence des opérations au débit.</t>
  </si>
  <si>
    <t>Mon travail consiste à m'assurer que le solde du jour de l'apparition des frais de forçage (Lorsque la banque applique la règle du jour j) est bien en dessous du découvert autorisé ou si le solde de la veille du jour de l'apparition des frais de forcage (lorsque la banque applique la règle du J+1) est bien inférieur au découvert autorisé.</t>
  </si>
  <si>
    <t>Comme présenté dans le tableau ci-contre</t>
  </si>
  <si>
    <r>
      <t xml:space="preserve">Je précise que le solde à prendre est celui de la dernière opération du jour et ce peu importe l'emplacement du frais de forcage durant la journée </t>
    </r>
    <r>
      <rPr>
        <sz val="11"/>
        <color rgb="FFFF0000"/>
        <rFont val="Calibri"/>
        <family val="2"/>
        <scheme val="minor"/>
      </rPr>
      <t>(voir les opérations du 12/01/2017 pour exemples).
PAR AILLEURS LES DATES A PRENDRE EN COMPTE SONT UNIQUEMENT LES DATES D'OPERATIONS PAS LES DATES DE VALEURS</t>
    </r>
  </si>
  <si>
    <t>Je vous remercie infiniment pour votre aide</t>
  </si>
  <si>
    <t>1- Reprendre tous les frais de forcage (code flux 43) de la feuille (OPERATIONS DU RELEVE BANCAIRE) avec leur montant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</si>
</sst>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3" formatCode="_-* #,##0.00\ _€_-;\-* #,##0.00\ _€_-;_-* &quot;-&quot;??\ _€_-;_-@_-"/>
    <numFmt numFmtId="164" formatCode="_-* #,##0\ _€_-;\-* #,##0\ _€_-;_-* &quot;-&quot;??\ _€_-;_-@_-"/>
  </numFmts>
  <fonts count="7" x14ac:knownFonts="1">
    <font>
      <sz val="11"/>
      <color theme="1"/>
      <name val="Calibri"/>
      <family val="2"/>
      <scheme val="minor"/>
    </font>
    <font>
      <sz val="11"/>
      <color theme="1"/>
      <name val="Calibri"/>
      <family val="2"/>
      <scheme val="minor"/>
    </font>
    <font>
      <sz val="11"/>
      <color rgb="FFFF0000"/>
      <name val="Calibri"/>
      <family val="2"/>
      <scheme val="minor"/>
    </font>
    <font>
      <b/>
      <sz val="11"/>
      <color theme="1"/>
      <name val="Calibri"/>
      <family val="2"/>
      <scheme val="minor"/>
    </font>
    <font>
      <sz val="11"/>
      <color rgb="FF000000"/>
      <name val="Calibri"/>
      <family val="2"/>
      <scheme val="minor"/>
    </font>
    <font>
      <sz val="10"/>
      <name val="Arial"/>
      <family val="2"/>
    </font>
    <font>
      <b/>
      <i/>
      <u/>
      <sz val="11"/>
      <color theme="1"/>
      <name val="Calibri"/>
      <family val="2"/>
      <scheme val="minor"/>
    </font>
  </fonts>
  <fills count="3">
    <fill>
      <patternFill patternType="none"/>
    </fill>
    <fill>
      <patternFill patternType="gray125"/>
    </fill>
    <fill>
      <patternFill patternType="solid">
        <fgColor rgb="FFFFFF00"/>
        <bgColor indexed="64"/>
      </patternFill>
    </fill>
  </fills>
  <borders count="9">
    <border>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s>
  <cellStyleXfs count="3">
    <xf numFmtId="0" fontId="0" fillId="0" borderId="0"/>
    <xf numFmtId="43" fontId="1" fillId="0" borderId="0" applyFont="0" applyFill="0" applyBorder="0" applyAlignment="0" applyProtection="0"/>
    <xf numFmtId="0" fontId="5" fillId="0" borderId="0"/>
  </cellStyleXfs>
  <cellXfs count="35">
    <xf numFmtId="0" fontId="0" fillId="0" borderId="0" xfId="0"/>
    <xf numFmtId="43" fontId="0" fillId="0" borderId="0" xfId="1" applyFont="1"/>
    <xf numFmtId="164" fontId="0" fillId="0" borderId="0" xfId="1" applyNumberFormat="1" applyFont="1"/>
    <xf numFmtId="14" fontId="4" fillId="0" borderId="0" xfId="0" applyNumberFormat="1" applyFont="1" applyFill="1" applyBorder="1"/>
    <xf numFmtId="0" fontId="0" fillId="0" borderId="0" xfId="0" applyFill="1" applyBorder="1"/>
    <xf numFmtId="164" fontId="4" fillId="0" borderId="0" xfId="1" applyNumberFormat="1" applyFont="1" applyFill="1" applyBorder="1"/>
    <xf numFmtId="0" fontId="0" fillId="0" borderId="0" xfId="0" applyAlignment="1">
      <alignment horizontal="center" vertical="center"/>
    </xf>
    <xf numFmtId="0" fontId="0" fillId="0" borderId="0" xfId="0" applyFill="1" applyBorder="1" applyAlignment="1">
      <alignment horizontal="center" vertical="center"/>
    </xf>
    <xf numFmtId="14" fontId="4" fillId="0" borderId="0" xfId="0" applyNumberFormat="1" applyFont="1" applyFill="1" applyBorder="1" applyAlignment="1">
      <alignment horizontal="center" vertical="center"/>
    </xf>
    <xf numFmtId="164" fontId="4" fillId="0" borderId="0" xfId="1" applyNumberFormat="1" applyFont="1" applyFill="1" applyBorder="1" applyAlignment="1">
      <alignment horizontal="center" vertical="center"/>
    </xf>
    <xf numFmtId="164" fontId="0" fillId="0" borderId="0" xfId="1" applyNumberFormat="1" applyFont="1" applyAlignment="1">
      <alignment horizontal="center" vertical="center"/>
    </xf>
    <xf numFmtId="164" fontId="1" fillId="0" borderId="0" xfId="1" applyNumberFormat="1" applyFont="1" applyFill="1" applyAlignment="1">
      <alignment horizontal="center" vertical="center"/>
    </xf>
    <xf numFmtId="0" fontId="0" fillId="0" borderId="0" xfId="0" applyAlignment="1">
      <alignment wrapText="1"/>
    </xf>
    <xf numFmtId="0" fontId="0" fillId="2" borderId="1" xfId="0" applyFill="1" applyBorder="1"/>
    <xf numFmtId="0" fontId="0" fillId="2" borderId="2" xfId="0" applyFill="1" applyBorder="1"/>
    <xf numFmtId="0" fontId="0" fillId="2" borderId="4" xfId="0" applyFill="1" applyBorder="1"/>
    <xf numFmtId="0" fontId="0" fillId="2" borderId="0" xfId="0" applyFill="1" applyBorder="1"/>
    <xf numFmtId="0" fontId="0" fillId="2" borderId="6" xfId="0" applyFill="1" applyBorder="1"/>
    <xf numFmtId="0" fontId="0" fillId="2" borderId="7" xfId="0" applyFill="1" applyBorder="1"/>
    <xf numFmtId="0" fontId="3" fillId="0" borderId="0" xfId="0" applyFont="1" applyAlignment="1">
      <alignment horizontal="center" vertical="center" wrapText="1"/>
    </xf>
    <xf numFmtId="0" fontId="3" fillId="0" borderId="0" xfId="0" applyFont="1" applyFill="1" applyBorder="1" applyAlignment="1">
      <alignment horizontal="center" vertical="center" wrapText="1"/>
    </xf>
    <xf numFmtId="0" fontId="6" fillId="0" borderId="0" xfId="0" applyFont="1"/>
    <xf numFmtId="0" fontId="0" fillId="0" borderId="0" xfId="0" applyAlignment="1">
      <alignment horizontal="center" vertical="center" wrapText="1"/>
    </xf>
    <xf numFmtId="0" fontId="2" fillId="2" borderId="3" xfId="0" applyFont="1" applyFill="1" applyBorder="1" applyAlignment="1">
      <alignment horizontal="center" vertical="center" wrapText="1"/>
    </xf>
    <xf numFmtId="0" fontId="2" fillId="2" borderId="5" xfId="0" applyFont="1" applyFill="1" applyBorder="1" applyAlignment="1">
      <alignment horizontal="center" vertical="center" wrapText="1"/>
    </xf>
    <xf numFmtId="0" fontId="2" fillId="2" borderId="8" xfId="0" applyFont="1" applyFill="1" applyBorder="1" applyAlignment="1">
      <alignment horizontal="center" vertical="center" wrapText="1"/>
    </xf>
    <xf numFmtId="0" fontId="0" fillId="2" borderId="1" xfId="0" applyFill="1" applyBorder="1" applyAlignment="1">
      <alignment horizontal="center" wrapText="1"/>
    </xf>
    <xf numFmtId="0" fontId="0" fillId="2" borderId="2" xfId="0" applyFill="1" applyBorder="1" applyAlignment="1">
      <alignment horizontal="center" wrapText="1"/>
    </xf>
    <xf numFmtId="0" fontId="0" fillId="2" borderId="3" xfId="0" applyFill="1" applyBorder="1" applyAlignment="1">
      <alignment horizontal="center" wrapText="1"/>
    </xf>
    <xf numFmtId="0" fontId="0" fillId="2" borderId="4" xfId="0" applyFill="1" applyBorder="1" applyAlignment="1">
      <alignment horizontal="center" wrapText="1"/>
    </xf>
    <xf numFmtId="0" fontId="0" fillId="2" borderId="0" xfId="0" applyFill="1" applyBorder="1" applyAlignment="1">
      <alignment horizontal="center" wrapText="1"/>
    </xf>
    <xf numFmtId="0" fontId="0" fillId="2" borderId="5" xfId="0" applyFill="1" applyBorder="1" applyAlignment="1">
      <alignment horizontal="center" wrapText="1"/>
    </xf>
    <xf numFmtId="0" fontId="0" fillId="2" borderId="6" xfId="0" applyFill="1" applyBorder="1" applyAlignment="1">
      <alignment horizontal="center" wrapText="1"/>
    </xf>
    <xf numFmtId="0" fontId="0" fillId="2" borderId="7" xfId="0" applyFill="1" applyBorder="1" applyAlignment="1">
      <alignment horizontal="center" wrapText="1"/>
    </xf>
    <xf numFmtId="0" fontId="0" fillId="2" borderId="8" xfId="0" applyFill="1" applyBorder="1" applyAlignment="1">
      <alignment horizontal="center" wrapText="1"/>
    </xf>
  </cellXfs>
  <cellStyles count="3">
    <cellStyle name="Milliers" xfId="1" builtinId="3"/>
    <cellStyle name="Normal" xfId="0" builtinId="0"/>
    <cellStyle name="Normal 3" xfId="2"/>
  </cellStyles>
  <dxfs count="16">
    <dxf>
      <fill>
        <patternFill>
          <bgColor rgb="FFFF0000"/>
        </patternFill>
      </fill>
    </dxf>
    <dxf>
      <fill>
        <patternFill>
          <bgColor rgb="FFFFFF00"/>
        </patternFill>
      </fill>
    </dxf>
    <dxf>
      <fill>
        <patternFill>
          <bgColor rgb="FFFF0000"/>
        </patternFill>
      </fill>
    </dxf>
    <dxf>
      <fill>
        <patternFill>
          <bgColor rgb="FFFFFF00"/>
        </patternFill>
      </fill>
    </dxf>
    <dxf>
      <fill>
        <patternFill>
          <bgColor rgb="FFFF0000"/>
        </patternFill>
      </fill>
    </dxf>
    <dxf>
      <fill>
        <patternFill>
          <bgColor rgb="FFFFFF00"/>
        </patternFill>
      </fill>
    </dxf>
    <dxf>
      <fill>
        <patternFill>
          <bgColor rgb="FFFF0000"/>
        </patternFill>
      </fill>
    </dxf>
    <dxf>
      <fill>
        <patternFill>
          <bgColor rgb="FFFFFF00"/>
        </patternFill>
      </fill>
    </dxf>
    <dxf>
      <fill>
        <patternFill>
          <bgColor rgb="FFFF0000"/>
        </patternFill>
      </fill>
    </dxf>
    <dxf>
      <fill>
        <patternFill>
          <bgColor rgb="FFFFFF00"/>
        </patternFill>
      </fill>
    </dxf>
    <dxf>
      <fill>
        <patternFill>
          <bgColor rgb="FFFF0000"/>
        </patternFill>
      </fill>
    </dxf>
    <dxf>
      <fill>
        <patternFill>
          <bgColor rgb="FFFFFF00"/>
        </patternFill>
      </fill>
    </dxf>
    <dxf>
      <fill>
        <patternFill>
          <bgColor rgb="FFFF0000"/>
        </patternFill>
      </fill>
    </dxf>
    <dxf>
      <fill>
        <patternFill>
          <bgColor rgb="FFFFFF00"/>
        </patternFill>
      </fill>
    </dxf>
    <dxf>
      <fill>
        <patternFill>
          <bgColor rgb="FFFF0000"/>
        </patternFill>
      </fill>
    </dxf>
    <dxf>
      <fill>
        <patternFill>
          <bgColor rgb="FFFFFF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K80"/>
  <sheetViews>
    <sheetView workbookViewId="0">
      <selection activeCell="B6" sqref="B6"/>
    </sheetView>
  </sheetViews>
  <sheetFormatPr baseColWidth="10" defaultRowHeight="15" x14ac:dyDescent="0.25"/>
  <cols>
    <col min="1" max="1" width="20" bestFit="1" customWidth="1"/>
    <col min="4" max="4" width="16.5703125" style="4" bestFit="1" customWidth="1"/>
    <col min="5" max="5" width="32.28515625" bestFit="1" customWidth="1"/>
    <col min="6" max="6" width="12.85546875" style="4" bestFit="1" customWidth="1"/>
    <col min="7" max="7" width="13.7109375" style="4" bestFit="1" customWidth="1"/>
    <col min="8" max="8" width="13.7109375" bestFit="1" customWidth="1"/>
    <col min="9" max="9" width="17.85546875" bestFit="1" customWidth="1"/>
    <col min="10" max="10" width="19.85546875" bestFit="1" customWidth="1"/>
    <col min="11" max="11" width="16.42578125" bestFit="1" customWidth="1"/>
  </cols>
  <sheetData>
    <row r="1" spans="1:11" x14ac:dyDescent="0.25">
      <c r="J1" t="s">
        <v>31</v>
      </c>
      <c r="K1" s="2">
        <v>-100000000</v>
      </c>
    </row>
    <row r="2" spans="1:11" ht="30" x14ac:dyDescent="0.25">
      <c r="A2" s="19" t="s">
        <v>28</v>
      </c>
      <c r="B2" s="19" t="s">
        <v>4</v>
      </c>
      <c r="C2" s="19" t="s">
        <v>3</v>
      </c>
      <c r="D2" s="20" t="s">
        <v>0</v>
      </c>
      <c r="E2" s="19" t="s">
        <v>1</v>
      </c>
      <c r="F2" s="20" t="s">
        <v>2</v>
      </c>
      <c r="G2" s="20" t="s">
        <v>5</v>
      </c>
      <c r="H2" s="20" t="s">
        <v>6</v>
      </c>
      <c r="I2" s="20" t="s">
        <v>27</v>
      </c>
    </row>
    <row r="3" spans="1:11" x14ac:dyDescent="0.25">
      <c r="A3">
        <v>1</v>
      </c>
      <c r="B3">
        <v>1</v>
      </c>
      <c r="C3" t="s">
        <v>17</v>
      </c>
      <c r="D3" s="3">
        <v>42737</v>
      </c>
      <c r="E3" t="s">
        <v>8</v>
      </c>
      <c r="F3" s="3">
        <v>42738</v>
      </c>
      <c r="G3" s="5">
        <v>200000000</v>
      </c>
      <c r="H3" s="2"/>
      <c r="I3" s="2">
        <f>+K1-G3</f>
        <v>-300000000</v>
      </c>
    </row>
    <row r="4" spans="1:11" x14ac:dyDescent="0.25">
      <c r="A4">
        <v>2</v>
      </c>
      <c r="B4">
        <v>2</v>
      </c>
      <c r="C4" t="s">
        <v>19</v>
      </c>
      <c r="D4" s="3">
        <v>42737</v>
      </c>
      <c r="E4" t="s">
        <v>7</v>
      </c>
      <c r="F4" s="3">
        <v>42737</v>
      </c>
      <c r="G4" s="5"/>
      <c r="H4" s="2">
        <v>10000</v>
      </c>
      <c r="I4" s="2">
        <f>+IF(ISBLANK(G4),+I3+H4,I3-G4)</f>
        <v>-299990000</v>
      </c>
    </row>
    <row r="5" spans="1:11" x14ac:dyDescent="0.25">
      <c r="A5">
        <v>3</v>
      </c>
      <c r="B5">
        <v>3</v>
      </c>
      <c r="C5" t="s">
        <v>20</v>
      </c>
      <c r="D5" s="3">
        <v>42737</v>
      </c>
      <c r="E5" t="s">
        <v>9</v>
      </c>
      <c r="F5" s="3">
        <v>42737</v>
      </c>
      <c r="G5" s="5">
        <v>35000</v>
      </c>
      <c r="H5" s="2"/>
      <c r="I5" s="2">
        <f t="shared" ref="I5:I68" si="0">+IF(ISBLANK(G5),+I4+H5,I4-G5)</f>
        <v>-300025000</v>
      </c>
    </row>
    <row r="6" spans="1:11" x14ac:dyDescent="0.25">
      <c r="A6">
        <v>4</v>
      </c>
      <c r="B6">
        <v>43</v>
      </c>
      <c r="C6" t="s">
        <v>18</v>
      </c>
      <c r="D6" s="3">
        <v>42737</v>
      </c>
      <c r="E6" t="s">
        <v>10</v>
      </c>
      <c r="F6" s="3">
        <v>42737</v>
      </c>
      <c r="G6" s="5">
        <v>50</v>
      </c>
      <c r="H6" s="2"/>
      <c r="I6" s="2">
        <f t="shared" si="0"/>
        <v>-300025050</v>
      </c>
    </row>
    <row r="7" spans="1:11" x14ac:dyDescent="0.25">
      <c r="A7">
        <v>5</v>
      </c>
      <c r="B7">
        <v>65</v>
      </c>
      <c r="C7" t="s">
        <v>21</v>
      </c>
      <c r="D7" s="3">
        <v>42737</v>
      </c>
      <c r="E7" t="s">
        <v>11</v>
      </c>
      <c r="F7" s="3">
        <v>42737</v>
      </c>
      <c r="G7" s="5">
        <v>3000000</v>
      </c>
      <c r="H7" s="2"/>
      <c r="I7" s="2">
        <f t="shared" si="0"/>
        <v>-303025050</v>
      </c>
    </row>
    <row r="8" spans="1:11" x14ac:dyDescent="0.25">
      <c r="A8">
        <v>6</v>
      </c>
      <c r="B8">
        <v>45</v>
      </c>
      <c r="C8" t="s">
        <v>22</v>
      </c>
      <c r="D8" s="3">
        <v>42737</v>
      </c>
      <c r="E8" t="s">
        <v>12</v>
      </c>
      <c r="F8" s="3">
        <v>42737</v>
      </c>
      <c r="G8" s="5">
        <v>2000</v>
      </c>
      <c r="H8" s="2"/>
      <c r="I8" s="2">
        <f t="shared" si="0"/>
        <v>-303027050</v>
      </c>
    </row>
    <row r="9" spans="1:11" x14ac:dyDescent="0.25">
      <c r="A9">
        <v>7</v>
      </c>
      <c r="B9">
        <v>1</v>
      </c>
      <c r="C9" t="s">
        <v>17</v>
      </c>
      <c r="D9" s="3">
        <v>42738</v>
      </c>
      <c r="E9" t="s">
        <v>8</v>
      </c>
      <c r="F9" s="3">
        <v>42738</v>
      </c>
      <c r="G9" s="5">
        <v>3500</v>
      </c>
      <c r="H9" s="2"/>
      <c r="I9" s="2">
        <f t="shared" si="0"/>
        <v>-303030550</v>
      </c>
    </row>
    <row r="10" spans="1:11" x14ac:dyDescent="0.25">
      <c r="A10">
        <v>8</v>
      </c>
      <c r="B10">
        <v>43</v>
      </c>
      <c r="C10" t="s">
        <v>18</v>
      </c>
      <c r="D10" s="3">
        <v>42738</v>
      </c>
      <c r="E10" t="s">
        <v>10</v>
      </c>
      <c r="F10" s="3">
        <v>42738</v>
      </c>
      <c r="G10" s="5">
        <v>50</v>
      </c>
      <c r="H10" s="2"/>
      <c r="I10" s="2">
        <f t="shared" si="0"/>
        <v>-303030600</v>
      </c>
    </row>
    <row r="11" spans="1:11" x14ac:dyDescent="0.25">
      <c r="A11">
        <v>9</v>
      </c>
      <c r="B11">
        <v>2</v>
      </c>
      <c r="C11" t="s">
        <v>19</v>
      </c>
      <c r="D11" s="3">
        <v>42739</v>
      </c>
      <c r="E11" t="s">
        <v>7</v>
      </c>
      <c r="F11" s="3">
        <v>42740</v>
      </c>
      <c r="G11" s="5"/>
      <c r="H11" s="2">
        <v>15000000</v>
      </c>
      <c r="I11" s="2">
        <f t="shared" si="0"/>
        <v>-288030600</v>
      </c>
    </row>
    <row r="12" spans="1:11" x14ac:dyDescent="0.25">
      <c r="A12">
        <v>10</v>
      </c>
      <c r="B12">
        <v>5</v>
      </c>
      <c r="C12" t="s">
        <v>23</v>
      </c>
      <c r="D12" s="3">
        <v>42739</v>
      </c>
      <c r="E12" t="s">
        <v>13</v>
      </c>
      <c r="F12" s="3">
        <v>42739</v>
      </c>
      <c r="G12" s="5"/>
      <c r="H12" s="2">
        <v>3000000</v>
      </c>
      <c r="I12" s="2">
        <f t="shared" si="0"/>
        <v>-285030600</v>
      </c>
    </row>
    <row r="13" spans="1:11" x14ac:dyDescent="0.25">
      <c r="A13">
        <v>11</v>
      </c>
      <c r="B13">
        <v>1</v>
      </c>
      <c r="C13" t="s">
        <v>17</v>
      </c>
      <c r="D13" s="3">
        <v>42740</v>
      </c>
      <c r="E13" t="s">
        <v>8</v>
      </c>
      <c r="F13" s="3">
        <v>42740</v>
      </c>
      <c r="G13" s="5">
        <v>25000000</v>
      </c>
      <c r="H13" s="2"/>
      <c r="I13" s="2">
        <f t="shared" si="0"/>
        <v>-310030600</v>
      </c>
    </row>
    <row r="14" spans="1:11" x14ac:dyDescent="0.25">
      <c r="A14">
        <v>12</v>
      </c>
      <c r="B14">
        <v>17</v>
      </c>
      <c r="C14" t="s">
        <v>20</v>
      </c>
      <c r="D14" s="3">
        <v>42740</v>
      </c>
      <c r="E14" t="s">
        <v>9</v>
      </c>
      <c r="F14" s="3">
        <v>42740</v>
      </c>
      <c r="G14" s="5">
        <v>24000</v>
      </c>
      <c r="H14" s="2"/>
      <c r="I14" s="2">
        <f t="shared" si="0"/>
        <v>-310054600</v>
      </c>
    </row>
    <row r="15" spans="1:11" x14ac:dyDescent="0.25">
      <c r="A15">
        <v>13</v>
      </c>
      <c r="B15">
        <v>43</v>
      </c>
      <c r="C15" t="s">
        <v>18</v>
      </c>
      <c r="D15" s="3">
        <v>42740</v>
      </c>
      <c r="E15" t="s">
        <v>10</v>
      </c>
      <c r="F15" s="3">
        <v>42741</v>
      </c>
      <c r="G15" s="5">
        <v>50</v>
      </c>
      <c r="H15" s="2"/>
      <c r="I15" s="2">
        <f t="shared" si="0"/>
        <v>-310054650</v>
      </c>
    </row>
    <row r="16" spans="1:11" x14ac:dyDescent="0.25">
      <c r="A16">
        <v>14</v>
      </c>
      <c r="B16">
        <v>43</v>
      </c>
      <c r="C16" t="s">
        <v>18</v>
      </c>
      <c r="D16" s="3">
        <v>42740</v>
      </c>
      <c r="E16" t="s">
        <v>10</v>
      </c>
      <c r="F16" s="3">
        <v>42740</v>
      </c>
      <c r="G16" s="5">
        <v>50</v>
      </c>
      <c r="H16" s="2"/>
      <c r="I16" s="2">
        <f t="shared" si="0"/>
        <v>-310054700</v>
      </c>
    </row>
    <row r="17" spans="1:9" x14ac:dyDescent="0.25">
      <c r="A17">
        <v>15</v>
      </c>
      <c r="B17">
        <v>67</v>
      </c>
      <c r="C17" t="s">
        <v>24</v>
      </c>
      <c r="D17" s="3">
        <v>42741</v>
      </c>
      <c r="E17" t="s">
        <v>14</v>
      </c>
      <c r="F17" s="3">
        <v>42741</v>
      </c>
      <c r="G17" s="5">
        <v>6000</v>
      </c>
      <c r="H17" s="2"/>
      <c r="I17" s="2">
        <f t="shared" si="0"/>
        <v>-310060700</v>
      </c>
    </row>
    <row r="18" spans="1:9" x14ac:dyDescent="0.25">
      <c r="A18">
        <v>16</v>
      </c>
      <c r="B18">
        <v>71</v>
      </c>
      <c r="C18" t="s">
        <v>25</v>
      </c>
      <c r="D18" s="3">
        <v>42741</v>
      </c>
      <c r="E18" t="s">
        <v>15</v>
      </c>
      <c r="F18" s="3">
        <v>42742</v>
      </c>
      <c r="G18" s="5"/>
      <c r="H18" s="2">
        <v>100000000</v>
      </c>
      <c r="I18" s="2">
        <f t="shared" si="0"/>
        <v>-210060700</v>
      </c>
    </row>
    <row r="19" spans="1:9" x14ac:dyDescent="0.25">
      <c r="A19">
        <v>17</v>
      </c>
      <c r="B19">
        <v>1</v>
      </c>
      <c r="C19" t="s">
        <v>17</v>
      </c>
      <c r="D19" s="3">
        <v>42744</v>
      </c>
      <c r="E19" t="s">
        <v>8</v>
      </c>
      <c r="F19" s="3">
        <v>42744</v>
      </c>
      <c r="G19" s="5">
        <v>45000000</v>
      </c>
      <c r="H19" s="2"/>
      <c r="I19" s="2">
        <f t="shared" si="0"/>
        <v>-255060700</v>
      </c>
    </row>
    <row r="20" spans="1:9" x14ac:dyDescent="0.25">
      <c r="A20">
        <v>18</v>
      </c>
      <c r="B20">
        <v>43</v>
      </c>
      <c r="C20" t="s">
        <v>18</v>
      </c>
      <c r="D20" s="3">
        <v>42744</v>
      </c>
      <c r="E20" t="s">
        <v>10</v>
      </c>
      <c r="F20" s="3">
        <v>42744</v>
      </c>
      <c r="G20" s="5">
        <v>50</v>
      </c>
      <c r="H20" s="2"/>
      <c r="I20" s="2">
        <f t="shared" si="0"/>
        <v>-255060750</v>
      </c>
    </row>
    <row r="21" spans="1:9" x14ac:dyDescent="0.25">
      <c r="A21">
        <v>19</v>
      </c>
      <c r="B21">
        <v>61</v>
      </c>
      <c r="C21" t="s">
        <v>26</v>
      </c>
      <c r="D21" s="3">
        <v>42744</v>
      </c>
      <c r="E21" t="s">
        <v>16</v>
      </c>
      <c r="F21" s="3">
        <v>42744</v>
      </c>
      <c r="G21" s="5">
        <v>300000</v>
      </c>
      <c r="H21" s="2"/>
      <c r="I21" s="2">
        <f t="shared" si="0"/>
        <v>-255360750</v>
      </c>
    </row>
    <row r="22" spans="1:9" x14ac:dyDescent="0.25">
      <c r="A22">
        <v>20</v>
      </c>
      <c r="B22">
        <v>1</v>
      </c>
      <c r="C22" t="s">
        <v>17</v>
      </c>
      <c r="D22" s="3">
        <v>42745</v>
      </c>
      <c r="E22" t="s">
        <v>8</v>
      </c>
      <c r="F22" s="3">
        <v>42745</v>
      </c>
      <c r="G22" s="5">
        <v>200000000</v>
      </c>
      <c r="H22" s="2"/>
      <c r="I22" s="2">
        <f t="shared" si="0"/>
        <v>-455360750</v>
      </c>
    </row>
    <row r="23" spans="1:9" x14ac:dyDescent="0.25">
      <c r="A23">
        <v>21</v>
      </c>
      <c r="B23">
        <v>2</v>
      </c>
      <c r="C23" t="s">
        <v>19</v>
      </c>
      <c r="D23" s="3">
        <v>42745</v>
      </c>
      <c r="E23" t="s">
        <v>7</v>
      </c>
      <c r="F23" s="3">
        <v>42746</v>
      </c>
      <c r="G23" s="5"/>
      <c r="H23" s="2">
        <v>10000</v>
      </c>
      <c r="I23" s="2">
        <f t="shared" si="0"/>
        <v>-455350750</v>
      </c>
    </row>
    <row r="24" spans="1:9" x14ac:dyDescent="0.25">
      <c r="A24">
        <v>22</v>
      </c>
      <c r="B24">
        <v>3</v>
      </c>
      <c r="C24" t="s">
        <v>20</v>
      </c>
      <c r="D24" s="3">
        <v>42746</v>
      </c>
      <c r="E24" t="s">
        <v>9</v>
      </c>
      <c r="F24" s="3">
        <v>42746</v>
      </c>
      <c r="G24" s="5">
        <v>35000</v>
      </c>
      <c r="H24" s="2"/>
      <c r="I24" s="2">
        <f t="shared" si="0"/>
        <v>-455385750</v>
      </c>
    </row>
    <row r="25" spans="1:9" x14ac:dyDescent="0.25">
      <c r="A25">
        <v>23</v>
      </c>
      <c r="B25">
        <v>43</v>
      </c>
      <c r="C25" t="s">
        <v>18</v>
      </c>
      <c r="D25" s="3">
        <v>42746</v>
      </c>
      <c r="E25" t="s">
        <v>10</v>
      </c>
      <c r="F25" s="3">
        <v>42746</v>
      </c>
      <c r="G25" s="5">
        <v>50</v>
      </c>
      <c r="H25" s="2"/>
      <c r="I25" s="2">
        <f t="shared" si="0"/>
        <v>-455385800</v>
      </c>
    </row>
    <row r="26" spans="1:9" x14ac:dyDescent="0.25">
      <c r="A26">
        <v>24</v>
      </c>
      <c r="B26">
        <v>65</v>
      </c>
      <c r="C26" t="s">
        <v>21</v>
      </c>
      <c r="D26" s="3">
        <v>42746</v>
      </c>
      <c r="E26" t="s">
        <v>11</v>
      </c>
      <c r="F26" s="3">
        <v>42746</v>
      </c>
      <c r="G26" s="5">
        <v>3000000</v>
      </c>
      <c r="H26" s="2"/>
      <c r="I26" s="2">
        <f t="shared" si="0"/>
        <v>-458385800</v>
      </c>
    </row>
    <row r="27" spans="1:9" x14ac:dyDescent="0.25">
      <c r="A27">
        <v>25</v>
      </c>
      <c r="B27">
        <v>45</v>
      </c>
      <c r="C27" t="s">
        <v>22</v>
      </c>
      <c r="D27" s="3">
        <v>42746</v>
      </c>
      <c r="E27" t="s">
        <v>12</v>
      </c>
      <c r="F27" s="3">
        <v>42747</v>
      </c>
      <c r="G27" s="5">
        <v>2000</v>
      </c>
      <c r="H27" s="2"/>
      <c r="I27" s="2">
        <f t="shared" si="0"/>
        <v>-458387800</v>
      </c>
    </row>
    <row r="28" spans="1:9" x14ac:dyDescent="0.25">
      <c r="A28">
        <v>26</v>
      </c>
      <c r="B28">
        <v>1</v>
      </c>
      <c r="C28" t="s">
        <v>17</v>
      </c>
      <c r="D28" s="3">
        <v>42747</v>
      </c>
      <c r="E28" t="s">
        <v>8</v>
      </c>
      <c r="F28" s="3">
        <v>42747</v>
      </c>
      <c r="G28" s="5">
        <v>3500</v>
      </c>
      <c r="H28" s="2"/>
      <c r="I28" s="2">
        <f t="shared" si="0"/>
        <v>-458391300</v>
      </c>
    </row>
    <row r="29" spans="1:9" x14ac:dyDescent="0.25">
      <c r="A29">
        <v>27</v>
      </c>
      <c r="B29">
        <v>43</v>
      </c>
      <c r="C29" t="s">
        <v>18</v>
      </c>
      <c r="D29" s="3">
        <v>42747</v>
      </c>
      <c r="E29" t="s">
        <v>10</v>
      </c>
      <c r="F29" s="3">
        <v>42747</v>
      </c>
      <c r="G29" s="5">
        <v>50</v>
      </c>
      <c r="H29" s="2"/>
      <c r="I29" s="2">
        <f t="shared" si="0"/>
        <v>-458391350</v>
      </c>
    </row>
    <row r="30" spans="1:9" x14ac:dyDescent="0.25">
      <c r="A30">
        <v>28</v>
      </c>
      <c r="B30">
        <v>2</v>
      </c>
      <c r="C30" t="s">
        <v>19</v>
      </c>
      <c r="D30" s="3">
        <v>42747</v>
      </c>
      <c r="E30" t="s">
        <v>7</v>
      </c>
      <c r="F30" s="3">
        <v>42747</v>
      </c>
      <c r="G30" s="5"/>
      <c r="H30" s="2">
        <v>15000000</v>
      </c>
      <c r="I30" s="2">
        <f t="shared" si="0"/>
        <v>-443391350</v>
      </c>
    </row>
    <row r="31" spans="1:9" x14ac:dyDescent="0.25">
      <c r="A31">
        <v>29</v>
      </c>
      <c r="B31">
        <v>5</v>
      </c>
      <c r="C31" t="s">
        <v>23</v>
      </c>
      <c r="D31" s="3">
        <v>42747</v>
      </c>
      <c r="E31" t="s">
        <v>13</v>
      </c>
      <c r="F31" s="3">
        <v>42747</v>
      </c>
      <c r="G31" s="5"/>
      <c r="H31" s="2">
        <v>3000000</v>
      </c>
      <c r="I31" s="2">
        <f t="shared" si="0"/>
        <v>-440391350</v>
      </c>
    </row>
    <row r="32" spans="1:9" x14ac:dyDescent="0.25">
      <c r="A32">
        <v>30</v>
      </c>
      <c r="B32">
        <v>1</v>
      </c>
      <c r="C32" t="s">
        <v>17</v>
      </c>
      <c r="D32" s="3">
        <v>42747</v>
      </c>
      <c r="E32" t="s">
        <v>8</v>
      </c>
      <c r="F32" s="3">
        <v>42739</v>
      </c>
      <c r="G32" s="5">
        <v>25000000</v>
      </c>
      <c r="H32" s="2"/>
      <c r="I32" s="2">
        <f t="shared" si="0"/>
        <v>-465391350</v>
      </c>
    </row>
    <row r="33" spans="1:9" x14ac:dyDescent="0.25">
      <c r="A33">
        <v>31</v>
      </c>
      <c r="B33">
        <v>17</v>
      </c>
      <c r="C33" t="s">
        <v>20</v>
      </c>
      <c r="D33" s="3">
        <v>42747</v>
      </c>
      <c r="E33" t="s">
        <v>9</v>
      </c>
      <c r="F33" s="3">
        <v>42739</v>
      </c>
      <c r="G33" s="5">
        <v>24000</v>
      </c>
      <c r="H33" s="2"/>
      <c r="I33" s="2">
        <f t="shared" si="0"/>
        <v>-465415350</v>
      </c>
    </row>
    <row r="34" spans="1:9" x14ac:dyDescent="0.25">
      <c r="A34">
        <v>32</v>
      </c>
      <c r="B34">
        <v>43</v>
      </c>
      <c r="C34" t="s">
        <v>18</v>
      </c>
      <c r="D34" s="3">
        <v>42747</v>
      </c>
      <c r="E34" t="s">
        <v>10</v>
      </c>
      <c r="F34" s="3">
        <v>42739</v>
      </c>
      <c r="G34" s="5">
        <v>50</v>
      </c>
      <c r="H34" s="2"/>
      <c r="I34" s="2">
        <f t="shared" si="0"/>
        <v>-465415400</v>
      </c>
    </row>
    <row r="35" spans="1:9" x14ac:dyDescent="0.25">
      <c r="A35">
        <v>33</v>
      </c>
      <c r="B35">
        <v>43</v>
      </c>
      <c r="C35" t="s">
        <v>18</v>
      </c>
      <c r="D35" s="3">
        <v>42747</v>
      </c>
      <c r="E35" t="s">
        <v>10</v>
      </c>
      <c r="F35" s="3">
        <v>42739</v>
      </c>
      <c r="G35" s="5">
        <v>50</v>
      </c>
      <c r="H35" s="2"/>
      <c r="I35" s="2">
        <f t="shared" si="0"/>
        <v>-465415450</v>
      </c>
    </row>
    <row r="36" spans="1:9" x14ac:dyDescent="0.25">
      <c r="A36">
        <v>34</v>
      </c>
      <c r="B36">
        <v>67</v>
      </c>
      <c r="C36" t="s">
        <v>24</v>
      </c>
      <c r="D36" s="3">
        <v>42747</v>
      </c>
      <c r="E36" t="s">
        <v>14</v>
      </c>
      <c r="F36" s="3">
        <v>42739</v>
      </c>
      <c r="G36" s="5">
        <v>6000</v>
      </c>
      <c r="H36" s="2"/>
      <c r="I36" s="2">
        <f t="shared" si="0"/>
        <v>-465421450</v>
      </c>
    </row>
    <row r="37" spans="1:9" x14ac:dyDescent="0.25">
      <c r="A37">
        <v>35</v>
      </c>
      <c r="B37">
        <v>71</v>
      </c>
      <c r="C37" t="s">
        <v>25</v>
      </c>
      <c r="D37" s="3">
        <v>42747</v>
      </c>
      <c r="E37" t="s">
        <v>15</v>
      </c>
      <c r="F37" s="3">
        <v>42747</v>
      </c>
      <c r="G37" s="5"/>
      <c r="H37" s="2">
        <v>100000000</v>
      </c>
      <c r="I37" s="2">
        <f t="shared" si="0"/>
        <v>-365421450</v>
      </c>
    </row>
    <row r="38" spans="1:9" x14ac:dyDescent="0.25">
      <c r="A38">
        <v>36</v>
      </c>
      <c r="B38">
        <v>1</v>
      </c>
      <c r="C38" t="s">
        <v>17</v>
      </c>
      <c r="D38" s="3">
        <v>42748</v>
      </c>
      <c r="E38" t="s">
        <v>8</v>
      </c>
      <c r="F38" s="3">
        <v>42748</v>
      </c>
      <c r="G38" s="5">
        <v>45000000</v>
      </c>
      <c r="H38" s="2"/>
      <c r="I38" s="2">
        <f t="shared" si="0"/>
        <v>-410421450</v>
      </c>
    </row>
    <row r="39" spans="1:9" x14ac:dyDescent="0.25">
      <c r="A39">
        <v>37</v>
      </c>
      <c r="B39">
        <v>43</v>
      </c>
      <c r="C39" t="s">
        <v>18</v>
      </c>
      <c r="D39" s="3">
        <v>42748</v>
      </c>
      <c r="E39" t="s">
        <v>10</v>
      </c>
      <c r="F39" s="3">
        <v>42748</v>
      </c>
      <c r="G39" s="5">
        <v>50</v>
      </c>
      <c r="H39" s="2"/>
      <c r="I39" s="2">
        <f t="shared" si="0"/>
        <v>-410421500</v>
      </c>
    </row>
    <row r="40" spans="1:9" x14ac:dyDescent="0.25">
      <c r="A40">
        <v>38</v>
      </c>
      <c r="B40">
        <v>61</v>
      </c>
      <c r="C40" t="s">
        <v>26</v>
      </c>
      <c r="D40" s="3">
        <v>42748</v>
      </c>
      <c r="E40" t="s">
        <v>16</v>
      </c>
      <c r="F40" s="3">
        <v>42748</v>
      </c>
      <c r="G40" s="5">
        <v>300000</v>
      </c>
      <c r="H40" s="2"/>
      <c r="I40" s="2">
        <f t="shared" si="0"/>
        <v>-410721500</v>
      </c>
    </row>
    <row r="41" spans="1:9" x14ac:dyDescent="0.25">
      <c r="A41">
        <v>39</v>
      </c>
      <c r="B41">
        <v>1</v>
      </c>
      <c r="C41" t="s">
        <v>17</v>
      </c>
      <c r="D41" s="3">
        <v>42748</v>
      </c>
      <c r="E41" t="s">
        <v>8</v>
      </c>
      <c r="F41" s="3">
        <v>42748</v>
      </c>
      <c r="G41" s="5">
        <v>200000000</v>
      </c>
      <c r="H41" s="2"/>
      <c r="I41" s="2">
        <f t="shared" si="0"/>
        <v>-610721500</v>
      </c>
    </row>
    <row r="42" spans="1:9" x14ac:dyDescent="0.25">
      <c r="A42">
        <v>40</v>
      </c>
      <c r="B42">
        <v>2</v>
      </c>
      <c r="C42" t="s">
        <v>19</v>
      </c>
      <c r="D42" s="3">
        <v>42748</v>
      </c>
      <c r="E42" t="s">
        <v>7</v>
      </c>
      <c r="F42" s="3">
        <v>42751</v>
      </c>
      <c r="G42" s="5"/>
      <c r="H42" s="2">
        <v>10000</v>
      </c>
      <c r="I42" s="2">
        <f t="shared" si="0"/>
        <v>-610711500</v>
      </c>
    </row>
    <row r="43" spans="1:9" x14ac:dyDescent="0.25">
      <c r="A43">
        <v>41</v>
      </c>
      <c r="B43">
        <v>3</v>
      </c>
      <c r="C43" t="s">
        <v>20</v>
      </c>
      <c r="D43" s="3">
        <v>42748</v>
      </c>
      <c r="E43" t="s">
        <v>9</v>
      </c>
      <c r="F43" s="3">
        <v>42748</v>
      </c>
      <c r="G43" s="5">
        <v>35000</v>
      </c>
      <c r="H43" s="2"/>
      <c r="I43" s="2">
        <f t="shared" si="0"/>
        <v>-610746500</v>
      </c>
    </row>
    <row r="44" spans="1:9" x14ac:dyDescent="0.25">
      <c r="A44">
        <v>42</v>
      </c>
      <c r="B44">
        <v>43</v>
      </c>
      <c r="C44" t="s">
        <v>18</v>
      </c>
      <c r="D44" s="3">
        <v>42751</v>
      </c>
      <c r="E44" t="s">
        <v>10</v>
      </c>
      <c r="F44" s="3">
        <v>42751</v>
      </c>
      <c r="G44" s="5">
        <v>50</v>
      </c>
      <c r="H44" s="2"/>
      <c r="I44" s="2">
        <f t="shared" si="0"/>
        <v>-610746550</v>
      </c>
    </row>
    <row r="45" spans="1:9" x14ac:dyDescent="0.25">
      <c r="A45">
        <v>43</v>
      </c>
      <c r="B45">
        <v>65</v>
      </c>
      <c r="C45" t="s">
        <v>21</v>
      </c>
      <c r="D45" s="3">
        <v>42751</v>
      </c>
      <c r="E45" t="s">
        <v>11</v>
      </c>
      <c r="F45" s="3">
        <v>42752</v>
      </c>
      <c r="G45" s="5">
        <v>3000000</v>
      </c>
      <c r="H45" s="2"/>
      <c r="I45" s="2">
        <f t="shared" si="0"/>
        <v>-613746550</v>
      </c>
    </row>
    <row r="46" spans="1:9" x14ac:dyDescent="0.25">
      <c r="A46">
        <v>44</v>
      </c>
      <c r="B46">
        <v>45</v>
      </c>
      <c r="C46" t="s">
        <v>22</v>
      </c>
      <c r="D46" s="3">
        <v>42751</v>
      </c>
      <c r="E46" t="s">
        <v>12</v>
      </c>
      <c r="F46" s="3">
        <v>42752</v>
      </c>
      <c r="G46" s="5">
        <v>2000</v>
      </c>
      <c r="H46" s="2"/>
      <c r="I46" s="2">
        <f t="shared" si="0"/>
        <v>-613748550</v>
      </c>
    </row>
    <row r="47" spans="1:9" x14ac:dyDescent="0.25">
      <c r="A47">
        <v>45</v>
      </c>
      <c r="B47">
        <v>1</v>
      </c>
      <c r="C47" t="s">
        <v>17</v>
      </c>
      <c r="D47" s="3">
        <v>42752</v>
      </c>
      <c r="E47" t="s">
        <v>8</v>
      </c>
      <c r="F47" s="3">
        <v>42752</v>
      </c>
      <c r="G47" s="5">
        <v>3500</v>
      </c>
      <c r="H47" s="2"/>
      <c r="I47" s="2">
        <f t="shared" si="0"/>
        <v>-613752050</v>
      </c>
    </row>
    <row r="48" spans="1:9" x14ac:dyDescent="0.25">
      <c r="A48">
        <v>46</v>
      </c>
      <c r="B48">
        <v>43</v>
      </c>
      <c r="C48" t="s">
        <v>18</v>
      </c>
      <c r="D48" s="3">
        <v>42752</v>
      </c>
      <c r="E48" t="s">
        <v>10</v>
      </c>
      <c r="F48" s="3">
        <v>42752</v>
      </c>
      <c r="G48" s="5">
        <v>50</v>
      </c>
      <c r="H48" s="2"/>
      <c r="I48" s="2">
        <f t="shared" si="0"/>
        <v>-613752100</v>
      </c>
    </row>
    <row r="49" spans="1:9" x14ac:dyDescent="0.25">
      <c r="A49">
        <v>47</v>
      </c>
      <c r="B49">
        <v>2</v>
      </c>
      <c r="C49" t="s">
        <v>19</v>
      </c>
      <c r="D49" s="3">
        <v>42752</v>
      </c>
      <c r="E49" t="s">
        <v>7</v>
      </c>
      <c r="F49" s="3">
        <v>42752</v>
      </c>
      <c r="G49" s="5"/>
      <c r="H49" s="2">
        <v>15000000</v>
      </c>
      <c r="I49" s="2">
        <f t="shared" si="0"/>
        <v>-598752100</v>
      </c>
    </row>
    <row r="50" spans="1:9" x14ac:dyDescent="0.25">
      <c r="A50">
        <v>48</v>
      </c>
      <c r="B50">
        <v>5</v>
      </c>
      <c r="C50" t="s">
        <v>23</v>
      </c>
      <c r="D50" s="3">
        <v>42752</v>
      </c>
      <c r="E50" t="s">
        <v>13</v>
      </c>
      <c r="F50" s="3">
        <v>42753</v>
      </c>
      <c r="G50" s="5"/>
      <c r="H50" s="2">
        <v>3000000</v>
      </c>
      <c r="I50" s="2">
        <f t="shared" si="0"/>
        <v>-595752100</v>
      </c>
    </row>
    <row r="51" spans="1:9" x14ac:dyDescent="0.25">
      <c r="A51">
        <v>49</v>
      </c>
      <c r="B51">
        <v>1</v>
      </c>
      <c r="C51" t="s">
        <v>17</v>
      </c>
      <c r="D51" s="3">
        <v>42752</v>
      </c>
      <c r="E51" t="s">
        <v>8</v>
      </c>
      <c r="F51" s="3">
        <v>42752</v>
      </c>
      <c r="G51" s="5">
        <v>25000000</v>
      </c>
      <c r="H51" s="2"/>
      <c r="I51" s="2">
        <f t="shared" si="0"/>
        <v>-620752100</v>
      </c>
    </row>
    <row r="52" spans="1:9" x14ac:dyDescent="0.25">
      <c r="A52">
        <v>50</v>
      </c>
      <c r="B52">
        <v>17</v>
      </c>
      <c r="C52" t="s">
        <v>20</v>
      </c>
      <c r="D52" s="3">
        <v>42753</v>
      </c>
      <c r="E52" t="s">
        <v>9</v>
      </c>
      <c r="F52" s="3">
        <v>42752</v>
      </c>
      <c r="G52" s="5">
        <v>24000</v>
      </c>
      <c r="H52" s="2"/>
      <c r="I52" s="2">
        <f t="shared" si="0"/>
        <v>-620776100</v>
      </c>
    </row>
    <row r="53" spans="1:9" x14ac:dyDescent="0.25">
      <c r="A53">
        <v>51</v>
      </c>
      <c r="B53">
        <v>43</v>
      </c>
      <c r="C53" t="s">
        <v>18</v>
      </c>
      <c r="D53" s="3">
        <v>42753</v>
      </c>
      <c r="E53" t="s">
        <v>10</v>
      </c>
      <c r="F53" s="3">
        <v>42753</v>
      </c>
      <c r="G53" s="5">
        <v>50</v>
      </c>
      <c r="H53" s="2"/>
      <c r="I53" s="2">
        <f t="shared" si="0"/>
        <v>-620776150</v>
      </c>
    </row>
    <row r="54" spans="1:9" x14ac:dyDescent="0.25">
      <c r="A54">
        <v>52</v>
      </c>
      <c r="B54">
        <v>43</v>
      </c>
      <c r="C54" t="s">
        <v>18</v>
      </c>
      <c r="D54" s="3">
        <v>42753</v>
      </c>
      <c r="E54" t="s">
        <v>10</v>
      </c>
      <c r="F54" s="3">
        <v>42753</v>
      </c>
      <c r="G54" s="5">
        <v>50</v>
      </c>
      <c r="H54" s="2"/>
      <c r="I54" s="2">
        <f t="shared" si="0"/>
        <v>-620776200</v>
      </c>
    </row>
    <row r="55" spans="1:9" x14ac:dyDescent="0.25">
      <c r="A55">
        <v>53</v>
      </c>
      <c r="B55">
        <v>67</v>
      </c>
      <c r="C55" t="s">
        <v>24</v>
      </c>
      <c r="D55" s="3">
        <v>42753</v>
      </c>
      <c r="E55" t="s">
        <v>14</v>
      </c>
      <c r="F55" s="3">
        <v>42753</v>
      </c>
      <c r="G55" s="5">
        <v>6000</v>
      </c>
      <c r="H55" s="2"/>
      <c r="I55" s="2">
        <f t="shared" si="0"/>
        <v>-620782200</v>
      </c>
    </row>
    <row r="56" spans="1:9" x14ac:dyDescent="0.25">
      <c r="A56">
        <v>54</v>
      </c>
      <c r="B56">
        <v>71</v>
      </c>
      <c r="C56" t="s">
        <v>25</v>
      </c>
      <c r="D56" s="3">
        <v>42753</v>
      </c>
      <c r="E56" t="s">
        <v>15</v>
      </c>
      <c r="F56" s="3">
        <v>42752</v>
      </c>
      <c r="G56" s="5"/>
      <c r="H56" s="2">
        <v>100000000</v>
      </c>
      <c r="I56" s="2">
        <f t="shared" si="0"/>
        <v>-520782200</v>
      </c>
    </row>
    <row r="57" spans="1:9" x14ac:dyDescent="0.25">
      <c r="A57">
        <v>55</v>
      </c>
      <c r="B57">
        <v>1</v>
      </c>
      <c r="C57" t="s">
        <v>17</v>
      </c>
      <c r="D57" s="3">
        <v>42753</v>
      </c>
      <c r="E57" t="s">
        <v>8</v>
      </c>
      <c r="F57" s="3">
        <v>42754</v>
      </c>
      <c r="G57" s="5">
        <v>45000000</v>
      </c>
      <c r="H57" s="2"/>
      <c r="I57" s="2">
        <f t="shared" si="0"/>
        <v>-565782200</v>
      </c>
    </row>
    <row r="58" spans="1:9" x14ac:dyDescent="0.25">
      <c r="A58">
        <v>56</v>
      </c>
      <c r="B58">
        <v>43</v>
      </c>
      <c r="C58" t="s">
        <v>18</v>
      </c>
      <c r="D58" s="3">
        <v>42753</v>
      </c>
      <c r="E58" t="s">
        <v>10</v>
      </c>
      <c r="F58" s="3">
        <v>42753</v>
      </c>
      <c r="G58" s="5">
        <v>50</v>
      </c>
      <c r="H58" s="2"/>
      <c r="I58" s="2">
        <f t="shared" si="0"/>
        <v>-565782250</v>
      </c>
    </row>
    <row r="59" spans="1:9" x14ac:dyDescent="0.25">
      <c r="A59">
        <v>57</v>
      </c>
      <c r="B59">
        <v>61</v>
      </c>
      <c r="C59" t="s">
        <v>26</v>
      </c>
      <c r="D59" s="3">
        <v>42753</v>
      </c>
      <c r="E59" t="s">
        <v>16</v>
      </c>
      <c r="F59" s="3">
        <v>42753</v>
      </c>
      <c r="G59" s="5">
        <v>300000</v>
      </c>
      <c r="H59" s="2"/>
      <c r="I59" s="2">
        <f t="shared" si="0"/>
        <v>-566082250</v>
      </c>
    </row>
    <row r="60" spans="1:9" x14ac:dyDescent="0.25">
      <c r="A60">
        <v>58</v>
      </c>
      <c r="B60">
        <v>1</v>
      </c>
      <c r="C60" t="s">
        <v>17</v>
      </c>
      <c r="D60" s="3">
        <v>42753</v>
      </c>
      <c r="E60" t="s">
        <v>8</v>
      </c>
      <c r="F60" s="3">
        <v>42753</v>
      </c>
      <c r="G60" s="5">
        <v>200000000</v>
      </c>
      <c r="H60" s="2"/>
      <c r="I60" s="2">
        <f t="shared" si="0"/>
        <v>-766082250</v>
      </c>
    </row>
    <row r="61" spans="1:9" x14ac:dyDescent="0.25">
      <c r="A61">
        <v>59</v>
      </c>
      <c r="B61">
        <v>2</v>
      </c>
      <c r="C61" t="s">
        <v>19</v>
      </c>
      <c r="D61" s="3">
        <v>42753</v>
      </c>
      <c r="E61" t="s">
        <v>7</v>
      </c>
      <c r="F61" s="3">
        <v>42753</v>
      </c>
      <c r="G61" s="5"/>
      <c r="H61" s="2">
        <v>10000</v>
      </c>
      <c r="I61" s="2">
        <f t="shared" si="0"/>
        <v>-766072250</v>
      </c>
    </row>
    <row r="62" spans="1:9" x14ac:dyDescent="0.25">
      <c r="A62">
        <v>60</v>
      </c>
      <c r="B62">
        <v>3</v>
      </c>
      <c r="C62" t="s">
        <v>20</v>
      </c>
      <c r="D62" s="3">
        <v>42754</v>
      </c>
      <c r="E62" t="s">
        <v>9</v>
      </c>
      <c r="F62" s="3">
        <v>42754</v>
      </c>
      <c r="G62" s="5">
        <v>35000</v>
      </c>
      <c r="H62" s="2"/>
      <c r="I62" s="2">
        <f t="shared" si="0"/>
        <v>-766107250</v>
      </c>
    </row>
    <row r="63" spans="1:9" x14ac:dyDescent="0.25">
      <c r="A63">
        <v>61</v>
      </c>
      <c r="B63">
        <v>43</v>
      </c>
      <c r="C63" t="s">
        <v>18</v>
      </c>
      <c r="D63" s="3">
        <v>42754</v>
      </c>
      <c r="E63" t="s">
        <v>10</v>
      </c>
      <c r="F63" s="3">
        <v>42754</v>
      </c>
      <c r="G63" s="5">
        <v>50</v>
      </c>
      <c r="H63" s="2"/>
      <c r="I63" s="2">
        <f t="shared" si="0"/>
        <v>-766107300</v>
      </c>
    </row>
    <row r="64" spans="1:9" x14ac:dyDescent="0.25">
      <c r="A64">
        <v>62</v>
      </c>
      <c r="B64">
        <v>65</v>
      </c>
      <c r="C64" t="s">
        <v>21</v>
      </c>
      <c r="D64" s="3">
        <v>42754</v>
      </c>
      <c r="E64" t="s">
        <v>11</v>
      </c>
      <c r="F64" s="3">
        <v>42754</v>
      </c>
      <c r="G64" s="5">
        <v>3000000</v>
      </c>
      <c r="H64" s="2"/>
      <c r="I64" s="2">
        <f t="shared" si="0"/>
        <v>-769107300</v>
      </c>
    </row>
    <row r="65" spans="1:9" x14ac:dyDescent="0.25">
      <c r="A65">
        <v>63</v>
      </c>
      <c r="B65">
        <v>45</v>
      </c>
      <c r="C65" t="s">
        <v>22</v>
      </c>
      <c r="D65" s="3">
        <v>42755</v>
      </c>
      <c r="E65" t="s">
        <v>12</v>
      </c>
      <c r="F65" s="3">
        <v>42756</v>
      </c>
      <c r="G65" s="5">
        <v>2000</v>
      </c>
      <c r="H65" s="2"/>
      <c r="I65" s="2">
        <f t="shared" si="0"/>
        <v>-769109300</v>
      </c>
    </row>
    <row r="66" spans="1:9" x14ac:dyDescent="0.25">
      <c r="A66">
        <v>64</v>
      </c>
      <c r="B66">
        <v>1</v>
      </c>
      <c r="C66" t="s">
        <v>17</v>
      </c>
      <c r="D66" s="3">
        <v>42755</v>
      </c>
      <c r="E66" t="s">
        <v>8</v>
      </c>
      <c r="F66" s="3">
        <v>42756</v>
      </c>
      <c r="G66" s="5">
        <v>3500</v>
      </c>
      <c r="H66" s="2"/>
      <c r="I66" s="2">
        <f t="shared" si="0"/>
        <v>-769112800</v>
      </c>
    </row>
    <row r="67" spans="1:9" x14ac:dyDescent="0.25">
      <c r="A67">
        <v>65</v>
      </c>
      <c r="B67">
        <v>43</v>
      </c>
      <c r="C67" t="s">
        <v>18</v>
      </c>
      <c r="D67" s="3">
        <v>42755</v>
      </c>
      <c r="E67" t="s">
        <v>10</v>
      </c>
      <c r="F67" s="3">
        <v>42756</v>
      </c>
      <c r="G67" s="5">
        <v>50</v>
      </c>
      <c r="H67" s="2"/>
      <c r="I67" s="2">
        <f t="shared" si="0"/>
        <v>-769112850</v>
      </c>
    </row>
    <row r="68" spans="1:9" x14ac:dyDescent="0.25">
      <c r="A68">
        <v>66</v>
      </c>
      <c r="B68">
        <v>2</v>
      </c>
      <c r="C68" t="s">
        <v>19</v>
      </c>
      <c r="D68" s="3">
        <v>42758</v>
      </c>
      <c r="E68" t="s">
        <v>7</v>
      </c>
      <c r="F68" s="3">
        <v>42759</v>
      </c>
      <c r="G68" s="5"/>
      <c r="H68" s="2">
        <v>15000000</v>
      </c>
      <c r="I68" s="2">
        <f t="shared" si="0"/>
        <v>-754112850</v>
      </c>
    </row>
    <row r="69" spans="1:9" x14ac:dyDescent="0.25">
      <c r="A69">
        <v>67</v>
      </c>
      <c r="B69">
        <v>5</v>
      </c>
      <c r="C69" t="s">
        <v>23</v>
      </c>
      <c r="D69" s="3">
        <v>42758</v>
      </c>
      <c r="E69" t="s">
        <v>13</v>
      </c>
      <c r="F69" s="3">
        <v>42759</v>
      </c>
      <c r="G69" s="5"/>
      <c r="H69" s="2">
        <v>3000000</v>
      </c>
      <c r="I69" s="2">
        <f t="shared" ref="I69:I78" si="1">+IF(ISBLANK(G69),+I68+H69,I68-G69)</f>
        <v>-751112850</v>
      </c>
    </row>
    <row r="70" spans="1:9" x14ac:dyDescent="0.25">
      <c r="A70">
        <v>68</v>
      </c>
      <c r="B70">
        <v>1</v>
      </c>
      <c r="C70" t="s">
        <v>17</v>
      </c>
      <c r="D70" s="3">
        <v>42758</v>
      </c>
      <c r="E70" t="s">
        <v>8</v>
      </c>
      <c r="F70" s="3">
        <v>42759</v>
      </c>
      <c r="G70" s="5">
        <v>25000000</v>
      </c>
      <c r="H70" s="2"/>
      <c r="I70" s="2">
        <f t="shared" si="1"/>
        <v>-776112850</v>
      </c>
    </row>
    <row r="71" spans="1:9" x14ac:dyDescent="0.25">
      <c r="A71">
        <v>69</v>
      </c>
      <c r="B71">
        <v>17</v>
      </c>
      <c r="C71" t="s">
        <v>20</v>
      </c>
      <c r="D71" s="3">
        <v>42758</v>
      </c>
      <c r="E71" t="s">
        <v>9</v>
      </c>
      <c r="F71" s="3">
        <v>42757</v>
      </c>
      <c r="G71" s="5">
        <v>24000</v>
      </c>
      <c r="H71" s="2"/>
      <c r="I71" s="2">
        <f t="shared" si="1"/>
        <v>-776136850</v>
      </c>
    </row>
    <row r="72" spans="1:9" x14ac:dyDescent="0.25">
      <c r="A72">
        <v>70</v>
      </c>
      <c r="B72">
        <v>43</v>
      </c>
      <c r="C72" t="s">
        <v>18</v>
      </c>
      <c r="D72" s="3">
        <v>42759</v>
      </c>
      <c r="E72" t="s">
        <v>10</v>
      </c>
      <c r="F72" s="3">
        <v>42759</v>
      </c>
      <c r="G72" s="5">
        <v>50</v>
      </c>
      <c r="H72" s="2"/>
      <c r="I72" s="2">
        <f t="shared" si="1"/>
        <v>-776136900</v>
      </c>
    </row>
    <row r="73" spans="1:9" x14ac:dyDescent="0.25">
      <c r="A73">
        <v>71</v>
      </c>
      <c r="B73">
        <v>43</v>
      </c>
      <c r="C73" t="s">
        <v>18</v>
      </c>
      <c r="D73" s="3">
        <v>42759</v>
      </c>
      <c r="E73" t="s">
        <v>10</v>
      </c>
      <c r="F73" s="3">
        <v>42759</v>
      </c>
      <c r="G73" s="5">
        <v>50</v>
      </c>
      <c r="H73" s="2"/>
      <c r="I73" s="2">
        <f t="shared" si="1"/>
        <v>-776136950</v>
      </c>
    </row>
    <row r="74" spans="1:9" x14ac:dyDescent="0.25">
      <c r="A74">
        <v>72</v>
      </c>
      <c r="B74">
        <v>67</v>
      </c>
      <c r="C74" t="s">
        <v>24</v>
      </c>
      <c r="D74" s="3">
        <v>42759</v>
      </c>
      <c r="E74" t="s">
        <v>14</v>
      </c>
      <c r="F74" s="3">
        <v>42759</v>
      </c>
      <c r="G74" s="5">
        <v>6000</v>
      </c>
      <c r="H74" s="2"/>
      <c r="I74" s="2">
        <f t="shared" si="1"/>
        <v>-776142950</v>
      </c>
    </row>
    <row r="75" spans="1:9" x14ac:dyDescent="0.25">
      <c r="A75">
        <v>73</v>
      </c>
      <c r="B75">
        <v>71</v>
      </c>
      <c r="C75" t="s">
        <v>25</v>
      </c>
      <c r="D75" s="3">
        <v>42759</v>
      </c>
      <c r="E75" t="s">
        <v>15</v>
      </c>
      <c r="F75" s="3">
        <v>42759</v>
      </c>
      <c r="G75" s="5"/>
      <c r="H75" s="2">
        <v>100000000</v>
      </c>
      <c r="I75" s="2">
        <f t="shared" si="1"/>
        <v>-676142950</v>
      </c>
    </row>
    <row r="76" spans="1:9" x14ac:dyDescent="0.25">
      <c r="A76">
        <v>74</v>
      </c>
      <c r="B76">
        <v>1</v>
      </c>
      <c r="C76" t="s">
        <v>17</v>
      </c>
      <c r="D76" s="3">
        <v>42759</v>
      </c>
      <c r="E76" t="s">
        <v>8</v>
      </c>
      <c r="F76" s="3">
        <v>42759</v>
      </c>
      <c r="G76" s="5">
        <v>45000000</v>
      </c>
      <c r="H76" s="2"/>
      <c r="I76" s="2">
        <f t="shared" si="1"/>
        <v>-721142950</v>
      </c>
    </row>
    <row r="77" spans="1:9" x14ac:dyDescent="0.25">
      <c r="A77">
        <v>75</v>
      </c>
      <c r="B77">
        <v>43</v>
      </c>
      <c r="C77" t="s">
        <v>18</v>
      </c>
      <c r="D77" s="3">
        <v>42759</v>
      </c>
      <c r="E77" t="s">
        <v>10</v>
      </c>
      <c r="F77" s="3">
        <v>42760</v>
      </c>
      <c r="G77" s="5">
        <v>50</v>
      </c>
      <c r="H77" s="2"/>
      <c r="I77" s="2">
        <f t="shared" si="1"/>
        <v>-721143000</v>
      </c>
    </row>
    <row r="78" spans="1:9" x14ac:dyDescent="0.25">
      <c r="A78">
        <v>76</v>
      </c>
      <c r="B78">
        <v>61</v>
      </c>
      <c r="C78" t="s">
        <v>26</v>
      </c>
      <c r="D78" s="3">
        <v>42759</v>
      </c>
      <c r="E78" t="s">
        <v>16</v>
      </c>
      <c r="F78" s="3">
        <v>42759</v>
      </c>
      <c r="G78" s="5">
        <v>300000</v>
      </c>
      <c r="H78" s="2"/>
      <c r="I78" s="2">
        <f t="shared" si="1"/>
        <v>-721443000</v>
      </c>
    </row>
    <row r="79" spans="1:9" x14ac:dyDescent="0.25">
      <c r="D79" s="3"/>
      <c r="F79" s="3"/>
      <c r="G79" s="3"/>
      <c r="I79" s="1"/>
    </row>
    <row r="80" spans="1:9" x14ac:dyDescent="0.25">
      <c r="D80" s="3"/>
      <c r="F80" s="3"/>
      <c r="G80" s="3"/>
      <c r="I80" s="1"/>
    </row>
  </sheetData>
  <autoFilter ref="A2:I78"/>
  <conditionalFormatting sqref="D3:D80 F3:G21 F79:G80 F22:F78">
    <cfRule type="expression" dxfId="15" priority="7">
      <formula>$Q3&lt;&gt;""</formula>
    </cfRule>
    <cfRule type="expression" dxfId="14" priority="8">
      <formula>$P3=99</formula>
    </cfRule>
  </conditionalFormatting>
  <conditionalFormatting sqref="G22:G40">
    <cfRule type="expression" dxfId="13" priority="5">
      <formula>$Q22&lt;&gt;""</formula>
    </cfRule>
    <cfRule type="expression" dxfId="12" priority="6">
      <formula>$P22=99</formula>
    </cfRule>
  </conditionalFormatting>
  <conditionalFormatting sqref="G41:G59">
    <cfRule type="expression" dxfId="11" priority="3">
      <formula>$Q41&lt;&gt;""</formula>
    </cfRule>
    <cfRule type="expression" dxfId="10" priority="4">
      <formula>$P41=99</formula>
    </cfRule>
  </conditionalFormatting>
  <conditionalFormatting sqref="G60:G78">
    <cfRule type="expression" dxfId="9" priority="1">
      <formula>$Q60&lt;&gt;""</formula>
    </cfRule>
    <cfRule type="expression" dxfId="8" priority="2">
      <formula>$P60=99</formula>
    </cfRule>
  </conditionalFormatting>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U36"/>
  <sheetViews>
    <sheetView tabSelected="1" workbookViewId="0">
      <selection activeCell="N28" sqref="N28"/>
    </sheetView>
  </sheetViews>
  <sheetFormatPr baseColWidth="10" defaultRowHeight="15" x14ac:dyDescent="0.25"/>
  <cols>
    <col min="2" max="2" width="20.5703125" customWidth="1"/>
    <col min="3" max="3" width="15.28515625" customWidth="1"/>
    <col min="5" max="5" width="16.5703125" bestFit="1" customWidth="1"/>
    <col min="6" max="6" width="20.28515625" customWidth="1"/>
    <col min="7" max="7" width="12.85546875" bestFit="1" customWidth="1"/>
    <col min="10" max="10" width="13.7109375" bestFit="1" customWidth="1"/>
    <col min="11" max="11" width="16.42578125" bestFit="1" customWidth="1"/>
    <col min="14" max="14" width="30.85546875" bestFit="1" customWidth="1"/>
  </cols>
  <sheetData>
    <row r="1" spans="1:19" x14ac:dyDescent="0.25">
      <c r="A1" s="4"/>
      <c r="B1" s="4"/>
      <c r="C1" s="4"/>
    </row>
    <row r="4" spans="1:19" ht="30" x14ac:dyDescent="0.25">
      <c r="B4" s="19" t="s">
        <v>28</v>
      </c>
      <c r="C4" s="19" t="s">
        <v>4</v>
      </c>
      <c r="D4" s="19" t="s">
        <v>3</v>
      </c>
      <c r="E4" s="20" t="s">
        <v>0</v>
      </c>
      <c r="F4" s="19" t="s">
        <v>1</v>
      </c>
      <c r="G4" s="20" t="s">
        <v>2</v>
      </c>
      <c r="H4" s="20" t="s">
        <v>5</v>
      </c>
      <c r="I4" s="20" t="s">
        <v>6</v>
      </c>
      <c r="J4" s="20" t="s">
        <v>29</v>
      </c>
      <c r="K4" s="20" t="s">
        <v>30</v>
      </c>
      <c r="N4" s="7" t="s">
        <v>32</v>
      </c>
    </row>
    <row r="5" spans="1:19" x14ac:dyDescent="0.25">
      <c r="B5" s="6">
        <v>4</v>
      </c>
      <c r="C5" s="6">
        <v>43</v>
      </c>
      <c r="D5" s="6" t="s">
        <v>18</v>
      </c>
      <c r="E5" s="8">
        <v>42737</v>
      </c>
      <c r="F5" s="6" t="s">
        <v>10</v>
      </c>
      <c r="G5" s="8">
        <v>42737</v>
      </c>
      <c r="H5" s="9">
        <v>50</v>
      </c>
      <c r="I5" s="10"/>
      <c r="J5" s="11">
        <v>-203027050</v>
      </c>
      <c r="K5" s="10">
        <v>-100000000</v>
      </c>
    </row>
    <row r="6" spans="1:19" ht="15" customHeight="1" x14ac:dyDescent="0.25">
      <c r="B6" s="6">
        <v>8</v>
      </c>
      <c r="C6" s="6">
        <v>43</v>
      </c>
      <c r="D6" s="6" t="s">
        <v>18</v>
      </c>
      <c r="E6" s="8">
        <v>42738</v>
      </c>
      <c r="F6" s="6" t="s">
        <v>10</v>
      </c>
      <c r="G6" s="8">
        <v>42738</v>
      </c>
      <c r="H6" s="9">
        <v>50</v>
      </c>
      <c r="I6" s="10"/>
      <c r="J6" s="10">
        <v>-203030600</v>
      </c>
      <c r="K6" s="11">
        <v>-203027050</v>
      </c>
      <c r="N6" s="22" t="s">
        <v>36</v>
      </c>
      <c r="O6" s="22"/>
      <c r="P6" s="22"/>
      <c r="Q6" s="22"/>
      <c r="R6" s="22"/>
      <c r="S6" s="22"/>
    </row>
    <row r="7" spans="1:19" x14ac:dyDescent="0.25">
      <c r="B7" s="6">
        <v>13</v>
      </c>
      <c r="C7" s="6">
        <v>43</v>
      </c>
      <c r="D7" s="6" t="s">
        <v>18</v>
      </c>
      <c r="E7" s="8">
        <v>42740</v>
      </c>
      <c r="F7" s="6" t="s">
        <v>10</v>
      </c>
      <c r="G7" s="8">
        <v>42741</v>
      </c>
      <c r="H7" s="9">
        <v>50</v>
      </c>
      <c r="I7" s="10"/>
      <c r="J7" s="10">
        <v>-210054700</v>
      </c>
      <c r="K7" s="10">
        <v>-285030600</v>
      </c>
      <c r="N7" s="22"/>
      <c r="O7" s="22"/>
      <c r="P7" s="22"/>
      <c r="Q7" s="22"/>
      <c r="R7" s="22"/>
      <c r="S7" s="22"/>
    </row>
    <row r="8" spans="1:19" x14ac:dyDescent="0.25">
      <c r="B8" s="6">
        <v>14</v>
      </c>
      <c r="C8" s="6">
        <v>43</v>
      </c>
      <c r="D8" s="6" t="s">
        <v>18</v>
      </c>
      <c r="E8" s="8">
        <v>42740</v>
      </c>
      <c r="F8" s="6" t="s">
        <v>10</v>
      </c>
      <c r="G8" s="8">
        <v>42740</v>
      </c>
      <c r="H8" s="9">
        <v>50</v>
      </c>
      <c r="I8" s="10"/>
      <c r="J8" s="10">
        <v>-210054700</v>
      </c>
      <c r="K8" s="10">
        <v>-285030600</v>
      </c>
      <c r="N8" s="22"/>
      <c r="O8" s="22"/>
      <c r="P8" s="22"/>
      <c r="Q8" s="22"/>
      <c r="R8" s="22"/>
      <c r="S8" s="22"/>
    </row>
    <row r="9" spans="1:19" x14ac:dyDescent="0.25">
      <c r="B9" s="6">
        <v>18</v>
      </c>
      <c r="C9" s="6">
        <v>43</v>
      </c>
      <c r="D9" s="6" t="s">
        <v>18</v>
      </c>
      <c r="E9" s="8">
        <v>42744</v>
      </c>
      <c r="F9" s="6" t="s">
        <v>10</v>
      </c>
      <c r="G9" s="8">
        <v>42744</v>
      </c>
      <c r="H9" s="9">
        <v>50</v>
      </c>
      <c r="I9" s="10"/>
      <c r="J9" s="10">
        <v>-155360750</v>
      </c>
      <c r="K9" s="10">
        <v>-310054700</v>
      </c>
      <c r="N9" s="22"/>
      <c r="O9" s="22"/>
      <c r="P9" s="22"/>
      <c r="Q9" s="22"/>
      <c r="R9" s="22"/>
      <c r="S9" s="22"/>
    </row>
    <row r="10" spans="1:19" x14ac:dyDescent="0.25">
      <c r="B10" s="6">
        <v>23</v>
      </c>
      <c r="C10" s="6">
        <v>43</v>
      </c>
      <c r="D10" s="6" t="s">
        <v>18</v>
      </c>
      <c r="E10" s="8">
        <v>42746</v>
      </c>
      <c r="F10" s="6" t="s">
        <v>10</v>
      </c>
      <c r="G10" s="8">
        <v>42746</v>
      </c>
      <c r="H10" s="9">
        <v>50</v>
      </c>
      <c r="I10" s="10"/>
      <c r="J10" s="10">
        <v>-358385800</v>
      </c>
      <c r="K10" s="10">
        <v>-455350750</v>
      </c>
      <c r="N10" s="22"/>
      <c r="O10" s="22"/>
      <c r="P10" s="22"/>
      <c r="Q10" s="22"/>
      <c r="R10" s="22"/>
      <c r="S10" s="22"/>
    </row>
    <row r="11" spans="1:19" x14ac:dyDescent="0.25">
      <c r="B11" s="6">
        <v>27</v>
      </c>
      <c r="C11" s="6">
        <v>43</v>
      </c>
      <c r="D11" s="6" t="s">
        <v>18</v>
      </c>
      <c r="E11" s="8">
        <v>42747</v>
      </c>
      <c r="F11" s="6" t="s">
        <v>10</v>
      </c>
      <c r="G11" s="8">
        <v>42747</v>
      </c>
      <c r="H11" s="9">
        <v>50</v>
      </c>
      <c r="I11" s="10"/>
      <c r="J11" s="10">
        <v>-265421450</v>
      </c>
      <c r="K11" s="10">
        <v>-358385800</v>
      </c>
      <c r="N11" s="22"/>
      <c r="O11" s="22"/>
      <c r="P11" s="22"/>
      <c r="Q11" s="22"/>
      <c r="R11" s="22"/>
      <c r="S11" s="22"/>
    </row>
    <row r="12" spans="1:19" x14ac:dyDescent="0.25">
      <c r="B12" s="6">
        <v>32</v>
      </c>
      <c r="C12" s="6">
        <v>43</v>
      </c>
      <c r="D12" s="6" t="s">
        <v>18</v>
      </c>
      <c r="E12" s="8">
        <v>42747</v>
      </c>
      <c r="F12" s="6" t="s">
        <v>10</v>
      </c>
      <c r="G12" s="8">
        <v>42739</v>
      </c>
      <c r="H12" s="9">
        <v>50</v>
      </c>
      <c r="I12" s="10"/>
      <c r="J12" s="10">
        <v>-265421450</v>
      </c>
      <c r="K12" s="10">
        <v>-358385800</v>
      </c>
      <c r="N12" s="22"/>
      <c r="O12" s="22"/>
      <c r="P12" s="22"/>
      <c r="Q12" s="22"/>
      <c r="R12" s="22"/>
      <c r="S12" s="22"/>
    </row>
    <row r="13" spans="1:19" x14ac:dyDescent="0.25">
      <c r="B13" s="6">
        <v>33</v>
      </c>
      <c r="C13" s="6">
        <v>43</v>
      </c>
      <c r="D13" s="6" t="s">
        <v>18</v>
      </c>
      <c r="E13" s="8">
        <v>42747</v>
      </c>
      <c r="F13" s="6" t="s">
        <v>10</v>
      </c>
      <c r="G13" s="8">
        <v>42739</v>
      </c>
      <c r="H13" s="9">
        <v>50</v>
      </c>
      <c r="I13" s="10"/>
      <c r="J13" s="10">
        <v>-265421450</v>
      </c>
      <c r="K13" s="10">
        <v>-358385800</v>
      </c>
      <c r="N13" s="22"/>
      <c r="O13" s="22"/>
      <c r="P13" s="22"/>
      <c r="Q13" s="22"/>
      <c r="R13" s="22"/>
      <c r="S13" s="22"/>
    </row>
    <row r="14" spans="1:19" x14ac:dyDescent="0.25">
      <c r="B14" s="6">
        <v>37</v>
      </c>
      <c r="C14" s="6">
        <v>43</v>
      </c>
      <c r="D14" s="6" t="s">
        <v>18</v>
      </c>
      <c r="E14" s="8">
        <v>42748</v>
      </c>
      <c r="F14" s="6" t="s">
        <v>10</v>
      </c>
      <c r="G14" s="8">
        <v>42748</v>
      </c>
      <c r="H14" s="9">
        <v>50</v>
      </c>
      <c r="I14" s="10"/>
      <c r="J14" s="10">
        <v>-510746500</v>
      </c>
      <c r="K14" s="10">
        <v>-265421450</v>
      </c>
      <c r="N14" s="22"/>
      <c r="O14" s="22"/>
      <c r="P14" s="22"/>
      <c r="Q14" s="22"/>
      <c r="R14" s="22"/>
      <c r="S14" s="22"/>
    </row>
    <row r="15" spans="1:19" x14ac:dyDescent="0.25">
      <c r="B15" s="6">
        <v>42</v>
      </c>
      <c r="C15" s="6">
        <v>43</v>
      </c>
      <c r="D15" s="6" t="s">
        <v>18</v>
      </c>
      <c r="E15" s="8">
        <v>42751</v>
      </c>
      <c r="F15" s="6" t="s">
        <v>10</v>
      </c>
      <c r="G15" s="8">
        <v>42751</v>
      </c>
      <c r="H15" s="9">
        <v>50</v>
      </c>
      <c r="I15" s="10"/>
      <c r="J15" s="10">
        <v>-513748550</v>
      </c>
      <c r="K15" s="10">
        <v>-610746500</v>
      </c>
    </row>
    <row r="16" spans="1:19" ht="17.25" customHeight="1" x14ac:dyDescent="0.25">
      <c r="B16" s="6">
        <v>46</v>
      </c>
      <c r="C16" s="6">
        <v>43</v>
      </c>
      <c r="D16" s="6" t="s">
        <v>18</v>
      </c>
      <c r="E16" s="8">
        <v>42752</v>
      </c>
      <c r="F16" s="6" t="s">
        <v>10</v>
      </c>
      <c r="G16" s="8">
        <v>42752</v>
      </c>
      <c r="H16" s="9">
        <v>50</v>
      </c>
      <c r="I16" s="10"/>
      <c r="J16" s="10">
        <v>-520752100</v>
      </c>
      <c r="K16" s="10">
        <v>-513748550</v>
      </c>
      <c r="N16" s="22" t="s">
        <v>37</v>
      </c>
      <c r="O16" s="22"/>
      <c r="P16" s="22"/>
      <c r="Q16" s="22"/>
      <c r="R16" s="22"/>
      <c r="S16" s="22"/>
    </row>
    <row r="17" spans="2:21" ht="15" customHeight="1" x14ac:dyDescent="0.25">
      <c r="B17" s="6">
        <v>51</v>
      </c>
      <c r="C17" s="6">
        <v>43</v>
      </c>
      <c r="D17" s="6" t="s">
        <v>18</v>
      </c>
      <c r="E17" s="8">
        <v>42753</v>
      </c>
      <c r="F17" s="6" t="s">
        <v>10</v>
      </c>
      <c r="G17" s="8">
        <v>42753</v>
      </c>
      <c r="H17" s="9">
        <v>50</v>
      </c>
      <c r="I17" s="10"/>
      <c r="J17" s="10">
        <v>-666072250</v>
      </c>
      <c r="K17" s="10">
        <v>-520752100</v>
      </c>
      <c r="N17" s="22"/>
      <c r="O17" s="22"/>
      <c r="P17" s="22"/>
      <c r="Q17" s="22"/>
      <c r="R17" s="22"/>
      <c r="S17" s="22"/>
    </row>
    <row r="18" spans="2:21" x14ac:dyDescent="0.25">
      <c r="B18" s="6">
        <v>52</v>
      </c>
      <c r="C18" s="6">
        <v>43</v>
      </c>
      <c r="D18" s="6" t="s">
        <v>18</v>
      </c>
      <c r="E18" s="8">
        <v>42753</v>
      </c>
      <c r="F18" s="6" t="s">
        <v>10</v>
      </c>
      <c r="G18" s="8">
        <v>42753</v>
      </c>
      <c r="H18" s="9">
        <v>50</v>
      </c>
      <c r="I18" s="10"/>
      <c r="J18" s="10">
        <v>-666072250</v>
      </c>
      <c r="K18" s="10">
        <v>-520752100</v>
      </c>
      <c r="N18" s="22"/>
      <c r="O18" s="22"/>
      <c r="P18" s="22"/>
      <c r="Q18" s="22"/>
      <c r="R18" s="22"/>
      <c r="S18" s="22"/>
    </row>
    <row r="19" spans="2:21" x14ac:dyDescent="0.25">
      <c r="B19" s="6">
        <v>56</v>
      </c>
      <c r="C19" s="6">
        <v>43</v>
      </c>
      <c r="D19" s="6" t="s">
        <v>18</v>
      </c>
      <c r="E19" s="8">
        <v>42753</v>
      </c>
      <c r="F19" s="6" t="s">
        <v>10</v>
      </c>
      <c r="G19" s="8">
        <v>42753</v>
      </c>
      <c r="H19" s="9">
        <v>50</v>
      </c>
      <c r="I19" s="10"/>
      <c r="J19" s="10">
        <v>-666072250</v>
      </c>
      <c r="K19" s="10">
        <v>-520752100</v>
      </c>
      <c r="N19" s="12"/>
      <c r="O19" s="12"/>
      <c r="P19" s="12"/>
      <c r="Q19" s="12"/>
      <c r="R19" s="12"/>
    </row>
    <row r="20" spans="2:21" ht="17.25" customHeight="1" x14ac:dyDescent="0.25">
      <c r="B20" s="6">
        <v>61</v>
      </c>
      <c r="C20" s="6">
        <v>43</v>
      </c>
      <c r="D20" s="6" t="s">
        <v>18</v>
      </c>
      <c r="E20" s="8">
        <v>42754</v>
      </c>
      <c r="F20" s="6" t="s">
        <v>10</v>
      </c>
      <c r="G20" s="8">
        <v>42754</v>
      </c>
      <c r="H20" s="9">
        <v>50</v>
      </c>
      <c r="I20" s="10"/>
      <c r="J20" s="10">
        <v>-669107300</v>
      </c>
      <c r="K20" s="10">
        <v>-666072250</v>
      </c>
      <c r="N20" s="22" t="s">
        <v>38</v>
      </c>
      <c r="O20" s="22"/>
      <c r="P20" s="22"/>
      <c r="Q20" s="22"/>
      <c r="R20" s="22"/>
      <c r="S20" s="22"/>
    </row>
    <row r="21" spans="2:21" x14ac:dyDescent="0.25">
      <c r="B21" s="6">
        <v>65</v>
      </c>
      <c r="C21" s="6">
        <v>43</v>
      </c>
      <c r="D21" s="6" t="s">
        <v>18</v>
      </c>
      <c r="E21" s="8">
        <v>42755</v>
      </c>
      <c r="F21" s="6" t="s">
        <v>10</v>
      </c>
      <c r="G21" s="8">
        <v>42756</v>
      </c>
      <c r="H21" s="9">
        <v>50</v>
      </c>
      <c r="I21" s="10"/>
      <c r="J21" s="10">
        <v>-669112850</v>
      </c>
      <c r="K21" s="10">
        <v>-669107300</v>
      </c>
      <c r="N21" s="22"/>
      <c r="O21" s="22"/>
      <c r="P21" s="22"/>
      <c r="Q21" s="22"/>
      <c r="R21" s="22"/>
      <c r="S21" s="22"/>
    </row>
    <row r="22" spans="2:21" x14ac:dyDescent="0.25">
      <c r="B22" s="6">
        <v>70</v>
      </c>
      <c r="C22" s="6">
        <v>43</v>
      </c>
      <c r="D22" s="6" t="s">
        <v>18</v>
      </c>
      <c r="E22" s="8">
        <v>42759</v>
      </c>
      <c r="F22" s="6" t="s">
        <v>10</v>
      </c>
      <c r="G22" s="8">
        <v>42759</v>
      </c>
      <c r="H22" s="9">
        <v>50</v>
      </c>
      <c r="I22" s="10"/>
      <c r="J22" s="10">
        <v>-621443000</v>
      </c>
      <c r="K22" s="10">
        <v>-776136850</v>
      </c>
      <c r="N22" s="22"/>
      <c r="O22" s="22"/>
      <c r="P22" s="22"/>
      <c r="Q22" s="22"/>
      <c r="R22" s="22"/>
      <c r="S22" s="22"/>
    </row>
    <row r="23" spans="2:21" x14ac:dyDescent="0.25">
      <c r="B23" s="6">
        <v>71</v>
      </c>
      <c r="C23" s="6">
        <v>43</v>
      </c>
      <c r="D23" s="6" t="s">
        <v>18</v>
      </c>
      <c r="E23" s="8">
        <v>42759</v>
      </c>
      <c r="F23" s="6" t="s">
        <v>10</v>
      </c>
      <c r="G23" s="8">
        <v>42759</v>
      </c>
      <c r="H23" s="9">
        <v>50</v>
      </c>
      <c r="I23" s="10"/>
      <c r="J23" s="10">
        <v>-621443000</v>
      </c>
      <c r="K23" s="10">
        <v>-776136850</v>
      </c>
      <c r="N23" s="22"/>
      <c r="O23" s="22"/>
      <c r="P23" s="22"/>
      <c r="Q23" s="22"/>
      <c r="R23" s="22"/>
      <c r="S23" s="22"/>
    </row>
    <row r="24" spans="2:21" ht="15.75" thickBot="1" x14ac:dyDescent="0.3">
      <c r="B24" s="6">
        <v>75</v>
      </c>
      <c r="C24" s="6">
        <v>43</v>
      </c>
      <c r="D24" s="6" t="s">
        <v>18</v>
      </c>
      <c r="E24" s="8">
        <v>42759</v>
      </c>
      <c r="F24" s="6" t="s">
        <v>10</v>
      </c>
      <c r="G24" s="8">
        <v>42760</v>
      </c>
      <c r="H24" s="9">
        <v>50</v>
      </c>
      <c r="I24" s="10"/>
      <c r="J24" s="10">
        <v>-621443000</v>
      </c>
      <c r="K24" s="10">
        <v>-776136850</v>
      </c>
    </row>
    <row r="25" spans="2:21" x14ac:dyDescent="0.25">
      <c r="N25" s="13" t="s">
        <v>33</v>
      </c>
      <c r="O25" s="14"/>
      <c r="P25" s="14"/>
      <c r="Q25" s="14"/>
      <c r="R25" s="14"/>
      <c r="S25" s="14"/>
      <c r="T25" s="14"/>
      <c r="U25" s="23" t="s">
        <v>39</v>
      </c>
    </row>
    <row r="26" spans="2:21" x14ac:dyDescent="0.25">
      <c r="N26" s="15"/>
      <c r="O26" s="16"/>
      <c r="P26" s="16"/>
      <c r="Q26" s="16"/>
      <c r="R26" s="16"/>
      <c r="S26" s="16"/>
      <c r="T26" s="16"/>
      <c r="U26" s="24"/>
    </row>
    <row r="27" spans="2:21" x14ac:dyDescent="0.25">
      <c r="N27" s="15" t="s">
        <v>42</v>
      </c>
      <c r="O27" s="16"/>
      <c r="P27" s="16"/>
      <c r="Q27" s="16"/>
      <c r="R27" s="16"/>
      <c r="S27" s="16"/>
      <c r="T27" s="16"/>
      <c r="U27" s="24"/>
    </row>
    <row r="28" spans="2:21" x14ac:dyDescent="0.25">
      <c r="N28" s="15" t="s">
        <v>35</v>
      </c>
      <c r="O28" s="16"/>
      <c r="P28" s="16"/>
      <c r="Q28" s="16"/>
      <c r="R28" s="16"/>
      <c r="S28" s="16"/>
      <c r="T28" s="16"/>
      <c r="U28" s="24"/>
    </row>
    <row r="29" spans="2:21" ht="15.75" thickBot="1" x14ac:dyDescent="0.3">
      <c r="N29" s="17" t="s">
        <v>34</v>
      </c>
      <c r="O29" s="18"/>
      <c r="P29" s="18"/>
      <c r="Q29" s="18"/>
      <c r="R29" s="18"/>
      <c r="S29" s="18"/>
      <c r="T29" s="18"/>
      <c r="U29" s="25"/>
    </row>
    <row r="30" spans="2:21" ht="15.75" thickBot="1" x14ac:dyDescent="0.3"/>
    <row r="31" spans="2:21" ht="15" customHeight="1" x14ac:dyDescent="0.25">
      <c r="N31" s="26" t="s">
        <v>40</v>
      </c>
      <c r="O31" s="27"/>
      <c r="P31" s="27"/>
      <c r="Q31" s="27"/>
      <c r="R31" s="27"/>
      <c r="S31" s="27"/>
      <c r="T31" s="27"/>
      <c r="U31" s="28"/>
    </row>
    <row r="32" spans="2:21" x14ac:dyDescent="0.25">
      <c r="N32" s="29"/>
      <c r="O32" s="30"/>
      <c r="P32" s="30"/>
      <c r="Q32" s="30"/>
      <c r="R32" s="30"/>
      <c r="S32" s="30"/>
      <c r="T32" s="30"/>
      <c r="U32" s="31"/>
    </row>
    <row r="33" spans="14:21" ht="15.75" thickBot="1" x14ac:dyDescent="0.3">
      <c r="N33" s="32"/>
      <c r="O33" s="33"/>
      <c r="P33" s="33"/>
      <c r="Q33" s="33"/>
      <c r="R33" s="33"/>
      <c r="S33" s="33"/>
      <c r="T33" s="33"/>
      <c r="U33" s="34"/>
    </row>
    <row r="36" spans="14:21" x14ac:dyDescent="0.25">
      <c r="N36" s="21" t="s">
        <v>41</v>
      </c>
    </row>
  </sheetData>
  <mergeCells count="5">
    <mergeCell ref="N6:S14"/>
    <mergeCell ref="N16:S18"/>
    <mergeCell ref="N20:S23"/>
    <mergeCell ref="U25:U29"/>
    <mergeCell ref="N31:U33"/>
  </mergeCells>
  <conditionalFormatting sqref="G10:G24 E5:E24 G5:H9">
    <cfRule type="expression" dxfId="7" priority="7">
      <formula>$Q5&lt;&gt;""</formula>
    </cfRule>
    <cfRule type="expression" dxfId="6" priority="8">
      <formula>$P5=99</formula>
    </cfRule>
  </conditionalFormatting>
  <conditionalFormatting sqref="H10:H14">
    <cfRule type="expression" dxfId="5" priority="5">
      <formula>$Q10&lt;&gt;""</formula>
    </cfRule>
    <cfRule type="expression" dxfId="4" priority="6">
      <formula>$P10=99</formula>
    </cfRule>
  </conditionalFormatting>
  <conditionalFormatting sqref="H15:H19">
    <cfRule type="expression" dxfId="3" priority="3">
      <formula>$Q15&lt;&gt;""</formula>
    </cfRule>
    <cfRule type="expression" dxfId="2" priority="4">
      <formula>$P15=99</formula>
    </cfRule>
  </conditionalFormatting>
  <conditionalFormatting sqref="H20:H24">
    <cfRule type="expression" dxfId="1" priority="1">
      <formula>$Q20&lt;&gt;""</formula>
    </cfRule>
    <cfRule type="expression" dxfId="0" priority="2">
      <formula>$P20=99</formula>
    </cfRule>
  </conditionalFormatting>
  <dataValidations count="1">
    <dataValidation type="list" allowBlank="1" showInputMessage="1" showErrorMessage="1" sqref="C1">
      <formula1>"J,J-1,"</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OPERATIONS DU RELEVE BANCAIRE</vt:lpstr>
      <vt:lpstr>FRFO</vt:lpstr>
    </vt:vector>
  </TitlesOfParts>
  <Company>NyrhuGroup</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Utilisateur Windows</dc:creator>
  <cp:lastModifiedBy>Utilisateur Windows</cp:lastModifiedBy>
  <dcterms:created xsi:type="dcterms:W3CDTF">2018-10-29T14:52:09Z</dcterms:created>
  <dcterms:modified xsi:type="dcterms:W3CDTF">2018-10-30T10:18:42Z</dcterms:modified>
</cp:coreProperties>
</file>