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1" defaultThemeVersion="153222"/>
  <mc:AlternateContent xmlns:mc="http://schemas.openxmlformats.org/markup-compatibility/2006">
    <mc:Choice Requires="x15">
      <x15ac:absPath xmlns:x15ac="http://schemas.microsoft.com/office/spreadsheetml/2010/11/ac" url="D:\DFA NIENEKRO 1\nienekro 1\"/>
    </mc:Choice>
  </mc:AlternateContent>
  <bookViews>
    <workbookView xWindow="0" yWindow="0" windowWidth="19170" windowHeight="11385" activeTab="3"/>
  </bookViews>
  <sheets>
    <sheet name="F -1718" sheetId="23" r:id="rId1"/>
    <sheet name="F -1617" sheetId="24" r:id="rId2"/>
    <sheet name="F -1516" sheetId="25" r:id="rId3"/>
    <sheet name="PLATEFORME" sheetId="7" r:id="rId4"/>
    <sheet name="ECOLE" sheetId="14" r:id="rId5"/>
    <sheet name="ListeAUTO - CP1-A" sheetId="37" r:id="rId6"/>
    <sheet name="ListeAUTO - CP2-A" sheetId="30" r:id="rId7"/>
    <sheet name="ListeAUTO - CE1-A" sheetId="29" r:id="rId8"/>
    <sheet name="ListeAUTO - CE2-A" sheetId="28" r:id="rId9"/>
    <sheet name="ListeAUTO - CM1-A" sheetId="27" r:id="rId10"/>
    <sheet name="ListeAUTO - CM2-A" sheetId="26" r:id="rId11"/>
    <sheet name="ListeClasse - CP1" sheetId="36" r:id="rId12"/>
    <sheet name="ListeClasse - CP2" sheetId="2" r:id="rId13"/>
    <sheet name="ListeClasse - CE1" sheetId="3" r:id="rId14"/>
    <sheet name="ListeClasse - CE2" sheetId="4" r:id="rId15"/>
    <sheet name="ListeClasse - CM1" sheetId="5" r:id="rId16"/>
    <sheet name="ListeClasse - CM2" sheetId="6" r:id="rId17"/>
    <sheet name="STATISTIQUES" sheetId="15" r:id="rId18"/>
    <sheet name="Demande mmatriculation" sheetId="17" r:id="rId19"/>
    <sheet name="Changement d'école" sheetId="18" r:id="rId20"/>
    <sheet name="Correction Identité" sheetId="19" r:id="rId21"/>
    <sheet name="Correction Naissance" sheetId="20" r:id="rId22"/>
    <sheet name="Saut de Niveau" sheetId="21" r:id="rId23"/>
  </sheets>
  <functionGroups builtInGroupCount="18"/>
  <calcPr calcId="152511"/>
</workbook>
</file>

<file path=xl/calcChain.xml><?xml version="1.0" encoding="utf-8"?>
<calcChain xmlns="http://schemas.openxmlformats.org/spreadsheetml/2006/main">
  <c r="S15" i="15" l="1"/>
  <c r="R15" i="15"/>
  <c r="T15" i="15" s="1"/>
  <c r="P15" i="15"/>
  <c r="O15" i="15"/>
  <c r="Q15" i="15" s="1"/>
  <c r="N15" i="15"/>
  <c r="M15" i="15"/>
  <c r="L15" i="15"/>
  <c r="K15" i="15"/>
  <c r="J15" i="15"/>
  <c r="I15" i="15"/>
  <c r="G15" i="15"/>
  <c r="F15" i="15"/>
  <c r="H15" i="15" s="1"/>
  <c r="D15" i="15"/>
  <c r="V15" i="15" s="1"/>
  <c r="C15" i="15"/>
  <c r="U15" i="15" s="1"/>
  <c r="W15" i="15" s="1"/>
  <c r="T14" i="15"/>
  <c r="S14" i="15"/>
  <c r="R14" i="15"/>
  <c r="P14" i="15"/>
  <c r="O14" i="15"/>
  <c r="Q14" i="15" s="1"/>
  <c r="M14" i="15"/>
  <c r="L14" i="15"/>
  <c r="N14" i="15" s="1"/>
  <c r="K14" i="15"/>
  <c r="J14" i="15"/>
  <c r="I14" i="15"/>
  <c r="H14" i="15"/>
  <c r="G14" i="15"/>
  <c r="F14" i="15"/>
  <c r="D14" i="15"/>
  <c r="V14" i="15" s="1"/>
  <c r="C14" i="15"/>
  <c r="U14" i="15" s="1"/>
  <c r="W14" i="15" s="1"/>
  <c r="U12" i="15"/>
  <c r="W12" i="15" s="1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E12" i="15"/>
  <c r="D12" i="15"/>
  <c r="V12" i="15" s="1"/>
  <c r="C12" i="15"/>
  <c r="V11" i="15"/>
  <c r="U11" i="15"/>
  <c r="W11" i="15" s="1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V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D9" i="15"/>
  <c r="C9" i="15"/>
  <c r="U9" i="15" s="1"/>
  <c r="W9" i="15" s="1"/>
  <c r="T8" i="15"/>
  <c r="S8" i="15"/>
  <c r="R8" i="15"/>
  <c r="Q8" i="15"/>
  <c r="P8" i="15"/>
  <c r="O8" i="15"/>
  <c r="N8" i="15"/>
  <c r="M8" i="15"/>
  <c r="L8" i="15"/>
  <c r="K8" i="15"/>
  <c r="J8" i="15"/>
  <c r="I8" i="15"/>
  <c r="H8" i="15"/>
  <c r="G8" i="15"/>
  <c r="F8" i="15"/>
  <c r="E8" i="15"/>
  <c r="D8" i="15"/>
  <c r="V8" i="15" s="1"/>
  <c r="C8" i="15"/>
  <c r="U8" i="15" s="1"/>
  <c r="W8" i="15" s="1"/>
  <c r="U6" i="15"/>
  <c r="W6" i="15" s="1"/>
  <c r="T6" i="15"/>
  <c r="S6" i="15"/>
  <c r="R6" i="15"/>
  <c r="Q6" i="15"/>
  <c r="P6" i="15"/>
  <c r="O6" i="15"/>
  <c r="N6" i="15"/>
  <c r="M6" i="15"/>
  <c r="L6" i="15"/>
  <c r="K6" i="15"/>
  <c r="J6" i="15"/>
  <c r="I6" i="15"/>
  <c r="H6" i="15"/>
  <c r="G6" i="15"/>
  <c r="F6" i="15"/>
  <c r="E6" i="15"/>
  <c r="D6" i="15"/>
  <c r="V6" i="15" s="1"/>
  <c r="C6" i="15"/>
  <c r="C73" i="6"/>
  <c r="Q72" i="6"/>
  <c r="C72" i="6"/>
  <c r="A72" i="6"/>
  <c r="Q71" i="6"/>
  <c r="C71" i="6"/>
  <c r="A71" i="6"/>
  <c r="Q70" i="6"/>
  <c r="C70" i="6"/>
  <c r="A70" i="6"/>
  <c r="Q69" i="6"/>
  <c r="C69" i="6"/>
  <c r="A69" i="6"/>
  <c r="Q68" i="6"/>
  <c r="C68" i="6"/>
  <c r="A68" i="6"/>
  <c r="Q67" i="6"/>
  <c r="C67" i="6"/>
  <c r="A67" i="6"/>
  <c r="Q66" i="6"/>
  <c r="C66" i="6"/>
  <c r="A66" i="6"/>
  <c r="Q65" i="6"/>
  <c r="C65" i="6"/>
  <c r="A65" i="6"/>
  <c r="Q64" i="6"/>
  <c r="C64" i="6"/>
  <c r="A64" i="6"/>
  <c r="Q63" i="6"/>
  <c r="C63" i="6"/>
  <c r="A63" i="6"/>
  <c r="Q62" i="6"/>
  <c r="C62" i="6"/>
  <c r="A62" i="6"/>
  <c r="Q61" i="6"/>
  <c r="C61" i="6"/>
  <c r="A61" i="6"/>
  <c r="Q60" i="6"/>
  <c r="C60" i="6"/>
  <c r="A60" i="6"/>
  <c r="Q59" i="6"/>
  <c r="C59" i="6"/>
  <c r="A59" i="6"/>
  <c r="Q58" i="6"/>
  <c r="C58" i="6"/>
  <c r="A58" i="6"/>
  <c r="Q57" i="6"/>
  <c r="C57" i="6"/>
  <c r="A57" i="6"/>
  <c r="Q56" i="6"/>
  <c r="C56" i="6"/>
  <c r="A56" i="6"/>
  <c r="Q55" i="6"/>
  <c r="C55" i="6"/>
  <c r="A55" i="6"/>
  <c r="Q54" i="6"/>
  <c r="C54" i="6"/>
  <c r="A54" i="6"/>
  <c r="Q53" i="6"/>
  <c r="C53" i="6"/>
  <c r="A53" i="6"/>
  <c r="Q52" i="6"/>
  <c r="C52" i="6"/>
  <c r="A52" i="6"/>
  <c r="Q51" i="6"/>
  <c r="C51" i="6"/>
  <c r="A51" i="6"/>
  <c r="Q50" i="6"/>
  <c r="C50" i="6"/>
  <c r="A50" i="6"/>
  <c r="Q49" i="6"/>
  <c r="C49" i="6"/>
  <c r="A49" i="6"/>
  <c r="Q48" i="6"/>
  <c r="C48" i="6"/>
  <c r="A48" i="6"/>
  <c r="Q47" i="6"/>
  <c r="C47" i="6"/>
  <c r="A47" i="6"/>
  <c r="Q46" i="6"/>
  <c r="C46" i="6"/>
  <c r="A46" i="6"/>
  <c r="Q45" i="6"/>
  <c r="C45" i="6"/>
  <c r="A45" i="6"/>
  <c r="Q44" i="6"/>
  <c r="C44" i="6"/>
  <c r="A44" i="6"/>
  <c r="Q43" i="6"/>
  <c r="C43" i="6"/>
  <c r="A43" i="6"/>
  <c r="Q42" i="6"/>
  <c r="C42" i="6"/>
  <c r="A42" i="6"/>
  <c r="Q41" i="6"/>
  <c r="C41" i="6"/>
  <c r="A41" i="6"/>
  <c r="Q40" i="6"/>
  <c r="C40" i="6"/>
  <c r="A40" i="6"/>
  <c r="Q39" i="6"/>
  <c r="C39" i="6"/>
  <c r="A39" i="6"/>
  <c r="Q38" i="6"/>
  <c r="C38" i="6"/>
  <c r="A38" i="6"/>
  <c r="Q37" i="6"/>
  <c r="C37" i="6"/>
  <c r="A37" i="6"/>
  <c r="Q36" i="6"/>
  <c r="C36" i="6"/>
  <c r="A36" i="6"/>
  <c r="Q35" i="6"/>
  <c r="C35" i="6"/>
  <c r="A35" i="6"/>
  <c r="Q34" i="6"/>
  <c r="C34" i="6"/>
  <c r="A34" i="6"/>
  <c r="Q33" i="6"/>
  <c r="C33" i="6"/>
  <c r="A33" i="6"/>
  <c r="Q32" i="6"/>
  <c r="C32" i="6"/>
  <c r="A32" i="6"/>
  <c r="Q31" i="6"/>
  <c r="C31" i="6"/>
  <c r="A31" i="6"/>
  <c r="Q30" i="6"/>
  <c r="C30" i="6"/>
  <c r="A30" i="6"/>
  <c r="Q29" i="6"/>
  <c r="C29" i="6"/>
  <c r="A29" i="6"/>
  <c r="Q28" i="6"/>
  <c r="C28" i="6"/>
  <c r="A28" i="6"/>
  <c r="Q27" i="6"/>
  <c r="C27" i="6"/>
  <c r="A27" i="6"/>
  <c r="Q26" i="6"/>
  <c r="C26" i="6"/>
  <c r="A26" i="6"/>
  <c r="Q25" i="6"/>
  <c r="C25" i="6"/>
  <c r="A25" i="6"/>
  <c r="Q24" i="6"/>
  <c r="C24" i="6"/>
  <c r="A24" i="6"/>
  <c r="Q23" i="6"/>
  <c r="C23" i="6"/>
  <c r="A23" i="6"/>
  <c r="Q22" i="6"/>
  <c r="C22" i="6"/>
  <c r="A22" i="6"/>
  <c r="Q21" i="6"/>
  <c r="C21" i="6"/>
  <c r="A21" i="6"/>
  <c r="Q20" i="6"/>
  <c r="C20" i="6"/>
  <c r="A20" i="6"/>
  <c r="Q19" i="6"/>
  <c r="C19" i="6"/>
  <c r="A19" i="6"/>
  <c r="Q18" i="6"/>
  <c r="C18" i="6"/>
  <c r="A18" i="6"/>
  <c r="Q17" i="6"/>
  <c r="C17" i="6"/>
  <c r="A17" i="6"/>
  <c r="Q16" i="6"/>
  <c r="C16" i="6"/>
  <c r="A16" i="6"/>
  <c r="Q15" i="6"/>
  <c r="C15" i="6"/>
  <c r="A15" i="6"/>
  <c r="Q14" i="6"/>
  <c r="C14" i="6"/>
  <c r="A14" i="6"/>
  <c r="Q13" i="6"/>
  <c r="C13" i="6"/>
  <c r="A13" i="6"/>
  <c r="Q12" i="6"/>
  <c r="C12" i="6"/>
  <c r="A12" i="6"/>
  <c r="Q11" i="6"/>
  <c r="C11" i="6"/>
  <c r="A11" i="6"/>
  <c r="Q10" i="6"/>
  <c r="C10" i="6"/>
  <c r="A10" i="6"/>
  <c r="Q9" i="6"/>
  <c r="C9" i="6"/>
  <c r="A9" i="6"/>
  <c r="Q8" i="6"/>
  <c r="C8" i="6"/>
  <c r="A8" i="6"/>
  <c r="Q7" i="6"/>
  <c r="C7" i="6"/>
  <c r="A7" i="6"/>
  <c r="Q6" i="6"/>
  <c r="C6" i="6"/>
  <c r="A6" i="6"/>
  <c r="Q5" i="6"/>
  <c r="C5" i="6"/>
  <c r="A5" i="6"/>
  <c r="Q4" i="6"/>
  <c r="C4" i="6"/>
  <c r="A4" i="6"/>
  <c r="Q3" i="6"/>
  <c r="C3" i="6"/>
  <c r="A3" i="6"/>
  <c r="C73" i="5"/>
  <c r="P72" i="5"/>
  <c r="C72" i="5"/>
  <c r="A72" i="5"/>
  <c r="P71" i="5"/>
  <c r="C71" i="5"/>
  <c r="A71" i="5"/>
  <c r="P70" i="5"/>
  <c r="C70" i="5"/>
  <c r="A70" i="5"/>
  <c r="P69" i="5"/>
  <c r="C69" i="5"/>
  <c r="A69" i="5"/>
  <c r="P68" i="5"/>
  <c r="C68" i="5"/>
  <c r="A68" i="5"/>
  <c r="P67" i="5"/>
  <c r="C67" i="5"/>
  <c r="A67" i="5"/>
  <c r="P66" i="5"/>
  <c r="C66" i="5"/>
  <c r="A66" i="5"/>
  <c r="P65" i="5"/>
  <c r="C65" i="5"/>
  <c r="A65" i="5"/>
  <c r="P64" i="5"/>
  <c r="C64" i="5"/>
  <c r="A64" i="5"/>
  <c r="P63" i="5"/>
  <c r="C63" i="5"/>
  <c r="A63" i="5"/>
  <c r="P62" i="5"/>
  <c r="C62" i="5"/>
  <c r="A62" i="5"/>
  <c r="P61" i="5"/>
  <c r="C61" i="5"/>
  <c r="A61" i="5"/>
  <c r="P60" i="5"/>
  <c r="C60" i="5"/>
  <c r="A60" i="5"/>
  <c r="P59" i="5"/>
  <c r="C59" i="5"/>
  <c r="A59" i="5"/>
  <c r="P58" i="5"/>
  <c r="C58" i="5"/>
  <c r="A58" i="5"/>
  <c r="P57" i="5"/>
  <c r="C57" i="5"/>
  <c r="A57" i="5"/>
  <c r="P56" i="5"/>
  <c r="C56" i="5"/>
  <c r="A56" i="5"/>
  <c r="P55" i="5"/>
  <c r="C55" i="5"/>
  <c r="A55" i="5"/>
  <c r="P54" i="5"/>
  <c r="C54" i="5"/>
  <c r="A54" i="5"/>
  <c r="P53" i="5"/>
  <c r="C53" i="5"/>
  <c r="A53" i="5"/>
  <c r="P52" i="5"/>
  <c r="C52" i="5"/>
  <c r="A52" i="5"/>
  <c r="P51" i="5"/>
  <c r="C51" i="5"/>
  <c r="A51" i="5"/>
  <c r="P50" i="5"/>
  <c r="C50" i="5"/>
  <c r="A50" i="5"/>
  <c r="P49" i="5"/>
  <c r="C49" i="5"/>
  <c r="A49" i="5"/>
  <c r="P48" i="5"/>
  <c r="C48" i="5"/>
  <c r="A48" i="5"/>
  <c r="P47" i="5"/>
  <c r="C47" i="5"/>
  <c r="A47" i="5"/>
  <c r="P46" i="5"/>
  <c r="C46" i="5"/>
  <c r="A46" i="5"/>
  <c r="P45" i="5"/>
  <c r="C45" i="5"/>
  <c r="A45" i="5"/>
  <c r="P44" i="5"/>
  <c r="C44" i="5"/>
  <c r="A44" i="5"/>
  <c r="P43" i="5"/>
  <c r="C43" i="5"/>
  <c r="A43" i="5"/>
  <c r="P42" i="5"/>
  <c r="C42" i="5"/>
  <c r="A42" i="5"/>
  <c r="P41" i="5"/>
  <c r="C41" i="5"/>
  <c r="A41" i="5"/>
  <c r="P40" i="5"/>
  <c r="C40" i="5"/>
  <c r="A40" i="5"/>
  <c r="P39" i="5"/>
  <c r="C39" i="5"/>
  <c r="A39" i="5"/>
  <c r="P38" i="5"/>
  <c r="C38" i="5"/>
  <c r="A38" i="5"/>
  <c r="P37" i="5"/>
  <c r="C37" i="5"/>
  <c r="A37" i="5"/>
  <c r="P36" i="5"/>
  <c r="C36" i="5"/>
  <c r="A36" i="5"/>
  <c r="P35" i="5"/>
  <c r="C35" i="5"/>
  <c r="A35" i="5"/>
  <c r="P34" i="5"/>
  <c r="C34" i="5"/>
  <c r="A34" i="5"/>
  <c r="P33" i="5"/>
  <c r="C33" i="5"/>
  <c r="A33" i="5"/>
  <c r="P32" i="5"/>
  <c r="C32" i="5"/>
  <c r="A32" i="5"/>
  <c r="P31" i="5"/>
  <c r="C31" i="5"/>
  <c r="A31" i="5"/>
  <c r="P30" i="5"/>
  <c r="C30" i="5"/>
  <c r="A30" i="5"/>
  <c r="P29" i="5"/>
  <c r="C29" i="5"/>
  <c r="A29" i="5"/>
  <c r="P28" i="5"/>
  <c r="C28" i="5"/>
  <c r="A28" i="5"/>
  <c r="P27" i="5"/>
  <c r="C27" i="5"/>
  <c r="A27" i="5"/>
  <c r="P26" i="5"/>
  <c r="C26" i="5"/>
  <c r="A26" i="5"/>
  <c r="P25" i="5"/>
  <c r="C25" i="5"/>
  <c r="A25" i="5"/>
  <c r="P24" i="5"/>
  <c r="C24" i="5"/>
  <c r="A24" i="5"/>
  <c r="P23" i="5"/>
  <c r="C23" i="5"/>
  <c r="A23" i="5"/>
  <c r="P22" i="5"/>
  <c r="C22" i="5"/>
  <c r="A22" i="5"/>
  <c r="P21" i="5"/>
  <c r="C21" i="5"/>
  <c r="A21" i="5"/>
  <c r="P20" i="5"/>
  <c r="C20" i="5"/>
  <c r="A20" i="5"/>
  <c r="P19" i="5"/>
  <c r="C19" i="5"/>
  <c r="A19" i="5"/>
  <c r="P18" i="5"/>
  <c r="C18" i="5"/>
  <c r="A18" i="5"/>
  <c r="P17" i="5"/>
  <c r="C17" i="5"/>
  <c r="A17" i="5"/>
  <c r="P16" i="5"/>
  <c r="C16" i="5"/>
  <c r="A16" i="5"/>
  <c r="P15" i="5"/>
  <c r="C15" i="5"/>
  <c r="A15" i="5"/>
  <c r="P14" i="5"/>
  <c r="C14" i="5"/>
  <c r="A14" i="5"/>
  <c r="P13" i="5"/>
  <c r="C13" i="5"/>
  <c r="A13" i="5"/>
  <c r="P12" i="5"/>
  <c r="C12" i="5"/>
  <c r="A12" i="5"/>
  <c r="P11" i="5"/>
  <c r="C11" i="5"/>
  <c r="A11" i="5"/>
  <c r="P10" i="5"/>
  <c r="C10" i="5"/>
  <c r="A10" i="5"/>
  <c r="P9" i="5"/>
  <c r="C9" i="5"/>
  <c r="A9" i="5"/>
  <c r="P8" i="5"/>
  <c r="C8" i="5"/>
  <c r="A8" i="5"/>
  <c r="P7" i="5"/>
  <c r="C7" i="5"/>
  <c r="A7" i="5"/>
  <c r="P6" i="5"/>
  <c r="C6" i="5"/>
  <c r="A6" i="5"/>
  <c r="P5" i="5"/>
  <c r="C5" i="5"/>
  <c r="A5" i="5"/>
  <c r="P4" i="5"/>
  <c r="C4" i="5"/>
  <c r="A4" i="5"/>
  <c r="P3" i="5"/>
  <c r="C3" i="5"/>
  <c r="A3" i="5"/>
  <c r="C73" i="4"/>
  <c r="P72" i="4"/>
  <c r="C72" i="4"/>
  <c r="A72" i="4"/>
  <c r="P71" i="4"/>
  <c r="C71" i="4"/>
  <c r="A71" i="4"/>
  <c r="P70" i="4"/>
  <c r="C70" i="4"/>
  <c r="A70" i="4"/>
  <c r="P69" i="4"/>
  <c r="C69" i="4"/>
  <c r="A69" i="4"/>
  <c r="P68" i="4"/>
  <c r="C68" i="4"/>
  <c r="A68" i="4"/>
  <c r="P67" i="4"/>
  <c r="C67" i="4"/>
  <c r="A67" i="4"/>
  <c r="P66" i="4"/>
  <c r="C66" i="4"/>
  <c r="A66" i="4"/>
  <c r="P65" i="4"/>
  <c r="C65" i="4"/>
  <c r="A65" i="4"/>
  <c r="P64" i="4"/>
  <c r="C64" i="4"/>
  <c r="A64" i="4"/>
  <c r="P63" i="4"/>
  <c r="C63" i="4"/>
  <c r="A63" i="4"/>
  <c r="P62" i="4"/>
  <c r="C62" i="4"/>
  <c r="A62" i="4"/>
  <c r="P61" i="4"/>
  <c r="C61" i="4"/>
  <c r="A61" i="4"/>
  <c r="P60" i="4"/>
  <c r="C60" i="4"/>
  <c r="A60" i="4"/>
  <c r="P59" i="4"/>
  <c r="C59" i="4"/>
  <c r="A59" i="4"/>
  <c r="P58" i="4"/>
  <c r="C58" i="4"/>
  <c r="A58" i="4"/>
  <c r="P57" i="4"/>
  <c r="C57" i="4"/>
  <c r="A57" i="4"/>
  <c r="P56" i="4"/>
  <c r="C56" i="4"/>
  <c r="A56" i="4"/>
  <c r="P55" i="4"/>
  <c r="C55" i="4"/>
  <c r="A55" i="4"/>
  <c r="P54" i="4"/>
  <c r="C54" i="4"/>
  <c r="A54" i="4"/>
  <c r="P53" i="4"/>
  <c r="C53" i="4"/>
  <c r="A53" i="4"/>
  <c r="P52" i="4"/>
  <c r="C52" i="4"/>
  <c r="A52" i="4"/>
  <c r="P51" i="4"/>
  <c r="C51" i="4"/>
  <c r="A51" i="4"/>
  <c r="P50" i="4"/>
  <c r="C50" i="4"/>
  <c r="A50" i="4"/>
  <c r="P49" i="4"/>
  <c r="C49" i="4"/>
  <c r="A49" i="4"/>
  <c r="P48" i="4"/>
  <c r="C48" i="4"/>
  <c r="A48" i="4"/>
  <c r="P47" i="4"/>
  <c r="C47" i="4"/>
  <c r="A47" i="4"/>
  <c r="P46" i="4"/>
  <c r="C46" i="4"/>
  <c r="A46" i="4"/>
  <c r="P45" i="4"/>
  <c r="C45" i="4"/>
  <c r="A45" i="4"/>
  <c r="P44" i="4"/>
  <c r="C44" i="4"/>
  <c r="A44" i="4"/>
  <c r="P43" i="4"/>
  <c r="C43" i="4"/>
  <c r="A43" i="4"/>
  <c r="P42" i="4"/>
  <c r="C42" i="4"/>
  <c r="A42" i="4"/>
  <c r="P41" i="4"/>
  <c r="C41" i="4"/>
  <c r="A41" i="4"/>
  <c r="P40" i="4"/>
  <c r="C40" i="4"/>
  <c r="A40" i="4"/>
  <c r="P39" i="4"/>
  <c r="C39" i="4"/>
  <c r="A39" i="4"/>
  <c r="P38" i="4"/>
  <c r="C38" i="4"/>
  <c r="A38" i="4"/>
  <c r="P37" i="4"/>
  <c r="C37" i="4"/>
  <c r="A37" i="4"/>
  <c r="P36" i="4"/>
  <c r="C36" i="4"/>
  <c r="A36" i="4"/>
  <c r="P35" i="4"/>
  <c r="C35" i="4"/>
  <c r="A35" i="4"/>
  <c r="P34" i="4"/>
  <c r="C34" i="4"/>
  <c r="A34" i="4"/>
  <c r="P33" i="4"/>
  <c r="C33" i="4"/>
  <c r="A33" i="4"/>
  <c r="P32" i="4"/>
  <c r="C32" i="4"/>
  <c r="A32" i="4"/>
  <c r="P31" i="4"/>
  <c r="C31" i="4"/>
  <c r="A31" i="4"/>
  <c r="P30" i="4"/>
  <c r="C30" i="4"/>
  <c r="A30" i="4"/>
  <c r="P29" i="4"/>
  <c r="C29" i="4"/>
  <c r="A29" i="4"/>
  <c r="P28" i="4"/>
  <c r="C28" i="4"/>
  <c r="A28" i="4"/>
  <c r="P27" i="4"/>
  <c r="C27" i="4"/>
  <c r="A27" i="4"/>
  <c r="P26" i="4"/>
  <c r="C26" i="4"/>
  <c r="A26" i="4"/>
  <c r="P25" i="4"/>
  <c r="C25" i="4"/>
  <c r="A25" i="4"/>
  <c r="P24" i="4"/>
  <c r="C24" i="4"/>
  <c r="A24" i="4"/>
  <c r="P23" i="4"/>
  <c r="C23" i="4"/>
  <c r="A23" i="4"/>
  <c r="P22" i="4"/>
  <c r="C22" i="4"/>
  <c r="A22" i="4"/>
  <c r="P21" i="4"/>
  <c r="C21" i="4"/>
  <c r="A21" i="4"/>
  <c r="P20" i="4"/>
  <c r="C20" i="4"/>
  <c r="A20" i="4"/>
  <c r="P19" i="4"/>
  <c r="C19" i="4"/>
  <c r="A19" i="4"/>
  <c r="P18" i="4"/>
  <c r="C18" i="4"/>
  <c r="A18" i="4"/>
  <c r="P17" i="4"/>
  <c r="C17" i="4"/>
  <c r="A17" i="4"/>
  <c r="P16" i="4"/>
  <c r="C16" i="4"/>
  <c r="A16" i="4"/>
  <c r="P15" i="4"/>
  <c r="C15" i="4"/>
  <c r="A15" i="4"/>
  <c r="P14" i="4"/>
  <c r="C14" i="4"/>
  <c r="A14" i="4"/>
  <c r="P13" i="4"/>
  <c r="C13" i="4"/>
  <c r="A13" i="4"/>
  <c r="P12" i="4"/>
  <c r="C12" i="4"/>
  <c r="A12" i="4"/>
  <c r="P11" i="4"/>
  <c r="C11" i="4"/>
  <c r="A11" i="4"/>
  <c r="P10" i="4"/>
  <c r="C10" i="4"/>
  <c r="A10" i="4"/>
  <c r="P9" i="4"/>
  <c r="C9" i="4"/>
  <c r="A9" i="4"/>
  <c r="P8" i="4"/>
  <c r="C8" i="4"/>
  <c r="A8" i="4"/>
  <c r="P7" i="4"/>
  <c r="C7" i="4"/>
  <c r="A7" i="4"/>
  <c r="P6" i="4"/>
  <c r="C6" i="4"/>
  <c r="A6" i="4"/>
  <c r="P5" i="4"/>
  <c r="C5" i="4"/>
  <c r="A5" i="4"/>
  <c r="P4" i="4"/>
  <c r="C4" i="4"/>
  <c r="A4" i="4"/>
  <c r="P3" i="4"/>
  <c r="C3" i="4"/>
  <c r="A3" i="4"/>
  <c r="C73" i="3"/>
  <c r="P72" i="3"/>
  <c r="C72" i="3"/>
  <c r="A72" i="3"/>
  <c r="P71" i="3"/>
  <c r="C71" i="3"/>
  <c r="A71" i="3"/>
  <c r="P70" i="3"/>
  <c r="C70" i="3"/>
  <c r="A70" i="3"/>
  <c r="P69" i="3"/>
  <c r="C69" i="3"/>
  <c r="A69" i="3"/>
  <c r="P68" i="3"/>
  <c r="C68" i="3"/>
  <c r="A68" i="3"/>
  <c r="P67" i="3"/>
  <c r="C67" i="3"/>
  <c r="A67" i="3"/>
  <c r="P66" i="3"/>
  <c r="C66" i="3"/>
  <c r="A66" i="3"/>
  <c r="P65" i="3"/>
  <c r="C65" i="3"/>
  <c r="A65" i="3"/>
  <c r="P64" i="3"/>
  <c r="C64" i="3"/>
  <c r="A64" i="3"/>
  <c r="P63" i="3"/>
  <c r="C63" i="3"/>
  <c r="A63" i="3"/>
  <c r="P62" i="3"/>
  <c r="C62" i="3"/>
  <c r="A62" i="3"/>
  <c r="P61" i="3"/>
  <c r="C61" i="3"/>
  <c r="A61" i="3"/>
  <c r="P60" i="3"/>
  <c r="C60" i="3"/>
  <c r="A60" i="3"/>
  <c r="P59" i="3"/>
  <c r="C59" i="3"/>
  <c r="A59" i="3"/>
  <c r="P58" i="3"/>
  <c r="C58" i="3"/>
  <c r="A58" i="3"/>
  <c r="P57" i="3"/>
  <c r="C57" i="3"/>
  <c r="A57" i="3"/>
  <c r="P56" i="3"/>
  <c r="C56" i="3"/>
  <c r="A56" i="3"/>
  <c r="P55" i="3"/>
  <c r="C55" i="3"/>
  <c r="A55" i="3"/>
  <c r="P54" i="3"/>
  <c r="C54" i="3"/>
  <c r="A54" i="3"/>
  <c r="P53" i="3"/>
  <c r="C53" i="3"/>
  <c r="A53" i="3"/>
  <c r="P52" i="3"/>
  <c r="C52" i="3"/>
  <c r="A52" i="3"/>
  <c r="P51" i="3"/>
  <c r="C51" i="3"/>
  <c r="A51" i="3"/>
  <c r="P50" i="3"/>
  <c r="C50" i="3"/>
  <c r="A50" i="3"/>
  <c r="P49" i="3"/>
  <c r="C49" i="3"/>
  <c r="A49" i="3"/>
  <c r="P48" i="3"/>
  <c r="C48" i="3"/>
  <c r="A48" i="3"/>
  <c r="P47" i="3"/>
  <c r="C47" i="3"/>
  <c r="A47" i="3"/>
  <c r="P46" i="3"/>
  <c r="C46" i="3"/>
  <c r="A46" i="3"/>
  <c r="P45" i="3"/>
  <c r="C45" i="3"/>
  <c r="A45" i="3"/>
  <c r="P44" i="3"/>
  <c r="C44" i="3"/>
  <c r="A44" i="3"/>
  <c r="P43" i="3"/>
  <c r="C43" i="3"/>
  <c r="A43" i="3"/>
  <c r="P42" i="3"/>
  <c r="C42" i="3"/>
  <c r="A42" i="3"/>
  <c r="P41" i="3"/>
  <c r="C41" i="3"/>
  <c r="A41" i="3"/>
  <c r="P40" i="3"/>
  <c r="C40" i="3"/>
  <c r="A40" i="3"/>
  <c r="P39" i="3"/>
  <c r="C39" i="3"/>
  <c r="A39" i="3"/>
  <c r="P38" i="3"/>
  <c r="C38" i="3"/>
  <c r="A38" i="3"/>
  <c r="P37" i="3"/>
  <c r="C37" i="3"/>
  <c r="A37" i="3"/>
  <c r="P36" i="3"/>
  <c r="C36" i="3"/>
  <c r="A36" i="3"/>
  <c r="P35" i="3"/>
  <c r="C35" i="3"/>
  <c r="A35" i="3"/>
  <c r="P34" i="3"/>
  <c r="C34" i="3"/>
  <c r="A34" i="3"/>
  <c r="P33" i="3"/>
  <c r="C33" i="3"/>
  <c r="A33" i="3"/>
  <c r="P32" i="3"/>
  <c r="C32" i="3"/>
  <c r="A32" i="3"/>
  <c r="P31" i="3"/>
  <c r="C31" i="3"/>
  <c r="A31" i="3"/>
  <c r="P30" i="3"/>
  <c r="C30" i="3"/>
  <c r="A30" i="3"/>
  <c r="P29" i="3"/>
  <c r="C29" i="3"/>
  <c r="A29" i="3"/>
  <c r="P28" i="3"/>
  <c r="C28" i="3"/>
  <c r="A28" i="3"/>
  <c r="P27" i="3"/>
  <c r="C27" i="3"/>
  <c r="A27" i="3"/>
  <c r="P26" i="3"/>
  <c r="C26" i="3"/>
  <c r="A26" i="3"/>
  <c r="P25" i="3"/>
  <c r="C25" i="3"/>
  <c r="A25" i="3"/>
  <c r="P24" i="3"/>
  <c r="C24" i="3"/>
  <c r="A24" i="3"/>
  <c r="P23" i="3"/>
  <c r="C23" i="3"/>
  <c r="A23" i="3"/>
  <c r="P22" i="3"/>
  <c r="C22" i="3"/>
  <c r="A22" i="3"/>
  <c r="P21" i="3"/>
  <c r="C21" i="3"/>
  <c r="A21" i="3"/>
  <c r="P20" i="3"/>
  <c r="C20" i="3"/>
  <c r="A20" i="3"/>
  <c r="P19" i="3"/>
  <c r="C19" i="3"/>
  <c r="A19" i="3"/>
  <c r="P18" i="3"/>
  <c r="C18" i="3"/>
  <c r="A18" i="3"/>
  <c r="P17" i="3"/>
  <c r="C17" i="3"/>
  <c r="A17" i="3"/>
  <c r="P16" i="3"/>
  <c r="C16" i="3"/>
  <c r="A16" i="3"/>
  <c r="P15" i="3"/>
  <c r="C15" i="3"/>
  <c r="A15" i="3"/>
  <c r="P14" i="3"/>
  <c r="C14" i="3"/>
  <c r="A14" i="3"/>
  <c r="P13" i="3"/>
  <c r="C13" i="3"/>
  <c r="A13" i="3"/>
  <c r="P12" i="3"/>
  <c r="C12" i="3"/>
  <c r="A12" i="3"/>
  <c r="P11" i="3"/>
  <c r="C11" i="3"/>
  <c r="A11" i="3"/>
  <c r="P10" i="3"/>
  <c r="C10" i="3"/>
  <c r="A10" i="3"/>
  <c r="P9" i="3"/>
  <c r="C9" i="3"/>
  <c r="A9" i="3"/>
  <c r="P8" i="3"/>
  <c r="C8" i="3"/>
  <c r="A8" i="3"/>
  <c r="P7" i="3"/>
  <c r="C7" i="3"/>
  <c r="A7" i="3"/>
  <c r="P6" i="3"/>
  <c r="C6" i="3"/>
  <c r="A6" i="3"/>
  <c r="P5" i="3"/>
  <c r="C5" i="3"/>
  <c r="A5" i="3"/>
  <c r="P4" i="3"/>
  <c r="C4" i="3"/>
  <c r="A4" i="3"/>
  <c r="P3" i="3"/>
  <c r="C3" i="3"/>
  <c r="A3" i="3"/>
  <c r="C73" i="2"/>
  <c r="P72" i="2"/>
  <c r="C72" i="2"/>
  <c r="A72" i="2"/>
  <c r="P71" i="2"/>
  <c r="C71" i="2"/>
  <c r="A71" i="2"/>
  <c r="P70" i="2"/>
  <c r="C70" i="2"/>
  <c r="A70" i="2"/>
  <c r="P69" i="2"/>
  <c r="C69" i="2"/>
  <c r="A69" i="2"/>
  <c r="P68" i="2"/>
  <c r="C68" i="2"/>
  <c r="A68" i="2"/>
  <c r="P67" i="2"/>
  <c r="C67" i="2"/>
  <c r="A67" i="2"/>
  <c r="P66" i="2"/>
  <c r="C66" i="2"/>
  <c r="A66" i="2"/>
  <c r="P65" i="2"/>
  <c r="C65" i="2"/>
  <c r="A65" i="2"/>
  <c r="P64" i="2"/>
  <c r="C64" i="2"/>
  <c r="A64" i="2"/>
  <c r="P63" i="2"/>
  <c r="C63" i="2"/>
  <c r="A63" i="2"/>
  <c r="P62" i="2"/>
  <c r="C62" i="2"/>
  <c r="A62" i="2"/>
  <c r="P61" i="2"/>
  <c r="C61" i="2"/>
  <c r="A61" i="2"/>
  <c r="P60" i="2"/>
  <c r="C60" i="2"/>
  <c r="A60" i="2"/>
  <c r="P59" i="2"/>
  <c r="C59" i="2"/>
  <c r="A59" i="2"/>
  <c r="P58" i="2"/>
  <c r="C58" i="2"/>
  <c r="A58" i="2"/>
  <c r="P57" i="2"/>
  <c r="C57" i="2"/>
  <c r="A57" i="2"/>
  <c r="P56" i="2"/>
  <c r="C56" i="2"/>
  <c r="A56" i="2"/>
  <c r="P55" i="2"/>
  <c r="C55" i="2"/>
  <c r="A55" i="2"/>
  <c r="P54" i="2"/>
  <c r="C54" i="2"/>
  <c r="A54" i="2"/>
  <c r="P53" i="2"/>
  <c r="C53" i="2"/>
  <c r="A53" i="2"/>
  <c r="P52" i="2"/>
  <c r="C52" i="2"/>
  <c r="A52" i="2"/>
  <c r="P51" i="2"/>
  <c r="C51" i="2"/>
  <c r="A51" i="2"/>
  <c r="P50" i="2"/>
  <c r="C50" i="2"/>
  <c r="A50" i="2"/>
  <c r="P49" i="2"/>
  <c r="C49" i="2"/>
  <c r="A49" i="2"/>
  <c r="P48" i="2"/>
  <c r="C48" i="2"/>
  <c r="A48" i="2"/>
  <c r="P47" i="2"/>
  <c r="C47" i="2"/>
  <c r="A47" i="2"/>
  <c r="P46" i="2"/>
  <c r="C46" i="2"/>
  <c r="A46" i="2"/>
  <c r="P45" i="2"/>
  <c r="C45" i="2"/>
  <c r="A45" i="2"/>
  <c r="P44" i="2"/>
  <c r="C44" i="2"/>
  <c r="A44" i="2"/>
  <c r="P43" i="2"/>
  <c r="C43" i="2"/>
  <c r="A43" i="2"/>
  <c r="P42" i="2"/>
  <c r="C42" i="2"/>
  <c r="A42" i="2"/>
  <c r="P41" i="2"/>
  <c r="C41" i="2"/>
  <c r="A41" i="2"/>
  <c r="P40" i="2"/>
  <c r="C40" i="2"/>
  <c r="A40" i="2"/>
  <c r="P39" i="2"/>
  <c r="C39" i="2"/>
  <c r="A39" i="2"/>
  <c r="P38" i="2"/>
  <c r="C38" i="2"/>
  <c r="A38" i="2"/>
  <c r="P37" i="2"/>
  <c r="C37" i="2"/>
  <c r="A37" i="2"/>
  <c r="P36" i="2"/>
  <c r="C36" i="2"/>
  <c r="A36" i="2"/>
  <c r="P35" i="2"/>
  <c r="C35" i="2"/>
  <c r="A35" i="2"/>
  <c r="P34" i="2"/>
  <c r="C34" i="2"/>
  <c r="A34" i="2"/>
  <c r="P33" i="2"/>
  <c r="C33" i="2"/>
  <c r="A33" i="2"/>
  <c r="P32" i="2"/>
  <c r="C32" i="2"/>
  <c r="A32" i="2"/>
  <c r="P31" i="2"/>
  <c r="C31" i="2"/>
  <c r="A31" i="2"/>
  <c r="P30" i="2"/>
  <c r="C30" i="2"/>
  <c r="A30" i="2"/>
  <c r="P29" i="2"/>
  <c r="C29" i="2"/>
  <c r="A29" i="2"/>
  <c r="P28" i="2"/>
  <c r="C28" i="2"/>
  <c r="A28" i="2"/>
  <c r="P27" i="2"/>
  <c r="C27" i="2"/>
  <c r="A27" i="2"/>
  <c r="P26" i="2"/>
  <c r="C26" i="2"/>
  <c r="A26" i="2"/>
  <c r="P25" i="2"/>
  <c r="C25" i="2"/>
  <c r="A25" i="2"/>
  <c r="P24" i="2"/>
  <c r="C24" i="2"/>
  <c r="A24" i="2"/>
  <c r="P23" i="2"/>
  <c r="C23" i="2"/>
  <c r="A23" i="2"/>
  <c r="P22" i="2"/>
  <c r="C22" i="2"/>
  <c r="A22" i="2"/>
  <c r="P21" i="2"/>
  <c r="C21" i="2"/>
  <c r="A21" i="2"/>
  <c r="P20" i="2"/>
  <c r="C20" i="2"/>
  <c r="A20" i="2"/>
  <c r="P19" i="2"/>
  <c r="C19" i="2"/>
  <c r="A19" i="2"/>
  <c r="P18" i="2"/>
  <c r="C18" i="2"/>
  <c r="A18" i="2"/>
  <c r="P17" i="2"/>
  <c r="C17" i="2"/>
  <c r="A17" i="2"/>
  <c r="P16" i="2"/>
  <c r="C16" i="2"/>
  <c r="A16" i="2"/>
  <c r="P15" i="2"/>
  <c r="C15" i="2"/>
  <c r="A15" i="2"/>
  <c r="P14" i="2"/>
  <c r="C14" i="2"/>
  <c r="A14" i="2"/>
  <c r="P13" i="2"/>
  <c r="C13" i="2"/>
  <c r="A13" i="2"/>
  <c r="P12" i="2"/>
  <c r="C12" i="2"/>
  <c r="A12" i="2"/>
  <c r="P11" i="2"/>
  <c r="C11" i="2"/>
  <c r="A11" i="2"/>
  <c r="P10" i="2"/>
  <c r="C10" i="2"/>
  <c r="A10" i="2"/>
  <c r="P9" i="2"/>
  <c r="C9" i="2"/>
  <c r="A9" i="2"/>
  <c r="P8" i="2"/>
  <c r="C8" i="2"/>
  <c r="A8" i="2"/>
  <c r="P7" i="2"/>
  <c r="C7" i="2"/>
  <c r="A7" i="2"/>
  <c r="P6" i="2"/>
  <c r="C6" i="2"/>
  <c r="A6" i="2"/>
  <c r="P5" i="2"/>
  <c r="C5" i="2"/>
  <c r="A5" i="2"/>
  <c r="P4" i="2"/>
  <c r="C4" i="2"/>
  <c r="A4" i="2"/>
  <c r="P3" i="2"/>
  <c r="C3" i="2"/>
  <c r="A3" i="2"/>
  <c r="C73" i="36"/>
  <c r="P72" i="36"/>
  <c r="C72" i="36"/>
  <c r="A72" i="36"/>
  <c r="P71" i="36"/>
  <c r="C71" i="36"/>
  <c r="A71" i="36"/>
  <c r="P70" i="36"/>
  <c r="C70" i="36"/>
  <c r="A70" i="36"/>
  <c r="P69" i="36"/>
  <c r="C69" i="36"/>
  <c r="A69" i="36"/>
  <c r="P68" i="36"/>
  <c r="C68" i="36"/>
  <c r="A68" i="36"/>
  <c r="P67" i="36"/>
  <c r="C67" i="36"/>
  <c r="A67" i="36"/>
  <c r="P66" i="36"/>
  <c r="C66" i="36"/>
  <c r="A66" i="36"/>
  <c r="P65" i="36"/>
  <c r="C65" i="36"/>
  <c r="A65" i="36"/>
  <c r="P64" i="36"/>
  <c r="C64" i="36"/>
  <c r="A64" i="36"/>
  <c r="P63" i="36"/>
  <c r="C63" i="36"/>
  <c r="A63" i="36"/>
  <c r="P62" i="36"/>
  <c r="C62" i="36"/>
  <c r="A62" i="36"/>
  <c r="P61" i="36"/>
  <c r="C61" i="36"/>
  <c r="A61" i="36"/>
  <c r="P60" i="36"/>
  <c r="C60" i="36"/>
  <c r="A60" i="36"/>
  <c r="P59" i="36"/>
  <c r="C59" i="36"/>
  <c r="A59" i="36"/>
  <c r="P58" i="36"/>
  <c r="C58" i="36"/>
  <c r="A58" i="36"/>
  <c r="P57" i="36"/>
  <c r="C57" i="36"/>
  <c r="A57" i="36"/>
  <c r="P56" i="36"/>
  <c r="C56" i="36"/>
  <c r="A56" i="36"/>
  <c r="P55" i="36"/>
  <c r="C55" i="36"/>
  <c r="A55" i="36"/>
  <c r="P54" i="36"/>
  <c r="C54" i="36"/>
  <c r="A54" i="36"/>
  <c r="P53" i="36"/>
  <c r="C53" i="36"/>
  <c r="A53" i="36"/>
  <c r="P52" i="36"/>
  <c r="C52" i="36"/>
  <c r="A52" i="36"/>
  <c r="P51" i="36"/>
  <c r="C51" i="36"/>
  <c r="A51" i="36"/>
  <c r="P50" i="36"/>
  <c r="C50" i="36"/>
  <c r="A50" i="36"/>
  <c r="P49" i="36"/>
  <c r="C49" i="36"/>
  <c r="A49" i="36"/>
  <c r="P48" i="36"/>
  <c r="C48" i="36"/>
  <c r="A48" i="36"/>
  <c r="P47" i="36"/>
  <c r="C47" i="36"/>
  <c r="A47" i="36"/>
  <c r="P46" i="36"/>
  <c r="C46" i="36"/>
  <c r="A46" i="36"/>
  <c r="P45" i="36"/>
  <c r="C45" i="36"/>
  <c r="A45" i="36"/>
  <c r="P44" i="36"/>
  <c r="C44" i="36"/>
  <c r="A44" i="36"/>
  <c r="P43" i="36"/>
  <c r="C43" i="36"/>
  <c r="A43" i="36"/>
  <c r="P42" i="36"/>
  <c r="C42" i="36"/>
  <c r="A42" i="36"/>
  <c r="P41" i="36"/>
  <c r="C41" i="36"/>
  <c r="A41" i="36"/>
  <c r="P40" i="36"/>
  <c r="C40" i="36"/>
  <c r="A40" i="36"/>
  <c r="P39" i="36"/>
  <c r="C39" i="36"/>
  <c r="A39" i="36"/>
  <c r="P38" i="36"/>
  <c r="C38" i="36"/>
  <c r="A38" i="36"/>
  <c r="P37" i="36"/>
  <c r="C37" i="36"/>
  <c r="A37" i="36"/>
  <c r="P36" i="36"/>
  <c r="C36" i="36"/>
  <c r="A36" i="36"/>
  <c r="P35" i="36"/>
  <c r="C35" i="36"/>
  <c r="A35" i="36"/>
  <c r="P34" i="36"/>
  <c r="C34" i="36"/>
  <c r="A34" i="36"/>
  <c r="P33" i="36"/>
  <c r="C33" i="36"/>
  <c r="A33" i="36"/>
  <c r="P32" i="36"/>
  <c r="C32" i="36"/>
  <c r="A32" i="36"/>
  <c r="P31" i="36"/>
  <c r="C31" i="36"/>
  <c r="A31" i="36"/>
  <c r="P30" i="36"/>
  <c r="C30" i="36"/>
  <c r="A30" i="36"/>
  <c r="P29" i="36"/>
  <c r="C29" i="36"/>
  <c r="A29" i="36"/>
  <c r="P28" i="36"/>
  <c r="C28" i="36"/>
  <c r="A28" i="36"/>
  <c r="P27" i="36"/>
  <c r="C27" i="36"/>
  <c r="A27" i="36"/>
  <c r="P26" i="36"/>
  <c r="C26" i="36"/>
  <c r="A26" i="36"/>
  <c r="P25" i="36"/>
  <c r="C25" i="36"/>
  <c r="A25" i="36"/>
  <c r="P24" i="36"/>
  <c r="C24" i="36"/>
  <c r="A24" i="36"/>
  <c r="P23" i="36"/>
  <c r="C23" i="36"/>
  <c r="A23" i="36"/>
  <c r="P22" i="36"/>
  <c r="C22" i="36"/>
  <c r="A22" i="36"/>
  <c r="P21" i="36"/>
  <c r="C21" i="36"/>
  <c r="A21" i="36"/>
  <c r="P20" i="36"/>
  <c r="C20" i="36"/>
  <c r="A20" i="36"/>
  <c r="P19" i="36"/>
  <c r="C19" i="36"/>
  <c r="A19" i="36"/>
  <c r="P18" i="36"/>
  <c r="C18" i="36"/>
  <c r="A18" i="36"/>
  <c r="P17" i="36"/>
  <c r="C17" i="36"/>
  <c r="A17" i="36"/>
  <c r="P16" i="36"/>
  <c r="C16" i="36"/>
  <c r="A16" i="36"/>
  <c r="P15" i="36"/>
  <c r="C15" i="36"/>
  <c r="A15" i="36"/>
  <c r="P14" i="36"/>
  <c r="C14" i="36"/>
  <c r="A14" i="36"/>
  <c r="P13" i="36"/>
  <c r="C13" i="36"/>
  <c r="A13" i="36"/>
  <c r="P12" i="36"/>
  <c r="C12" i="36"/>
  <c r="A12" i="36"/>
  <c r="P11" i="36"/>
  <c r="C11" i="36"/>
  <c r="A11" i="36"/>
  <c r="P10" i="36"/>
  <c r="C10" i="36"/>
  <c r="A10" i="36"/>
  <c r="P9" i="36"/>
  <c r="C9" i="36"/>
  <c r="A9" i="36"/>
  <c r="P8" i="36"/>
  <c r="C8" i="36"/>
  <c r="A8" i="36"/>
  <c r="P7" i="36"/>
  <c r="C7" i="36"/>
  <c r="A7" i="36"/>
  <c r="P6" i="36"/>
  <c r="C6" i="36"/>
  <c r="A6" i="36"/>
  <c r="P5" i="36"/>
  <c r="C5" i="36"/>
  <c r="A5" i="36"/>
  <c r="P4" i="36"/>
  <c r="C4" i="36"/>
  <c r="A4" i="36"/>
  <c r="P3" i="36"/>
  <c r="C3" i="36"/>
  <c r="A3" i="36"/>
  <c r="C73" i="26"/>
  <c r="B73" i="26"/>
  <c r="H72" i="26"/>
  <c r="F72" i="26"/>
  <c r="E72" i="26"/>
  <c r="C72" i="26"/>
  <c r="A72" i="26"/>
  <c r="H71" i="26"/>
  <c r="F71" i="26"/>
  <c r="C71" i="26"/>
  <c r="E71" i="26" s="1"/>
  <c r="A71" i="26"/>
  <c r="H70" i="26"/>
  <c r="E70" i="26"/>
  <c r="C70" i="26"/>
  <c r="F70" i="26" s="1"/>
  <c r="A70" i="26"/>
  <c r="H69" i="26"/>
  <c r="F69" i="26"/>
  <c r="C69" i="26"/>
  <c r="E69" i="26" s="1"/>
  <c r="A69" i="26"/>
  <c r="H68" i="26"/>
  <c r="F68" i="26"/>
  <c r="E68" i="26"/>
  <c r="C68" i="26"/>
  <c r="A68" i="26"/>
  <c r="H67" i="26"/>
  <c r="C67" i="26"/>
  <c r="E67" i="26" s="1"/>
  <c r="A67" i="26"/>
  <c r="H66" i="26"/>
  <c r="E66" i="26"/>
  <c r="C66" i="26"/>
  <c r="F66" i="26" s="1"/>
  <c r="A66" i="26"/>
  <c r="H65" i="26"/>
  <c r="C65" i="26"/>
  <c r="E65" i="26" s="1"/>
  <c r="A65" i="26"/>
  <c r="H64" i="26"/>
  <c r="F64" i="26"/>
  <c r="E64" i="26"/>
  <c r="C64" i="26"/>
  <c r="A64" i="26"/>
  <c r="H63" i="26"/>
  <c r="F63" i="26"/>
  <c r="C63" i="26"/>
  <c r="E63" i="26" s="1"/>
  <c r="A63" i="26"/>
  <c r="H62" i="26"/>
  <c r="E62" i="26"/>
  <c r="C62" i="26"/>
  <c r="F62" i="26" s="1"/>
  <c r="A62" i="26"/>
  <c r="H61" i="26"/>
  <c r="C61" i="26"/>
  <c r="A61" i="26"/>
  <c r="H60" i="26"/>
  <c r="F60" i="26"/>
  <c r="E60" i="26"/>
  <c r="C60" i="26"/>
  <c r="A60" i="26"/>
  <c r="H59" i="26"/>
  <c r="F59" i="26"/>
  <c r="C59" i="26"/>
  <c r="E59" i="26" s="1"/>
  <c r="A59" i="26"/>
  <c r="H58" i="26"/>
  <c r="E58" i="26"/>
  <c r="C58" i="26"/>
  <c r="F58" i="26" s="1"/>
  <c r="A58" i="26"/>
  <c r="H57" i="26"/>
  <c r="F57" i="26"/>
  <c r="C57" i="26"/>
  <c r="E57" i="26" s="1"/>
  <c r="A57" i="26"/>
  <c r="H56" i="26"/>
  <c r="F56" i="26"/>
  <c r="E56" i="26"/>
  <c r="C56" i="26"/>
  <c r="A56" i="26"/>
  <c r="H55" i="26"/>
  <c r="F55" i="26"/>
  <c r="C55" i="26"/>
  <c r="E55" i="26" s="1"/>
  <c r="A55" i="26"/>
  <c r="H54" i="26"/>
  <c r="E54" i="26"/>
  <c r="C54" i="26"/>
  <c r="F54" i="26" s="1"/>
  <c r="A54" i="26"/>
  <c r="H53" i="26"/>
  <c r="C53" i="26"/>
  <c r="A53" i="26"/>
  <c r="H52" i="26"/>
  <c r="F52" i="26"/>
  <c r="E52" i="26"/>
  <c r="C52" i="26"/>
  <c r="A52" i="26"/>
  <c r="H51" i="26"/>
  <c r="F51" i="26"/>
  <c r="C51" i="26"/>
  <c r="E51" i="26" s="1"/>
  <c r="A51" i="26"/>
  <c r="H50" i="26"/>
  <c r="E50" i="26"/>
  <c r="C50" i="26"/>
  <c r="F50" i="26" s="1"/>
  <c r="A50" i="26"/>
  <c r="H49" i="26"/>
  <c r="F49" i="26"/>
  <c r="C49" i="26"/>
  <c r="E49" i="26" s="1"/>
  <c r="A49" i="26"/>
  <c r="H48" i="26"/>
  <c r="F48" i="26"/>
  <c r="E48" i="26"/>
  <c r="C48" i="26"/>
  <c r="A48" i="26"/>
  <c r="H47" i="26"/>
  <c r="F47" i="26"/>
  <c r="C47" i="26"/>
  <c r="E47" i="26" s="1"/>
  <c r="A47" i="26"/>
  <c r="H46" i="26"/>
  <c r="E46" i="26"/>
  <c r="C46" i="26"/>
  <c r="F46" i="26" s="1"/>
  <c r="A46" i="26"/>
  <c r="H45" i="26"/>
  <c r="C45" i="26"/>
  <c r="A45" i="26"/>
  <c r="H44" i="26"/>
  <c r="F44" i="26"/>
  <c r="E44" i="26"/>
  <c r="C44" i="26"/>
  <c r="A44" i="26"/>
  <c r="H43" i="26"/>
  <c r="F43" i="26"/>
  <c r="C43" i="26"/>
  <c r="E43" i="26" s="1"/>
  <c r="A43" i="26"/>
  <c r="H42" i="26"/>
  <c r="E42" i="26"/>
  <c r="C42" i="26"/>
  <c r="F42" i="26" s="1"/>
  <c r="A42" i="26"/>
  <c r="H41" i="26"/>
  <c r="F41" i="26"/>
  <c r="C41" i="26"/>
  <c r="E41" i="26" s="1"/>
  <c r="A41" i="26"/>
  <c r="H40" i="26"/>
  <c r="F40" i="26"/>
  <c r="E40" i="26"/>
  <c r="C40" i="26"/>
  <c r="A40" i="26"/>
  <c r="H39" i="26"/>
  <c r="F39" i="26"/>
  <c r="C39" i="26"/>
  <c r="E39" i="26" s="1"/>
  <c r="A39" i="26"/>
  <c r="H38" i="26"/>
  <c r="E38" i="26"/>
  <c r="C38" i="26"/>
  <c r="F38" i="26" s="1"/>
  <c r="A38" i="26"/>
  <c r="H37" i="26"/>
  <c r="C37" i="26"/>
  <c r="A37" i="26"/>
  <c r="H36" i="26"/>
  <c r="F36" i="26"/>
  <c r="E36" i="26"/>
  <c r="C36" i="26"/>
  <c r="A36" i="26"/>
  <c r="H35" i="26"/>
  <c r="F35" i="26"/>
  <c r="C35" i="26"/>
  <c r="E35" i="26" s="1"/>
  <c r="A35" i="26"/>
  <c r="H34" i="26"/>
  <c r="E34" i="26"/>
  <c r="C34" i="26"/>
  <c r="F34" i="26" s="1"/>
  <c r="A34" i="26"/>
  <c r="H33" i="26"/>
  <c r="F33" i="26"/>
  <c r="C33" i="26"/>
  <c r="E33" i="26" s="1"/>
  <c r="A33" i="26"/>
  <c r="H32" i="26"/>
  <c r="F32" i="26"/>
  <c r="E32" i="26"/>
  <c r="C32" i="26"/>
  <c r="A32" i="26"/>
  <c r="H31" i="26"/>
  <c r="F31" i="26"/>
  <c r="C31" i="26"/>
  <c r="E31" i="26" s="1"/>
  <c r="A31" i="26"/>
  <c r="H30" i="26"/>
  <c r="E30" i="26"/>
  <c r="C30" i="26"/>
  <c r="F30" i="26" s="1"/>
  <c r="A30" i="26"/>
  <c r="H29" i="26"/>
  <c r="C29" i="26"/>
  <c r="A29" i="26"/>
  <c r="H28" i="26"/>
  <c r="F28" i="26"/>
  <c r="E28" i="26"/>
  <c r="C28" i="26"/>
  <c r="A28" i="26"/>
  <c r="H27" i="26"/>
  <c r="F27" i="26"/>
  <c r="C27" i="26"/>
  <c r="E27" i="26" s="1"/>
  <c r="A27" i="26"/>
  <c r="H26" i="26"/>
  <c r="E26" i="26"/>
  <c r="C26" i="26"/>
  <c r="F26" i="26" s="1"/>
  <c r="A26" i="26"/>
  <c r="H25" i="26"/>
  <c r="F25" i="26"/>
  <c r="C25" i="26"/>
  <c r="E25" i="26" s="1"/>
  <c r="A25" i="26"/>
  <c r="H24" i="26"/>
  <c r="F24" i="26"/>
  <c r="E24" i="26"/>
  <c r="C24" i="26"/>
  <c r="A24" i="26"/>
  <c r="H23" i="26"/>
  <c r="F23" i="26"/>
  <c r="C23" i="26"/>
  <c r="E23" i="26" s="1"/>
  <c r="A23" i="26"/>
  <c r="H22" i="26"/>
  <c r="E22" i="26"/>
  <c r="C22" i="26"/>
  <c r="F22" i="26" s="1"/>
  <c r="A22" i="26"/>
  <c r="H21" i="26"/>
  <c r="C21" i="26"/>
  <c r="A21" i="26"/>
  <c r="H20" i="26"/>
  <c r="F20" i="26"/>
  <c r="E20" i="26"/>
  <c r="C20" i="26"/>
  <c r="A20" i="26"/>
  <c r="H19" i="26"/>
  <c r="F19" i="26"/>
  <c r="C19" i="26"/>
  <c r="E19" i="26" s="1"/>
  <c r="A19" i="26"/>
  <c r="H18" i="26"/>
  <c r="E18" i="26"/>
  <c r="C18" i="26"/>
  <c r="F18" i="26" s="1"/>
  <c r="A18" i="26"/>
  <c r="H17" i="26"/>
  <c r="F17" i="26"/>
  <c r="C17" i="26"/>
  <c r="E17" i="26" s="1"/>
  <c r="A17" i="26"/>
  <c r="H16" i="26"/>
  <c r="F16" i="26"/>
  <c r="E16" i="26"/>
  <c r="C16" i="26"/>
  <c r="A16" i="26"/>
  <c r="H15" i="26"/>
  <c r="F15" i="26"/>
  <c r="C15" i="26"/>
  <c r="E15" i="26" s="1"/>
  <c r="A15" i="26"/>
  <c r="H14" i="26"/>
  <c r="E14" i="26"/>
  <c r="C14" i="26"/>
  <c r="F14" i="26" s="1"/>
  <c r="A14" i="26"/>
  <c r="H13" i="26"/>
  <c r="C13" i="26"/>
  <c r="A13" i="26"/>
  <c r="H12" i="26"/>
  <c r="F12" i="26"/>
  <c r="E12" i="26"/>
  <c r="C12" i="26"/>
  <c r="A12" i="26"/>
  <c r="H11" i="26"/>
  <c r="F11" i="26"/>
  <c r="C11" i="26"/>
  <c r="E11" i="26" s="1"/>
  <c r="A11" i="26"/>
  <c r="H10" i="26"/>
  <c r="E10" i="26"/>
  <c r="C10" i="26"/>
  <c r="F10" i="26" s="1"/>
  <c r="A10" i="26"/>
  <c r="H9" i="26"/>
  <c r="F9" i="26"/>
  <c r="C9" i="26"/>
  <c r="E9" i="26" s="1"/>
  <c r="A9" i="26"/>
  <c r="H8" i="26"/>
  <c r="F8" i="26"/>
  <c r="E8" i="26"/>
  <c r="C8" i="26"/>
  <c r="A8" i="26"/>
  <c r="H7" i="26"/>
  <c r="F7" i="26"/>
  <c r="C7" i="26"/>
  <c r="E7" i="26" s="1"/>
  <c r="A7" i="26"/>
  <c r="H6" i="26"/>
  <c r="E6" i="26"/>
  <c r="C6" i="26"/>
  <c r="F6" i="26" s="1"/>
  <c r="A6" i="26"/>
  <c r="H5" i="26"/>
  <c r="C5" i="26"/>
  <c r="A5" i="26"/>
  <c r="H4" i="26"/>
  <c r="F4" i="26"/>
  <c r="E4" i="26"/>
  <c r="C4" i="26"/>
  <c r="A4" i="26"/>
  <c r="H3" i="26"/>
  <c r="F3" i="26"/>
  <c r="C3" i="26"/>
  <c r="E3" i="26" s="1"/>
  <c r="A3" i="26"/>
  <c r="C73" i="27"/>
  <c r="B73" i="27"/>
  <c r="H72" i="27"/>
  <c r="F72" i="27"/>
  <c r="E72" i="27"/>
  <c r="C72" i="27"/>
  <c r="A72" i="27"/>
  <c r="H71" i="27"/>
  <c r="C71" i="27"/>
  <c r="A71" i="27"/>
  <c r="H70" i="27"/>
  <c r="C70" i="27"/>
  <c r="A70" i="27"/>
  <c r="H69" i="27"/>
  <c r="F69" i="27"/>
  <c r="E69" i="27"/>
  <c r="C69" i="27"/>
  <c r="A69" i="27"/>
  <c r="H68" i="27"/>
  <c r="F68" i="27"/>
  <c r="E68" i="27"/>
  <c r="C68" i="27"/>
  <c r="A68" i="27"/>
  <c r="H67" i="27"/>
  <c r="C67" i="27"/>
  <c r="E67" i="27" s="1"/>
  <c r="A67" i="27"/>
  <c r="H66" i="27"/>
  <c r="C66" i="27"/>
  <c r="F66" i="27" s="1"/>
  <c r="A66" i="27"/>
  <c r="H65" i="27"/>
  <c r="E65" i="27"/>
  <c r="C65" i="27"/>
  <c r="F65" i="27" s="1"/>
  <c r="A65" i="27"/>
  <c r="H64" i="27"/>
  <c r="F64" i="27"/>
  <c r="E64" i="27"/>
  <c r="C64" i="27"/>
  <c r="A64" i="27"/>
  <c r="H63" i="27"/>
  <c r="C63" i="27"/>
  <c r="A63" i="27"/>
  <c r="H62" i="27"/>
  <c r="C62" i="27"/>
  <c r="A62" i="27"/>
  <c r="H61" i="27"/>
  <c r="F61" i="27"/>
  <c r="E61" i="27"/>
  <c r="C61" i="27"/>
  <c r="A61" i="27"/>
  <c r="H60" i="27"/>
  <c r="F60" i="27"/>
  <c r="E60" i="27"/>
  <c r="C60" i="27"/>
  <c r="A60" i="27"/>
  <c r="H59" i="27"/>
  <c r="C59" i="27"/>
  <c r="E59" i="27" s="1"/>
  <c r="A59" i="27"/>
  <c r="H58" i="27"/>
  <c r="C58" i="27"/>
  <c r="F58" i="27" s="1"/>
  <c r="A58" i="27"/>
  <c r="H57" i="27"/>
  <c r="E57" i="27"/>
  <c r="C57" i="27"/>
  <c r="F57" i="27" s="1"/>
  <c r="A57" i="27"/>
  <c r="H56" i="27"/>
  <c r="F56" i="27"/>
  <c r="E56" i="27"/>
  <c r="C56" i="27"/>
  <c r="A56" i="27"/>
  <c r="H55" i="27"/>
  <c r="C55" i="27"/>
  <c r="A55" i="27"/>
  <c r="H54" i="27"/>
  <c r="C54" i="27"/>
  <c r="A54" i="27"/>
  <c r="H53" i="27"/>
  <c r="F53" i="27"/>
  <c r="E53" i="27"/>
  <c r="C53" i="27"/>
  <c r="A53" i="27"/>
  <c r="H52" i="27"/>
  <c r="F52" i="27"/>
  <c r="E52" i="27"/>
  <c r="C52" i="27"/>
  <c r="A52" i="27"/>
  <c r="H51" i="27"/>
  <c r="C51" i="27"/>
  <c r="A51" i="27"/>
  <c r="H50" i="27"/>
  <c r="C50" i="27"/>
  <c r="A50" i="27"/>
  <c r="H49" i="27"/>
  <c r="E49" i="27"/>
  <c r="C49" i="27"/>
  <c r="F49" i="27" s="1"/>
  <c r="A49" i="27"/>
  <c r="H48" i="27"/>
  <c r="F48" i="27"/>
  <c r="E48" i="27"/>
  <c r="C48" i="27"/>
  <c r="A48" i="27"/>
  <c r="H47" i="27"/>
  <c r="C47" i="27"/>
  <c r="A47" i="27"/>
  <c r="H46" i="27"/>
  <c r="C46" i="27"/>
  <c r="A46" i="27"/>
  <c r="H45" i="27"/>
  <c r="F45" i="27"/>
  <c r="E45" i="27"/>
  <c r="C45" i="27"/>
  <c r="A45" i="27"/>
  <c r="H44" i="27"/>
  <c r="F44" i="27"/>
  <c r="E44" i="27"/>
  <c r="C44" i="27"/>
  <c r="A44" i="27"/>
  <c r="H43" i="27"/>
  <c r="C43" i="27"/>
  <c r="A43" i="27"/>
  <c r="H42" i="27"/>
  <c r="C42" i="27"/>
  <c r="A42" i="27"/>
  <c r="H41" i="27"/>
  <c r="E41" i="27"/>
  <c r="C41" i="27"/>
  <c r="F41" i="27" s="1"/>
  <c r="A41" i="27"/>
  <c r="H40" i="27"/>
  <c r="F40" i="27"/>
  <c r="E40" i="27"/>
  <c r="C40" i="27"/>
  <c r="A40" i="27"/>
  <c r="H39" i="27"/>
  <c r="C39" i="27"/>
  <c r="A39" i="27"/>
  <c r="H38" i="27"/>
  <c r="C38" i="27"/>
  <c r="A38" i="27"/>
  <c r="H37" i="27"/>
  <c r="F37" i="27"/>
  <c r="E37" i="27"/>
  <c r="C37" i="27"/>
  <c r="A37" i="27"/>
  <c r="H36" i="27"/>
  <c r="F36" i="27"/>
  <c r="E36" i="27"/>
  <c r="C36" i="27"/>
  <c r="A36" i="27"/>
  <c r="H35" i="27"/>
  <c r="C35" i="27"/>
  <c r="A35" i="27"/>
  <c r="H34" i="27"/>
  <c r="C34" i="27"/>
  <c r="A34" i="27"/>
  <c r="H33" i="27"/>
  <c r="E33" i="27"/>
  <c r="C33" i="27"/>
  <c r="F33" i="27" s="1"/>
  <c r="A33" i="27"/>
  <c r="H32" i="27"/>
  <c r="F32" i="27"/>
  <c r="E32" i="27"/>
  <c r="C32" i="27"/>
  <c r="A32" i="27"/>
  <c r="H31" i="27"/>
  <c r="C31" i="27"/>
  <c r="A31" i="27"/>
  <c r="H30" i="27"/>
  <c r="C30" i="27"/>
  <c r="A30" i="27"/>
  <c r="H29" i="27"/>
  <c r="F29" i="27"/>
  <c r="E29" i="27"/>
  <c r="C29" i="27"/>
  <c r="A29" i="27"/>
  <c r="H28" i="27"/>
  <c r="F28" i="27"/>
  <c r="E28" i="27"/>
  <c r="C28" i="27"/>
  <c r="A28" i="27"/>
  <c r="H27" i="27"/>
  <c r="C27" i="27"/>
  <c r="A27" i="27"/>
  <c r="H26" i="27"/>
  <c r="C26" i="27"/>
  <c r="A26" i="27"/>
  <c r="H25" i="27"/>
  <c r="E25" i="27"/>
  <c r="C25" i="27"/>
  <c r="F25" i="27" s="1"/>
  <c r="A25" i="27"/>
  <c r="H24" i="27"/>
  <c r="F24" i="27"/>
  <c r="E24" i="27"/>
  <c r="C24" i="27"/>
  <c r="A24" i="27"/>
  <c r="H23" i="27"/>
  <c r="C23" i="27"/>
  <c r="A23" i="27"/>
  <c r="H22" i="27"/>
  <c r="C22" i="27"/>
  <c r="A22" i="27"/>
  <c r="H21" i="27"/>
  <c r="F21" i="27"/>
  <c r="E21" i="27"/>
  <c r="C21" i="27"/>
  <c r="A21" i="27"/>
  <c r="H20" i="27"/>
  <c r="F20" i="27"/>
  <c r="E20" i="27"/>
  <c r="C20" i="27"/>
  <c r="A20" i="27"/>
  <c r="H19" i="27"/>
  <c r="C19" i="27"/>
  <c r="A19" i="27"/>
  <c r="H18" i="27"/>
  <c r="C18" i="27"/>
  <c r="A18" i="27"/>
  <c r="H17" i="27"/>
  <c r="E17" i="27"/>
  <c r="C17" i="27"/>
  <c r="F17" i="27" s="1"/>
  <c r="A17" i="27"/>
  <c r="H16" i="27"/>
  <c r="F16" i="27"/>
  <c r="E16" i="27"/>
  <c r="C16" i="27"/>
  <c r="A16" i="27"/>
  <c r="H15" i="27"/>
  <c r="C15" i="27"/>
  <c r="A15" i="27"/>
  <c r="H14" i="27"/>
  <c r="C14" i="27"/>
  <c r="A14" i="27"/>
  <c r="H13" i="27"/>
  <c r="F13" i="27"/>
  <c r="E13" i="27"/>
  <c r="C13" i="27"/>
  <c r="A13" i="27"/>
  <c r="H12" i="27"/>
  <c r="F12" i="27"/>
  <c r="E12" i="27"/>
  <c r="C12" i="27"/>
  <c r="A12" i="27"/>
  <c r="H11" i="27"/>
  <c r="C11" i="27"/>
  <c r="A11" i="27"/>
  <c r="H10" i="27"/>
  <c r="C10" i="27"/>
  <c r="A10" i="27"/>
  <c r="H9" i="27"/>
  <c r="E9" i="27"/>
  <c r="C9" i="27"/>
  <c r="F9" i="27" s="1"/>
  <c r="A9" i="27"/>
  <c r="H8" i="27"/>
  <c r="F8" i="27"/>
  <c r="E8" i="27"/>
  <c r="C8" i="27"/>
  <c r="A8" i="27"/>
  <c r="H7" i="27"/>
  <c r="C7" i="27"/>
  <c r="A7" i="27"/>
  <c r="H6" i="27"/>
  <c r="C6" i="27"/>
  <c r="A6" i="27"/>
  <c r="H5" i="27"/>
  <c r="F5" i="27"/>
  <c r="E5" i="27"/>
  <c r="C5" i="27"/>
  <c r="A5" i="27"/>
  <c r="H4" i="27"/>
  <c r="F4" i="27"/>
  <c r="E4" i="27"/>
  <c r="C4" i="27"/>
  <c r="A4" i="27"/>
  <c r="H3" i="27"/>
  <c r="C3" i="27"/>
  <c r="A3" i="27"/>
  <c r="C73" i="28"/>
  <c r="B73" i="28"/>
  <c r="H72" i="28"/>
  <c r="F72" i="28"/>
  <c r="E72" i="28"/>
  <c r="C72" i="28"/>
  <c r="A72" i="28"/>
  <c r="H71" i="28"/>
  <c r="F71" i="28"/>
  <c r="C71" i="28"/>
  <c r="E71" i="28" s="1"/>
  <c r="A71" i="28"/>
  <c r="H70" i="28"/>
  <c r="E70" i="28"/>
  <c r="C70" i="28"/>
  <c r="F70" i="28" s="1"/>
  <c r="A70" i="28"/>
  <c r="H69" i="28"/>
  <c r="F69" i="28"/>
  <c r="C69" i="28"/>
  <c r="E69" i="28" s="1"/>
  <c r="A69" i="28"/>
  <c r="H68" i="28"/>
  <c r="F68" i="28"/>
  <c r="E68" i="28"/>
  <c r="C68" i="28"/>
  <c r="A68" i="28"/>
  <c r="H67" i="28"/>
  <c r="F67" i="28"/>
  <c r="C67" i="28"/>
  <c r="E67" i="28" s="1"/>
  <c r="A67" i="28"/>
  <c r="H66" i="28"/>
  <c r="E66" i="28"/>
  <c r="C66" i="28"/>
  <c r="F66" i="28" s="1"/>
  <c r="A66" i="28"/>
  <c r="H65" i="28"/>
  <c r="C65" i="28"/>
  <c r="E65" i="28" s="1"/>
  <c r="A65" i="28"/>
  <c r="H64" i="28"/>
  <c r="F64" i="28"/>
  <c r="E64" i="28"/>
  <c r="C64" i="28"/>
  <c r="A64" i="28"/>
  <c r="H63" i="28"/>
  <c r="F63" i="28"/>
  <c r="C63" i="28"/>
  <c r="E63" i="28" s="1"/>
  <c r="A63" i="28"/>
  <c r="H62" i="28"/>
  <c r="E62" i="28"/>
  <c r="C62" i="28"/>
  <c r="F62" i="28" s="1"/>
  <c r="A62" i="28"/>
  <c r="H61" i="28"/>
  <c r="C61" i="28"/>
  <c r="E61" i="28" s="1"/>
  <c r="A61" i="28"/>
  <c r="H60" i="28"/>
  <c r="E60" i="28"/>
  <c r="C60" i="28"/>
  <c r="F60" i="28" s="1"/>
  <c r="A60" i="28"/>
  <c r="H59" i="28"/>
  <c r="C59" i="28"/>
  <c r="E59" i="28" s="1"/>
  <c r="A59" i="28"/>
  <c r="H58" i="28"/>
  <c r="F58" i="28"/>
  <c r="E58" i="28"/>
  <c r="C58" i="28"/>
  <c r="A58" i="28"/>
  <c r="H57" i="28"/>
  <c r="C57" i="28"/>
  <c r="E57" i="28" s="1"/>
  <c r="A57" i="28"/>
  <c r="H56" i="28"/>
  <c r="E56" i="28"/>
  <c r="C56" i="28"/>
  <c r="F56" i="28" s="1"/>
  <c r="A56" i="28"/>
  <c r="H55" i="28"/>
  <c r="C55" i="28"/>
  <c r="E55" i="28" s="1"/>
  <c r="A55" i="28"/>
  <c r="H54" i="28"/>
  <c r="F54" i="28"/>
  <c r="E54" i="28"/>
  <c r="C54" i="28"/>
  <c r="A54" i="28"/>
  <c r="H53" i="28"/>
  <c r="F53" i="28"/>
  <c r="C53" i="28"/>
  <c r="E53" i="28" s="1"/>
  <c r="A53" i="28"/>
  <c r="H52" i="28"/>
  <c r="E52" i="28"/>
  <c r="C52" i="28"/>
  <c r="F52" i="28" s="1"/>
  <c r="A52" i="28"/>
  <c r="H51" i="28"/>
  <c r="F51" i="28"/>
  <c r="C51" i="28"/>
  <c r="E51" i="28" s="1"/>
  <c r="A51" i="28"/>
  <c r="H50" i="28"/>
  <c r="F50" i="28"/>
  <c r="E50" i="28"/>
  <c r="C50" i="28"/>
  <c r="A50" i="28"/>
  <c r="H49" i="28"/>
  <c r="C49" i="28"/>
  <c r="E49" i="28" s="1"/>
  <c r="A49" i="28"/>
  <c r="H48" i="28"/>
  <c r="E48" i="28"/>
  <c r="C48" i="28"/>
  <c r="F48" i="28" s="1"/>
  <c r="A48" i="28"/>
  <c r="H47" i="28"/>
  <c r="C47" i="28"/>
  <c r="E47" i="28" s="1"/>
  <c r="A47" i="28"/>
  <c r="H46" i="28"/>
  <c r="F46" i="28"/>
  <c r="E46" i="28"/>
  <c r="C46" i="28"/>
  <c r="A46" i="28"/>
  <c r="H45" i="28"/>
  <c r="C45" i="28"/>
  <c r="E45" i="28" s="1"/>
  <c r="A45" i="28"/>
  <c r="H44" i="28"/>
  <c r="E44" i="28"/>
  <c r="C44" i="28"/>
  <c r="F44" i="28" s="1"/>
  <c r="A44" i="28"/>
  <c r="H43" i="28"/>
  <c r="C43" i="28"/>
  <c r="E43" i="28" s="1"/>
  <c r="A43" i="28"/>
  <c r="H42" i="28"/>
  <c r="F42" i="28"/>
  <c r="E42" i="28"/>
  <c r="C42" i="28"/>
  <c r="A42" i="28"/>
  <c r="H41" i="28"/>
  <c r="C41" i="28"/>
  <c r="A41" i="28"/>
  <c r="H40" i="28"/>
  <c r="E40" i="28"/>
  <c r="C40" i="28"/>
  <c r="F40" i="28" s="1"/>
  <c r="A40" i="28"/>
  <c r="H39" i="28"/>
  <c r="C39" i="28"/>
  <c r="A39" i="28"/>
  <c r="H38" i="28"/>
  <c r="F38" i="28"/>
  <c r="E38" i="28"/>
  <c r="C38" i="28"/>
  <c r="A38" i="28"/>
  <c r="H37" i="28"/>
  <c r="F37" i="28"/>
  <c r="C37" i="28"/>
  <c r="E37" i="28" s="1"/>
  <c r="A37" i="28"/>
  <c r="H36" i="28"/>
  <c r="E36" i="28"/>
  <c r="C36" i="28"/>
  <c r="F36" i="28" s="1"/>
  <c r="A36" i="28"/>
  <c r="H35" i="28"/>
  <c r="F35" i="28"/>
  <c r="C35" i="28"/>
  <c r="E35" i="28" s="1"/>
  <c r="A35" i="28"/>
  <c r="H34" i="28"/>
  <c r="F34" i="28"/>
  <c r="E34" i="28"/>
  <c r="C34" i="28"/>
  <c r="A34" i="28"/>
  <c r="H33" i="28"/>
  <c r="C33" i="28"/>
  <c r="E33" i="28" s="1"/>
  <c r="A33" i="28"/>
  <c r="H32" i="28"/>
  <c r="E32" i="28"/>
  <c r="C32" i="28"/>
  <c r="F32" i="28" s="1"/>
  <c r="A32" i="28"/>
  <c r="H31" i="28"/>
  <c r="C31" i="28"/>
  <c r="E31" i="28" s="1"/>
  <c r="A31" i="28"/>
  <c r="H30" i="28"/>
  <c r="F30" i="28"/>
  <c r="E30" i="28"/>
  <c r="C30" i="28"/>
  <c r="A30" i="28"/>
  <c r="H29" i="28"/>
  <c r="C29" i="28"/>
  <c r="E29" i="28" s="1"/>
  <c r="A29" i="28"/>
  <c r="H28" i="28"/>
  <c r="E28" i="28"/>
  <c r="C28" i="28"/>
  <c r="F28" i="28" s="1"/>
  <c r="A28" i="28"/>
  <c r="H27" i="28"/>
  <c r="C27" i="28"/>
  <c r="E27" i="28" s="1"/>
  <c r="A27" i="28"/>
  <c r="H26" i="28"/>
  <c r="F26" i="28"/>
  <c r="E26" i="28"/>
  <c r="C26" i="28"/>
  <c r="A26" i="28"/>
  <c r="H25" i="28"/>
  <c r="C25" i="28"/>
  <c r="A25" i="28"/>
  <c r="H24" i="28"/>
  <c r="C24" i="28"/>
  <c r="A24" i="28"/>
  <c r="H23" i="28"/>
  <c r="F23" i="28"/>
  <c r="E23" i="28"/>
  <c r="C23" i="28"/>
  <c r="A23" i="28"/>
  <c r="H22" i="28"/>
  <c r="F22" i="28"/>
  <c r="E22" i="28"/>
  <c r="C22" i="28"/>
  <c r="A22" i="28"/>
  <c r="H21" i="28"/>
  <c r="C21" i="28"/>
  <c r="E21" i="28" s="1"/>
  <c r="A21" i="28"/>
  <c r="H20" i="28"/>
  <c r="C20" i="28"/>
  <c r="F20" i="28" s="1"/>
  <c r="A20" i="28"/>
  <c r="H19" i="28"/>
  <c r="C19" i="28"/>
  <c r="E19" i="28" s="1"/>
  <c r="A19" i="28"/>
  <c r="H18" i="28"/>
  <c r="F18" i="28"/>
  <c r="E18" i="28"/>
  <c r="C18" i="28"/>
  <c r="A18" i="28"/>
  <c r="H17" i="28"/>
  <c r="C17" i="28"/>
  <c r="A17" i="28"/>
  <c r="H16" i="28"/>
  <c r="C16" i="28"/>
  <c r="A16" i="28"/>
  <c r="H15" i="28"/>
  <c r="F15" i="28"/>
  <c r="E15" i="28"/>
  <c r="C15" i="28"/>
  <c r="A15" i="28"/>
  <c r="H14" i="28"/>
  <c r="F14" i="28"/>
  <c r="E14" i="28"/>
  <c r="C14" i="28"/>
  <c r="A14" i="28"/>
  <c r="H13" i="28"/>
  <c r="C13" i="28"/>
  <c r="E13" i="28" s="1"/>
  <c r="A13" i="28"/>
  <c r="H12" i="28"/>
  <c r="C12" i="28"/>
  <c r="F12" i="28" s="1"/>
  <c r="A12" i="28"/>
  <c r="H11" i="28"/>
  <c r="C11" i="28"/>
  <c r="E11" i="28" s="1"/>
  <c r="A11" i="28"/>
  <c r="H10" i="28"/>
  <c r="F10" i="28"/>
  <c r="E10" i="28"/>
  <c r="C10" i="28"/>
  <c r="A10" i="28"/>
  <c r="H9" i="28"/>
  <c r="C9" i="28"/>
  <c r="A9" i="28"/>
  <c r="H8" i="28"/>
  <c r="C8" i="28"/>
  <c r="A8" i="28"/>
  <c r="H7" i="28"/>
  <c r="F7" i="28"/>
  <c r="E7" i="28"/>
  <c r="C7" i="28"/>
  <c r="A7" i="28"/>
  <c r="H6" i="28"/>
  <c r="F6" i="28"/>
  <c r="E6" i="28"/>
  <c r="C6" i="28"/>
  <c r="A6" i="28"/>
  <c r="H5" i="28"/>
  <c r="C5" i="28"/>
  <c r="E5" i="28" s="1"/>
  <c r="A5" i="28"/>
  <c r="H4" i="28"/>
  <c r="C4" i="28"/>
  <c r="F4" i="28" s="1"/>
  <c r="A4" i="28"/>
  <c r="H3" i="28"/>
  <c r="C3" i="28"/>
  <c r="E3" i="28" s="1"/>
  <c r="A3" i="28"/>
  <c r="C73" i="29"/>
  <c r="B73" i="29"/>
  <c r="H72" i="29"/>
  <c r="E72" i="29"/>
  <c r="C72" i="29"/>
  <c r="F72" i="29" s="1"/>
  <c r="A72" i="29"/>
  <c r="H71" i="29"/>
  <c r="F71" i="29"/>
  <c r="C71" i="29"/>
  <c r="E71" i="29" s="1"/>
  <c r="A71" i="29"/>
  <c r="H70" i="29"/>
  <c r="F70" i="29"/>
  <c r="E70" i="29"/>
  <c r="C70" i="29"/>
  <c r="A70" i="29"/>
  <c r="H69" i="29"/>
  <c r="C69" i="29"/>
  <c r="E69" i="29" s="1"/>
  <c r="A69" i="29"/>
  <c r="H68" i="29"/>
  <c r="C68" i="29"/>
  <c r="F68" i="29" s="1"/>
  <c r="A68" i="29"/>
  <c r="H67" i="29"/>
  <c r="C67" i="29"/>
  <c r="A67" i="29"/>
  <c r="H66" i="29"/>
  <c r="F66" i="29"/>
  <c r="E66" i="29"/>
  <c r="C66" i="29"/>
  <c r="A66" i="29"/>
  <c r="H65" i="29"/>
  <c r="F65" i="29"/>
  <c r="C65" i="29"/>
  <c r="E65" i="29" s="1"/>
  <c r="A65" i="29"/>
  <c r="H64" i="29"/>
  <c r="E64" i="29"/>
  <c r="C64" i="29"/>
  <c r="F64" i="29" s="1"/>
  <c r="A64" i="29"/>
  <c r="H63" i="29"/>
  <c r="F63" i="29"/>
  <c r="C63" i="29"/>
  <c r="E63" i="29" s="1"/>
  <c r="A63" i="29"/>
  <c r="H62" i="29"/>
  <c r="F62" i="29"/>
  <c r="E62" i="29"/>
  <c r="C62" i="29"/>
  <c r="A62" i="29"/>
  <c r="H61" i="29"/>
  <c r="C61" i="29"/>
  <c r="E61" i="29" s="1"/>
  <c r="A61" i="29"/>
  <c r="H60" i="29"/>
  <c r="C60" i="29"/>
  <c r="F60" i="29" s="1"/>
  <c r="A60" i="29"/>
  <c r="H59" i="29"/>
  <c r="C59" i="29"/>
  <c r="A59" i="29"/>
  <c r="H58" i="29"/>
  <c r="F58" i="29"/>
  <c r="E58" i="29"/>
  <c r="C58" i="29"/>
  <c r="A58" i="29"/>
  <c r="H57" i="29"/>
  <c r="F57" i="29"/>
  <c r="C57" i="29"/>
  <c r="E57" i="29" s="1"/>
  <c r="A57" i="29"/>
  <c r="H56" i="29"/>
  <c r="E56" i="29"/>
  <c r="C56" i="29"/>
  <c r="F56" i="29" s="1"/>
  <c r="A56" i="29"/>
  <c r="H55" i="29"/>
  <c r="F55" i="29"/>
  <c r="C55" i="29"/>
  <c r="E55" i="29" s="1"/>
  <c r="A55" i="29"/>
  <c r="H54" i="29"/>
  <c r="F54" i="29"/>
  <c r="E54" i="29"/>
  <c r="C54" i="29"/>
  <c r="A54" i="29"/>
  <c r="H53" i="29"/>
  <c r="C53" i="29"/>
  <c r="E53" i="29" s="1"/>
  <c r="A53" i="29"/>
  <c r="H52" i="29"/>
  <c r="C52" i="29"/>
  <c r="F52" i="29" s="1"/>
  <c r="A52" i="29"/>
  <c r="H51" i="29"/>
  <c r="C51" i="29"/>
  <c r="A51" i="29"/>
  <c r="H50" i="29"/>
  <c r="F50" i="29"/>
  <c r="E50" i="29"/>
  <c r="C50" i="29"/>
  <c r="A50" i="29"/>
  <c r="H49" i="29"/>
  <c r="F49" i="29"/>
  <c r="C49" i="29"/>
  <c r="E49" i="29" s="1"/>
  <c r="A49" i="29"/>
  <c r="H48" i="29"/>
  <c r="E48" i="29"/>
  <c r="C48" i="29"/>
  <c r="F48" i="29" s="1"/>
  <c r="A48" i="29"/>
  <c r="H47" i="29"/>
  <c r="F47" i="29"/>
  <c r="C47" i="29"/>
  <c r="E47" i="29" s="1"/>
  <c r="A47" i="29"/>
  <c r="H46" i="29"/>
  <c r="F46" i="29"/>
  <c r="E46" i="29"/>
  <c r="C46" i="29"/>
  <c r="A46" i="29"/>
  <c r="H45" i="29"/>
  <c r="C45" i="29"/>
  <c r="E45" i="29" s="1"/>
  <c r="A45" i="29"/>
  <c r="H44" i="29"/>
  <c r="C44" i="29"/>
  <c r="F44" i="29" s="1"/>
  <c r="A44" i="29"/>
  <c r="H43" i="29"/>
  <c r="C43" i="29"/>
  <c r="A43" i="29"/>
  <c r="H42" i="29"/>
  <c r="F42" i="29"/>
  <c r="E42" i="29"/>
  <c r="C42" i="29"/>
  <c r="A42" i="29"/>
  <c r="H41" i="29"/>
  <c r="F41" i="29"/>
  <c r="C41" i="29"/>
  <c r="E41" i="29" s="1"/>
  <c r="A41" i="29"/>
  <c r="H40" i="29"/>
  <c r="E40" i="29"/>
  <c r="C40" i="29"/>
  <c r="F40" i="29" s="1"/>
  <c r="A40" i="29"/>
  <c r="H39" i="29"/>
  <c r="F39" i="29"/>
  <c r="C39" i="29"/>
  <c r="E39" i="29" s="1"/>
  <c r="A39" i="29"/>
  <c r="H38" i="29"/>
  <c r="F38" i="29"/>
  <c r="E38" i="29"/>
  <c r="C38" i="29"/>
  <c r="A38" i="29"/>
  <c r="H37" i="29"/>
  <c r="C37" i="29"/>
  <c r="E37" i="29" s="1"/>
  <c r="A37" i="29"/>
  <c r="H36" i="29"/>
  <c r="C36" i="29"/>
  <c r="F36" i="29" s="1"/>
  <c r="A36" i="29"/>
  <c r="H35" i="29"/>
  <c r="C35" i="29"/>
  <c r="A35" i="29"/>
  <c r="H34" i="29"/>
  <c r="F34" i="29"/>
  <c r="E34" i="29"/>
  <c r="C34" i="29"/>
  <c r="A34" i="29"/>
  <c r="H33" i="29"/>
  <c r="F33" i="29"/>
  <c r="C33" i="29"/>
  <c r="E33" i="29" s="1"/>
  <c r="A33" i="29"/>
  <c r="H32" i="29"/>
  <c r="F32" i="29"/>
  <c r="C32" i="29"/>
  <c r="E32" i="29" s="1"/>
  <c r="A32" i="29"/>
  <c r="H31" i="29"/>
  <c r="C31" i="29"/>
  <c r="E31" i="29" s="1"/>
  <c r="A31" i="29"/>
  <c r="H30" i="29"/>
  <c r="C30" i="29"/>
  <c r="A30" i="29"/>
  <c r="H29" i="29"/>
  <c r="F29" i="29"/>
  <c r="E29" i="29"/>
  <c r="C29" i="29"/>
  <c r="A29" i="29"/>
  <c r="H28" i="29"/>
  <c r="F28" i="29"/>
  <c r="C28" i="29"/>
  <c r="E28" i="29" s="1"/>
  <c r="A28" i="29"/>
  <c r="H27" i="29"/>
  <c r="C27" i="29"/>
  <c r="E27" i="29" s="1"/>
  <c r="A27" i="29"/>
  <c r="H26" i="29"/>
  <c r="C26" i="29"/>
  <c r="A26" i="29"/>
  <c r="H25" i="29"/>
  <c r="F25" i="29"/>
  <c r="E25" i="29"/>
  <c r="C25" i="29"/>
  <c r="A25" i="29"/>
  <c r="H24" i="29"/>
  <c r="F24" i="29"/>
  <c r="C24" i="29"/>
  <c r="E24" i="29" s="1"/>
  <c r="A24" i="29"/>
  <c r="H23" i="29"/>
  <c r="C23" i="29"/>
  <c r="E23" i="29" s="1"/>
  <c r="A23" i="29"/>
  <c r="H22" i="29"/>
  <c r="C22" i="29"/>
  <c r="A22" i="29"/>
  <c r="H21" i="29"/>
  <c r="F21" i="29"/>
  <c r="E21" i="29"/>
  <c r="C21" i="29"/>
  <c r="A21" i="29"/>
  <c r="H20" i="29"/>
  <c r="F20" i="29"/>
  <c r="C20" i="29"/>
  <c r="E20" i="29" s="1"/>
  <c r="A20" i="29"/>
  <c r="H19" i="29"/>
  <c r="C19" i="29"/>
  <c r="E19" i="29" s="1"/>
  <c r="A19" i="29"/>
  <c r="H18" i="29"/>
  <c r="C18" i="29"/>
  <c r="A18" i="29"/>
  <c r="H17" i="29"/>
  <c r="F17" i="29"/>
  <c r="E17" i="29"/>
  <c r="C17" i="29"/>
  <c r="A17" i="29"/>
  <c r="H16" i="29"/>
  <c r="F16" i="29"/>
  <c r="C16" i="29"/>
  <c r="E16" i="29" s="1"/>
  <c r="A16" i="29"/>
  <c r="H15" i="29"/>
  <c r="C15" i="29"/>
  <c r="E15" i="29" s="1"/>
  <c r="A15" i="29"/>
  <c r="H14" i="29"/>
  <c r="C14" i="29"/>
  <c r="A14" i="29"/>
  <c r="H13" i="29"/>
  <c r="F13" i="29"/>
  <c r="E13" i="29"/>
  <c r="C13" i="29"/>
  <c r="A13" i="29"/>
  <c r="H12" i="29"/>
  <c r="F12" i="29"/>
  <c r="C12" i="29"/>
  <c r="E12" i="29" s="1"/>
  <c r="A12" i="29"/>
  <c r="H11" i="29"/>
  <c r="C11" i="29"/>
  <c r="E11" i="29" s="1"/>
  <c r="A11" i="29"/>
  <c r="H10" i="29"/>
  <c r="C10" i="29"/>
  <c r="A10" i="29"/>
  <c r="H9" i="29"/>
  <c r="F9" i="29"/>
  <c r="E9" i="29"/>
  <c r="C9" i="29"/>
  <c r="A9" i="29"/>
  <c r="H8" i="29"/>
  <c r="F8" i="29"/>
  <c r="C8" i="29"/>
  <c r="E8" i="29" s="1"/>
  <c r="A8" i="29"/>
  <c r="H7" i="29"/>
  <c r="C7" i="29"/>
  <c r="E7" i="29" s="1"/>
  <c r="A7" i="29"/>
  <c r="H6" i="29"/>
  <c r="C6" i="29"/>
  <c r="A6" i="29"/>
  <c r="H5" i="29"/>
  <c r="F5" i="29"/>
  <c r="E5" i="29"/>
  <c r="C5" i="29"/>
  <c r="A5" i="29"/>
  <c r="H4" i="29"/>
  <c r="F4" i="29"/>
  <c r="C4" i="29"/>
  <c r="E4" i="29" s="1"/>
  <c r="A4" i="29"/>
  <c r="H3" i="29"/>
  <c r="C3" i="29"/>
  <c r="E3" i="29" s="1"/>
  <c r="A3" i="29"/>
  <c r="C73" i="30"/>
  <c r="B73" i="30"/>
  <c r="H72" i="30"/>
  <c r="F72" i="30"/>
  <c r="C72" i="30"/>
  <c r="E72" i="30" s="1"/>
  <c r="A72" i="30"/>
  <c r="H71" i="30"/>
  <c r="C71" i="30"/>
  <c r="E71" i="30" s="1"/>
  <c r="A71" i="30"/>
  <c r="H70" i="30"/>
  <c r="C70" i="30"/>
  <c r="A70" i="30"/>
  <c r="H69" i="30"/>
  <c r="F69" i="30"/>
  <c r="E69" i="30"/>
  <c r="C69" i="30"/>
  <c r="A69" i="30"/>
  <c r="H68" i="30"/>
  <c r="F68" i="30"/>
  <c r="C68" i="30"/>
  <c r="E68" i="30" s="1"/>
  <c r="A68" i="30"/>
  <c r="H67" i="30"/>
  <c r="C67" i="30"/>
  <c r="E67" i="30" s="1"/>
  <c r="A67" i="30"/>
  <c r="H66" i="30"/>
  <c r="C66" i="30"/>
  <c r="A66" i="30"/>
  <c r="H65" i="30"/>
  <c r="F65" i="30"/>
  <c r="E65" i="30"/>
  <c r="C65" i="30"/>
  <c r="A65" i="30"/>
  <c r="H64" i="30"/>
  <c r="F64" i="30"/>
  <c r="C64" i="30"/>
  <c r="E64" i="30" s="1"/>
  <c r="A64" i="30"/>
  <c r="H63" i="30"/>
  <c r="C63" i="30"/>
  <c r="E63" i="30" s="1"/>
  <c r="A63" i="30"/>
  <c r="H62" i="30"/>
  <c r="C62" i="30"/>
  <c r="A62" i="30"/>
  <c r="H61" i="30"/>
  <c r="F61" i="30"/>
  <c r="E61" i="30"/>
  <c r="C61" i="30"/>
  <c r="A61" i="30"/>
  <c r="H60" i="30"/>
  <c r="F60" i="30"/>
  <c r="C60" i="30"/>
  <c r="E60" i="30" s="1"/>
  <c r="A60" i="30"/>
  <c r="H59" i="30"/>
  <c r="C59" i="30"/>
  <c r="E59" i="30" s="1"/>
  <c r="A59" i="30"/>
  <c r="H58" i="30"/>
  <c r="C58" i="30"/>
  <c r="A58" i="30"/>
  <c r="H57" i="30"/>
  <c r="F57" i="30"/>
  <c r="E57" i="30"/>
  <c r="C57" i="30"/>
  <c r="A57" i="30"/>
  <c r="H56" i="30"/>
  <c r="F56" i="30"/>
  <c r="C56" i="30"/>
  <c r="E56" i="30" s="1"/>
  <c r="A56" i="30"/>
  <c r="H55" i="30"/>
  <c r="C55" i="30"/>
  <c r="E55" i="30" s="1"/>
  <c r="A55" i="30"/>
  <c r="H54" i="30"/>
  <c r="C54" i="30"/>
  <c r="A54" i="30"/>
  <c r="H53" i="30"/>
  <c r="F53" i="30"/>
  <c r="E53" i="30"/>
  <c r="C53" i="30"/>
  <c r="A53" i="30"/>
  <c r="H52" i="30"/>
  <c r="F52" i="30"/>
  <c r="C52" i="30"/>
  <c r="E52" i="30" s="1"/>
  <c r="A52" i="30"/>
  <c r="H51" i="30"/>
  <c r="C51" i="30"/>
  <c r="E51" i="30" s="1"/>
  <c r="A51" i="30"/>
  <c r="H50" i="30"/>
  <c r="C50" i="30"/>
  <c r="A50" i="30"/>
  <c r="H49" i="30"/>
  <c r="F49" i="30"/>
  <c r="E49" i="30"/>
  <c r="C49" i="30"/>
  <c r="A49" i="30"/>
  <c r="H48" i="30"/>
  <c r="F48" i="30"/>
  <c r="C48" i="30"/>
  <c r="E48" i="30" s="1"/>
  <c r="A48" i="30"/>
  <c r="H47" i="30"/>
  <c r="C47" i="30"/>
  <c r="E47" i="30" s="1"/>
  <c r="A47" i="30"/>
  <c r="H46" i="30"/>
  <c r="C46" i="30"/>
  <c r="A46" i="30"/>
  <c r="H45" i="30"/>
  <c r="F45" i="30"/>
  <c r="E45" i="30"/>
  <c r="C45" i="30"/>
  <c r="A45" i="30"/>
  <c r="H44" i="30"/>
  <c r="F44" i="30"/>
  <c r="C44" i="30"/>
  <c r="E44" i="30" s="1"/>
  <c r="A44" i="30"/>
  <c r="H43" i="30"/>
  <c r="C43" i="30"/>
  <c r="E43" i="30" s="1"/>
  <c r="A43" i="30"/>
  <c r="H42" i="30"/>
  <c r="C42" i="30"/>
  <c r="A42" i="30"/>
  <c r="H41" i="30"/>
  <c r="F41" i="30"/>
  <c r="E41" i="30"/>
  <c r="C41" i="30"/>
  <c r="A41" i="30"/>
  <c r="H40" i="30"/>
  <c r="F40" i="30"/>
  <c r="C40" i="30"/>
  <c r="E40" i="30" s="1"/>
  <c r="A40" i="30"/>
  <c r="H39" i="30"/>
  <c r="C39" i="30"/>
  <c r="E39" i="30" s="1"/>
  <c r="A39" i="30"/>
  <c r="H38" i="30"/>
  <c r="C38" i="30"/>
  <c r="A38" i="30"/>
  <c r="H37" i="30"/>
  <c r="F37" i="30"/>
  <c r="E37" i="30"/>
  <c r="C37" i="30"/>
  <c r="A37" i="30"/>
  <c r="H36" i="30"/>
  <c r="F36" i="30"/>
  <c r="C36" i="30"/>
  <c r="E36" i="30" s="1"/>
  <c r="A36" i="30"/>
  <c r="H35" i="30"/>
  <c r="C35" i="30"/>
  <c r="E35" i="30" s="1"/>
  <c r="A35" i="30"/>
  <c r="H34" i="30"/>
  <c r="C34" i="30"/>
  <c r="A34" i="30"/>
  <c r="H33" i="30"/>
  <c r="F33" i="30"/>
  <c r="E33" i="30"/>
  <c r="C33" i="30"/>
  <c r="A33" i="30"/>
  <c r="H32" i="30"/>
  <c r="F32" i="30"/>
  <c r="C32" i="30"/>
  <c r="E32" i="30" s="1"/>
  <c r="A32" i="30"/>
  <c r="H31" i="30"/>
  <c r="C31" i="30"/>
  <c r="E31" i="30" s="1"/>
  <c r="A31" i="30"/>
  <c r="H30" i="30"/>
  <c r="C30" i="30"/>
  <c r="A30" i="30"/>
  <c r="H29" i="30"/>
  <c r="F29" i="30"/>
  <c r="E29" i="30"/>
  <c r="C29" i="30"/>
  <c r="A29" i="30"/>
  <c r="H28" i="30"/>
  <c r="F28" i="30"/>
  <c r="C28" i="30"/>
  <c r="E28" i="30" s="1"/>
  <c r="A28" i="30"/>
  <c r="H27" i="30"/>
  <c r="C27" i="30"/>
  <c r="A27" i="30"/>
  <c r="H26" i="30"/>
  <c r="E26" i="30"/>
  <c r="C26" i="30"/>
  <c r="F26" i="30" s="1"/>
  <c r="A26" i="30"/>
  <c r="H25" i="30"/>
  <c r="F25" i="30"/>
  <c r="E25" i="30"/>
  <c r="C25" i="30"/>
  <c r="A25" i="30"/>
  <c r="H24" i="30"/>
  <c r="F24" i="30"/>
  <c r="C24" i="30"/>
  <c r="E24" i="30" s="1"/>
  <c r="A24" i="30"/>
  <c r="H23" i="30"/>
  <c r="C23" i="30"/>
  <c r="A23" i="30"/>
  <c r="H22" i="30"/>
  <c r="E22" i="30"/>
  <c r="C22" i="30"/>
  <c r="F22" i="30" s="1"/>
  <c r="A22" i="30"/>
  <c r="H21" i="30"/>
  <c r="F21" i="30"/>
  <c r="E21" i="30"/>
  <c r="C21" i="30"/>
  <c r="A21" i="30"/>
  <c r="H20" i="30"/>
  <c r="F20" i="30"/>
  <c r="C20" i="30"/>
  <c r="E20" i="30" s="1"/>
  <c r="A20" i="30"/>
  <c r="H19" i="30"/>
  <c r="C19" i="30"/>
  <c r="A19" i="30"/>
  <c r="H18" i="30"/>
  <c r="E18" i="30"/>
  <c r="C18" i="30"/>
  <c r="F18" i="30" s="1"/>
  <c r="A18" i="30"/>
  <c r="H17" i="30"/>
  <c r="F17" i="30"/>
  <c r="E17" i="30"/>
  <c r="C17" i="30"/>
  <c r="A17" i="30"/>
  <c r="H16" i="30"/>
  <c r="F16" i="30"/>
  <c r="C16" i="30"/>
  <c r="E16" i="30" s="1"/>
  <c r="A16" i="30"/>
  <c r="H15" i="30"/>
  <c r="C15" i="30"/>
  <c r="A15" i="30"/>
  <c r="H14" i="30"/>
  <c r="E14" i="30"/>
  <c r="C14" i="30"/>
  <c r="F14" i="30" s="1"/>
  <c r="A14" i="30"/>
  <c r="H13" i="30"/>
  <c r="F13" i="30"/>
  <c r="E13" i="30"/>
  <c r="C13" i="30"/>
  <c r="A13" i="30"/>
  <c r="H12" i="30"/>
  <c r="F12" i="30"/>
  <c r="C12" i="30"/>
  <c r="E12" i="30" s="1"/>
  <c r="A12" i="30"/>
  <c r="H11" i="30"/>
  <c r="C11" i="30"/>
  <c r="A11" i="30"/>
  <c r="H10" i="30"/>
  <c r="E10" i="30"/>
  <c r="C10" i="30"/>
  <c r="F10" i="30" s="1"/>
  <c r="A10" i="30"/>
  <c r="H9" i="30"/>
  <c r="F9" i="30"/>
  <c r="E9" i="30"/>
  <c r="C9" i="30"/>
  <c r="A9" i="30"/>
  <c r="H8" i="30"/>
  <c r="F8" i="30"/>
  <c r="C8" i="30"/>
  <c r="E8" i="30" s="1"/>
  <c r="A8" i="30"/>
  <c r="H7" i="30"/>
  <c r="C7" i="30"/>
  <c r="A7" i="30"/>
  <c r="H6" i="30"/>
  <c r="E6" i="30"/>
  <c r="C6" i="30"/>
  <c r="F6" i="30" s="1"/>
  <c r="A6" i="30"/>
  <c r="H5" i="30"/>
  <c r="F5" i="30"/>
  <c r="E5" i="30"/>
  <c r="C5" i="30"/>
  <c r="A5" i="30"/>
  <c r="H4" i="30"/>
  <c r="F4" i="30"/>
  <c r="C4" i="30"/>
  <c r="E4" i="30" s="1"/>
  <c r="A4" i="30"/>
  <c r="H3" i="30"/>
  <c r="C3" i="30"/>
  <c r="A3" i="30"/>
  <c r="C73" i="37"/>
  <c r="B73" i="37"/>
  <c r="H72" i="37"/>
  <c r="F72" i="37"/>
  <c r="C72" i="37"/>
  <c r="E72" i="37" s="1"/>
  <c r="A72" i="37"/>
  <c r="H71" i="37"/>
  <c r="C71" i="37"/>
  <c r="A71" i="37"/>
  <c r="H70" i="37"/>
  <c r="E70" i="37"/>
  <c r="C70" i="37"/>
  <c r="F70" i="37" s="1"/>
  <c r="A70" i="37"/>
  <c r="H69" i="37"/>
  <c r="F69" i="37"/>
  <c r="E69" i="37"/>
  <c r="C69" i="37"/>
  <c r="A69" i="37"/>
  <c r="H68" i="37"/>
  <c r="F68" i="37"/>
  <c r="C68" i="37"/>
  <c r="E68" i="37" s="1"/>
  <c r="A68" i="37"/>
  <c r="H67" i="37"/>
  <c r="C67" i="37"/>
  <c r="A67" i="37"/>
  <c r="H66" i="37"/>
  <c r="E66" i="37"/>
  <c r="C66" i="37"/>
  <c r="F66" i="37" s="1"/>
  <c r="A66" i="37"/>
  <c r="H65" i="37"/>
  <c r="F65" i="37"/>
  <c r="E65" i="37"/>
  <c r="C65" i="37"/>
  <c r="A65" i="37"/>
  <c r="H64" i="37"/>
  <c r="F64" i="37"/>
  <c r="C64" i="37"/>
  <c r="E64" i="37" s="1"/>
  <c r="A64" i="37"/>
  <c r="H63" i="37"/>
  <c r="C63" i="37"/>
  <c r="A63" i="37"/>
  <c r="H62" i="37"/>
  <c r="E62" i="37"/>
  <c r="C62" i="37"/>
  <c r="F62" i="37" s="1"/>
  <c r="A62" i="37"/>
  <c r="H61" i="37"/>
  <c r="F61" i="37"/>
  <c r="E61" i="37"/>
  <c r="C61" i="37"/>
  <c r="A61" i="37"/>
  <c r="H60" i="37"/>
  <c r="F60" i="37"/>
  <c r="C60" i="37"/>
  <c r="E60" i="37" s="1"/>
  <c r="A60" i="37"/>
  <c r="H59" i="37"/>
  <c r="C59" i="37"/>
  <c r="A59" i="37"/>
  <c r="H58" i="37"/>
  <c r="E58" i="37"/>
  <c r="C58" i="37"/>
  <c r="F58" i="37" s="1"/>
  <c r="A58" i="37"/>
  <c r="H57" i="37"/>
  <c r="F57" i="37"/>
  <c r="E57" i="37"/>
  <c r="C57" i="37"/>
  <c r="A57" i="37"/>
  <c r="H56" i="37"/>
  <c r="C56" i="37"/>
  <c r="E56" i="37" s="1"/>
  <c r="A56" i="37"/>
  <c r="H55" i="37"/>
  <c r="C55" i="37"/>
  <c r="F55" i="37" s="1"/>
  <c r="A55" i="37"/>
  <c r="H54" i="37"/>
  <c r="F54" i="37"/>
  <c r="E54" i="37"/>
  <c r="C54" i="37"/>
  <c r="A54" i="37"/>
  <c r="H53" i="37"/>
  <c r="F53" i="37"/>
  <c r="E53" i="37"/>
  <c r="C53" i="37"/>
  <c r="A53" i="37"/>
  <c r="H52" i="37"/>
  <c r="C52" i="37"/>
  <c r="E52" i="37" s="1"/>
  <c r="A52" i="37"/>
  <c r="H51" i="37"/>
  <c r="C51" i="37"/>
  <c r="F51" i="37" s="1"/>
  <c r="A51" i="37"/>
  <c r="H50" i="37"/>
  <c r="E50" i="37"/>
  <c r="C50" i="37"/>
  <c r="F50" i="37" s="1"/>
  <c r="A50" i="37"/>
  <c r="H49" i="37"/>
  <c r="F49" i="37"/>
  <c r="E49" i="37"/>
  <c r="C49" i="37"/>
  <c r="A49" i="37"/>
  <c r="H48" i="37"/>
  <c r="C48" i="37"/>
  <c r="E48" i="37" s="1"/>
  <c r="A48" i="37"/>
  <c r="H47" i="37"/>
  <c r="C47" i="37"/>
  <c r="F47" i="37" s="1"/>
  <c r="A47" i="37"/>
  <c r="H46" i="37"/>
  <c r="F46" i="37"/>
  <c r="E46" i="37"/>
  <c r="C46" i="37"/>
  <c r="A46" i="37"/>
  <c r="H45" i="37"/>
  <c r="F45" i="37"/>
  <c r="E45" i="37"/>
  <c r="C45" i="37"/>
  <c r="A45" i="37"/>
  <c r="H44" i="37"/>
  <c r="C44" i="37"/>
  <c r="E44" i="37" s="1"/>
  <c r="A44" i="37"/>
  <c r="H43" i="37"/>
  <c r="C43" i="37"/>
  <c r="F43" i="37" s="1"/>
  <c r="A43" i="37"/>
  <c r="H42" i="37"/>
  <c r="E42" i="37"/>
  <c r="C42" i="37"/>
  <c r="F42" i="37" s="1"/>
  <c r="A42" i="37"/>
  <c r="H41" i="37"/>
  <c r="F41" i="37"/>
  <c r="E41" i="37"/>
  <c r="C41" i="37"/>
  <c r="A41" i="37"/>
  <c r="H40" i="37"/>
  <c r="C40" i="37"/>
  <c r="E40" i="37" s="1"/>
  <c r="A40" i="37"/>
  <c r="H39" i="37"/>
  <c r="C39" i="37"/>
  <c r="F39" i="37" s="1"/>
  <c r="A39" i="37"/>
  <c r="H38" i="37"/>
  <c r="F38" i="37"/>
  <c r="E38" i="37"/>
  <c r="C38" i="37"/>
  <c r="A38" i="37"/>
  <c r="H37" i="37"/>
  <c r="F37" i="37"/>
  <c r="E37" i="37"/>
  <c r="C37" i="37"/>
  <c r="A37" i="37"/>
  <c r="H36" i="37"/>
  <c r="C36" i="37"/>
  <c r="E36" i="37" s="1"/>
  <c r="A36" i="37"/>
  <c r="H35" i="37"/>
  <c r="C35" i="37"/>
  <c r="F35" i="37" s="1"/>
  <c r="A35" i="37"/>
  <c r="H34" i="37"/>
  <c r="E34" i="37"/>
  <c r="C34" i="37"/>
  <c r="F34" i="37" s="1"/>
  <c r="A34" i="37"/>
  <c r="H33" i="37"/>
  <c r="F33" i="37"/>
  <c r="E33" i="37"/>
  <c r="C33" i="37"/>
  <c r="A33" i="37"/>
  <c r="H32" i="37"/>
  <c r="C32" i="37"/>
  <c r="E32" i="37" s="1"/>
  <c r="A32" i="37"/>
  <c r="H31" i="37"/>
  <c r="C31" i="37"/>
  <c r="F31" i="37" s="1"/>
  <c r="A31" i="37"/>
  <c r="H30" i="37"/>
  <c r="F30" i="37"/>
  <c r="E30" i="37"/>
  <c r="C30" i="37"/>
  <c r="A30" i="37"/>
  <c r="H29" i="37"/>
  <c r="F29" i="37"/>
  <c r="E29" i="37"/>
  <c r="C29" i="37"/>
  <c r="A29" i="37"/>
  <c r="H28" i="37"/>
  <c r="C28" i="37"/>
  <c r="E28" i="37" s="1"/>
  <c r="A28" i="37"/>
  <c r="H27" i="37"/>
  <c r="C27" i="37"/>
  <c r="F27" i="37" s="1"/>
  <c r="A27" i="37"/>
  <c r="H26" i="37"/>
  <c r="E26" i="37"/>
  <c r="C26" i="37"/>
  <c r="F26" i="37" s="1"/>
  <c r="A26" i="37"/>
  <c r="H25" i="37"/>
  <c r="F25" i="37"/>
  <c r="E25" i="37"/>
  <c r="C25" i="37"/>
  <c r="A25" i="37"/>
  <c r="H24" i="37"/>
  <c r="C24" i="37"/>
  <c r="E24" i="37" s="1"/>
  <c r="A24" i="37"/>
  <c r="H23" i="37"/>
  <c r="C23" i="37"/>
  <c r="F23" i="37" s="1"/>
  <c r="A23" i="37"/>
  <c r="H22" i="37"/>
  <c r="F22" i="37"/>
  <c r="E22" i="37"/>
  <c r="C22" i="37"/>
  <c r="A22" i="37"/>
  <c r="H21" i="37"/>
  <c r="F21" i="37"/>
  <c r="E21" i="37"/>
  <c r="C21" i="37"/>
  <c r="A21" i="37"/>
  <c r="H20" i="37"/>
  <c r="C20" i="37"/>
  <c r="E20" i="37" s="1"/>
  <c r="A20" i="37"/>
  <c r="H19" i="37"/>
  <c r="C19" i="37"/>
  <c r="F19" i="37" s="1"/>
  <c r="A19" i="37"/>
  <c r="H18" i="37"/>
  <c r="C18" i="37"/>
  <c r="E18" i="37" s="1"/>
  <c r="A18" i="37"/>
  <c r="H17" i="37"/>
  <c r="F17" i="37"/>
  <c r="E17" i="37"/>
  <c r="C17" i="37"/>
  <c r="A17" i="37"/>
  <c r="H16" i="37"/>
  <c r="C16" i="37"/>
  <c r="E16" i="37" s="1"/>
  <c r="A16" i="37"/>
  <c r="H15" i="37"/>
  <c r="C15" i="37"/>
  <c r="F15" i="37" s="1"/>
  <c r="A15" i="37"/>
  <c r="H14" i="37"/>
  <c r="F14" i="37"/>
  <c r="E14" i="37"/>
  <c r="C14" i="37"/>
  <c r="A14" i="37"/>
  <c r="H13" i="37"/>
  <c r="F13" i="37"/>
  <c r="E13" i="37"/>
  <c r="C13" i="37"/>
  <c r="A13" i="37"/>
  <c r="H12" i="37"/>
  <c r="C12" i="37"/>
  <c r="E12" i="37" s="1"/>
  <c r="A12" i="37"/>
  <c r="H11" i="37"/>
  <c r="C11" i="37"/>
  <c r="F11" i="37" s="1"/>
  <c r="A11" i="37"/>
  <c r="H10" i="37"/>
  <c r="C10" i="37"/>
  <c r="E10" i="37" s="1"/>
  <c r="A10" i="37"/>
  <c r="H9" i="37"/>
  <c r="F9" i="37"/>
  <c r="E9" i="37"/>
  <c r="C9" i="37"/>
  <c r="A9" i="37"/>
  <c r="H8" i="37"/>
  <c r="C8" i="37"/>
  <c r="E8" i="37" s="1"/>
  <c r="A8" i="37"/>
  <c r="H7" i="37"/>
  <c r="C7" i="37"/>
  <c r="F7" i="37" s="1"/>
  <c r="A7" i="37"/>
  <c r="H6" i="37"/>
  <c r="F6" i="37"/>
  <c r="E6" i="37"/>
  <c r="C6" i="37"/>
  <c r="A6" i="37"/>
  <c r="H5" i="37"/>
  <c r="F5" i="37"/>
  <c r="E5" i="37"/>
  <c r="C5" i="37"/>
  <c r="A5" i="37"/>
  <c r="H4" i="37"/>
  <c r="C4" i="37"/>
  <c r="E4" i="37" s="1"/>
  <c r="A4" i="37"/>
  <c r="H3" i="37"/>
  <c r="C3" i="37"/>
  <c r="F3" i="37" s="1"/>
  <c r="A3" i="37"/>
  <c r="D503" i="14"/>
  <c r="B503" i="14"/>
  <c r="D502" i="14"/>
  <c r="B502" i="14"/>
  <c r="D501" i="14"/>
  <c r="B501" i="14"/>
  <c r="D500" i="14"/>
  <c r="B500" i="14"/>
  <c r="D499" i="14"/>
  <c r="B499" i="14"/>
  <c r="D498" i="14"/>
  <c r="B498" i="14"/>
  <c r="D497" i="14"/>
  <c r="B497" i="14"/>
  <c r="D496" i="14"/>
  <c r="B496" i="14"/>
  <c r="D495" i="14"/>
  <c r="B495" i="14"/>
  <c r="D494" i="14"/>
  <c r="B494" i="14"/>
  <c r="D493" i="14"/>
  <c r="B493" i="14"/>
  <c r="D492" i="14"/>
  <c r="B492" i="14"/>
  <c r="D491" i="14"/>
  <c r="B491" i="14"/>
  <c r="D490" i="14"/>
  <c r="B490" i="14"/>
  <c r="D489" i="14"/>
  <c r="B489" i="14"/>
  <c r="D488" i="14"/>
  <c r="B488" i="14"/>
  <c r="D487" i="14"/>
  <c r="B487" i="14"/>
  <c r="D486" i="14"/>
  <c r="B486" i="14"/>
  <c r="D485" i="14"/>
  <c r="B485" i="14"/>
  <c r="D484" i="14"/>
  <c r="B484" i="14"/>
  <c r="D483" i="14"/>
  <c r="B483" i="14"/>
  <c r="D482" i="14"/>
  <c r="B482" i="14"/>
  <c r="D481" i="14"/>
  <c r="B481" i="14"/>
  <c r="D480" i="14"/>
  <c r="B480" i="14"/>
  <c r="D479" i="14"/>
  <c r="B479" i="14"/>
  <c r="D478" i="14"/>
  <c r="B478" i="14"/>
  <c r="D477" i="14"/>
  <c r="B477" i="14"/>
  <c r="D476" i="14"/>
  <c r="B476" i="14"/>
  <c r="D475" i="14"/>
  <c r="B475" i="14"/>
  <c r="D474" i="14"/>
  <c r="B474" i="14"/>
  <c r="D473" i="14"/>
  <c r="B473" i="14"/>
  <c r="D472" i="14"/>
  <c r="B472" i="14"/>
  <c r="D471" i="14"/>
  <c r="B471" i="14"/>
  <c r="D470" i="14"/>
  <c r="B470" i="14"/>
  <c r="D469" i="14"/>
  <c r="B469" i="14"/>
  <c r="D468" i="14"/>
  <c r="B468" i="14"/>
  <c r="D467" i="14"/>
  <c r="B467" i="14"/>
  <c r="D466" i="14"/>
  <c r="B466" i="14"/>
  <c r="D465" i="14"/>
  <c r="B465" i="14"/>
  <c r="D464" i="14"/>
  <c r="B464" i="14"/>
  <c r="D463" i="14"/>
  <c r="B463" i="14"/>
  <c r="D462" i="14"/>
  <c r="B462" i="14"/>
  <c r="D461" i="14"/>
  <c r="B461" i="14"/>
  <c r="D460" i="14"/>
  <c r="B460" i="14"/>
  <c r="D459" i="14"/>
  <c r="B459" i="14"/>
  <c r="D458" i="14"/>
  <c r="B458" i="14"/>
  <c r="D457" i="14"/>
  <c r="B457" i="14"/>
  <c r="D456" i="14"/>
  <c r="B456" i="14"/>
  <c r="D455" i="14"/>
  <c r="B455" i="14"/>
  <c r="D454" i="14"/>
  <c r="B454" i="14"/>
  <c r="D453" i="14"/>
  <c r="B453" i="14"/>
  <c r="D452" i="14"/>
  <c r="B452" i="14"/>
  <c r="D451" i="14"/>
  <c r="B451" i="14"/>
  <c r="D450" i="14"/>
  <c r="B450" i="14"/>
  <c r="D449" i="14"/>
  <c r="B449" i="14"/>
  <c r="D448" i="14"/>
  <c r="B448" i="14"/>
  <c r="D447" i="14"/>
  <c r="B447" i="14"/>
  <c r="D446" i="14"/>
  <c r="B446" i="14"/>
  <c r="D445" i="14"/>
  <c r="B445" i="14"/>
  <c r="D444" i="14"/>
  <c r="B444" i="14"/>
  <c r="D443" i="14"/>
  <c r="B443" i="14"/>
  <c r="D442" i="14"/>
  <c r="B442" i="14"/>
  <c r="D441" i="14"/>
  <c r="B441" i="14"/>
  <c r="D440" i="14"/>
  <c r="B440" i="14"/>
  <c r="D439" i="14"/>
  <c r="B439" i="14"/>
  <c r="D438" i="14"/>
  <c r="B438" i="14"/>
  <c r="D437" i="14"/>
  <c r="B437" i="14"/>
  <c r="D436" i="14"/>
  <c r="B436" i="14"/>
  <c r="D435" i="14"/>
  <c r="B435" i="14"/>
  <c r="D434" i="14"/>
  <c r="B434" i="14"/>
  <c r="D433" i="14"/>
  <c r="B433" i="14"/>
  <c r="D432" i="14"/>
  <c r="B432" i="14"/>
  <c r="D431" i="14"/>
  <c r="B431" i="14"/>
  <c r="D430" i="14"/>
  <c r="B430" i="14"/>
  <c r="D429" i="14"/>
  <c r="B429" i="14"/>
  <c r="D428" i="14"/>
  <c r="B428" i="14"/>
  <c r="D427" i="14"/>
  <c r="B427" i="14"/>
  <c r="D426" i="14"/>
  <c r="B426" i="14"/>
  <c r="D425" i="14"/>
  <c r="B425" i="14"/>
  <c r="D424" i="14"/>
  <c r="B424" i="14"/>
  <c r="D423" i="14"/>
  <c r="B423" i="14"/>
  <c r="D422" i="14"/>
  <c r="B422" i="14"/>
  <c r="D421" i="14"/>
  <c r="B421" i="14"/>
  <c r="D420" i="14"/>
  <c r="B420" i="14"/>
  <c r="D419" i="14"/>
  <c r="B419" i="14"/>
  <c r="D418" i="14"/>
  <c r="B418" i="14"/>
  <c r="D417" i="14"/>
  <c r="B417" i="14"/>
  <c r="D416" i="14"/>
  <c r="B416" i="14"/>
  <c r="D415" i="14"/>
  <c r="B415" i="14"/>
  <c r="D414" i="14"/>
  <c r="B414" i="14"/>
  <c r="D413" i="14"/>
  <c r="B413" i="14"/>
  <c r="D412" i="14"/>
  <c r="B412" i="14"/>
  <c r="D411" i="14"/>
  <c r="B411" i="14"/>
  <c r="D410" i="14"/>
  <c r="B410" i="14"/>
  <c r="D409" i="14"/>
  <c r="B409" i="14"/>
  <c r="D408" i="14"/>
  <c r="B408" i="14"/>
  <c r="D407" i="14"/>
  <c r="B407" i="14"/>
  <c r="D406" i="14"/>
  <c r="B406" i="14"/>
  <c r="D405" i="14"/>
  <c r="B405" i="14"/>
  <c r="D404" i="14"/>
  <c r="B404" i="14"/>
  <c r="D403" i="14"/>
  <c r="B403" i="14"/>
  <c r="D402" i="14"/>
  <c r="B402" i="14"/>
  <c r="D401" i="14"/>
  <c r="B401" i="14"/>
  <c r="D400" i="14"/>
  <c r="B400" i="14"/>
  <c r="D399" i="14"/>
  <c r="B399" i="14"/>
  <c r="D398" i="14"/>
  <c r="B398" i="14"/>
  <c r="D397" i="14"/>
  <c r="B397" i="14"/>
  <c r="D396" i="14"/>
  <c r="B396" i="14"/>
  <c r="D395" i="14"/>
  <c r="B395" i="14"/>
  <c r="D394" i="14"/>
  <c r="B394" i="14"/>
  <c r="D393" i="14"/>
  <c r="B393" i="14"/>
  <c r="D392" i="14"/>
  <c r="B392" i="14"/>
  <c r="D391" i="14"/>
  <c r="B391" i="14"/>
  <c r="D390" i="14"/>
  <c r="B390" i="14"/>
  <c r="D389" i="14"/>
  <c r="B389" i="14"/>
  <c r="D388" i="14"/>
  <c r="B388" i="14"/>
  <c r="D387" i="14"/>
  <c r="B387" i="14"/>
  <c r="D386" i="14"/>
  <c r="B386" i="14"/>
  <c r="D385" i="14"/>
  <c r="B385" i="14"/>
  <c r="D384" i="14"/>
  <c r="B384" i="14"/>
  <c r="D383" i="14"/>
  <c r="B383" i="14"/>
  <c r="D382" i="14"/>
  <c r="B382" i="14"/>
  <c r="D381" i="14"/>
  <c r="B381" i="14"/>
  <c r="D380" i="14"/>
  <c r="B380" i="14"/>
  <c r="D379" i="14"/>
  <c r="B379" i="14"/>
  <c r="D378" i="14"/>
  <c r="B378" i="14"/>
  <c r="D377" i="14"/>
  <c r="B377" i="14"/>
  <c r="D376" i="14"/>
  <c r="B376" i="14"/>
  <c r="D375" i="14"/>
  <c r="B375" i="14"/>
  <c r="D374" i="14"/>
  <c r="B374" i="14"/>
  <c r="D373" i="14"/>
  <c r="B373" i="14"/>
  <c r="D372" i="14"/>
  <c r="B372" i="14"/>
  <c r="D371" i="14"/>
  <c r="B371" i="14"/>
  <c r="D370" i="14"/>
  <c r="B370" i="14"/>
  <c r="D369" i="14"/>
  <c r="B369" i="14"/>
  <c r="D368" i="14"/>
  <c r="B368" i="14"/>
  <c r="D367" i="14"/>
  <c r="B367" i="14"/>
  <c r="D366" i="14"/>
  <c r="B366" i="14"/>
  <c r="D365" i="14"/>
  <c r="B365" i="14"/>
  <c r="D364" i="14"/>
  <c r="B364" i="14"/>
  <c r="D363" i="14"/>
  <c r="B363" i="14"/>
  <c r="D362" i="14"/>
  <c r="B362" i="14"/>
  <c r="D361" i="14"/>
  <c r="B361" i="14"/>
  <c r="D360" i="14"/>
  <c r="B360" i="14"/>
  <c r="D359" i="14"/>
  <c r="B359" i="14"/>
  <c r="D358" i="14"/>
  <c r="B358" i="14"/>
  <c r="D357" i="14"/>
  <c r="B357" i="14"/>
  <c r="D356" i="14"/>
  <c r="B356" i="14"/>
  <c r="D355" i="14"/>
  <c r="B355" i="14"/>
  <c r="D354" i="14"/>
  <c r="B354" i="14"/>
  <c r="D353" i="14"/>
  <c r="B353" i="14"/>
  <c r="D352" i="14"/>
  <c r="B352" i="14"/>
  <c r="D351" i="14"/>
  <c r="B351" i="14"/>
  <c r="D350" i="14"/>
  <c r="B350" i="14"/>
  <c r="D349" i="14"/>
  <c r="B349" i="14"/>
  <c r="D348" i="14"/>
  <c r="B348" i="14"/>
  <c r="D347" i="14"/>
  <c r="B347" i="14"/>
  <c r="D346" i="14"/>
  <c r="B346" i="14"/>
  <c r="D345" i="14"/>
  <c r="B345" i="14"/>
  <c r="D344" i="14"/>
  <c r="B344" i="14"/>
  <c r="D343" i="14"/>
  <c r="B343" i="14"/>
  <c r="D342" i="14"/>
  <c r="B342" i="14"/>
  <c r="D341" i="14"/>
  <c r="B341" i="14"/>
  <c r="D340" i="14"/>
  <c r="B340" i="14"/>
  <c r="D339" i="14"/>
  <c r="B339" i="14"/>
  <c r="D338" i="14"/>
  <c r="B338" i="14"/>
  <c r="D337" i="14"/>
  <c r="B337" i="14"/>
  <c r="D336" i="14"/>
  <c r="B336" i="14"/>
  <c r="D335" i="14"/>
  <c r="B335" i="14"/>
  <c r="D334" i="14"/>
  <c r="B334" i="14"/>
  <c r="D333" i="14"/>
  <c r="B333" i="14"/>
  <c r="D332" i="14"/>
  <c r="B332" i="14"/>
  <c r="D331" i="14"/>
  <c r="B331" i="14"/>
  <c r="D330" i="14"/>
  <c r="B330" i="14"/>
  <c r="D329" i="14"/>
  <c r="B329" i="14"/>
  <c r="D328" i="14"/>
  <c r="B328" i="14"/>
  <c r="D327" i="14"/>
  <c r="B327" i="14"/>
  <c r="D326" i="14"/>
  <c r="B326" i="14"/>
  <c r="D325" i="14"/>
  <c r="B325" i="14"/>
  <c r="D324" i="14"/>
  <c r="B324" i="14"/>
  <c r="D323" i="14"/>
  <c r="B323" i="14"/>
  <c r="D322" i="14"/>
  <c r="B322" i="14"/>
  <c r="D321" i="14"/>
  <c r="B321" i="14"/>
  <c r="D320" i="14"/>
  <c r="B320" i="14"/>
  <c r="D319" i="14"/>
  <c r="B319" i="14"/>
  <c r="D318" i="14"/>
  <c r="B318" i="14"/>
  <c r="D317" i="14"/>
  <c r="B317" i="14"/>
  <c r="D316" i="14"/>
  <c r="B316" i="14"/>
  <c r="D315" i="14"/>
  <c r="B315" i="14"/>
  <c r="D314" i="14"/>
  <c r="B314" i="14"/>
  <c r="D313" i="14"/>
  <c r="B313" i="14"/>
  <c r="D312" i="14"/>
  <c r="B312" i="14"/>
  <c r="D311" i="14"/>
  <c r="B311" i="14"/>
  <c r="D310" i="14"/>
  <c r="B310" i="14"/>
  <c r="D309" i="14"/>
  <c r="B309" i="14"/>
  <c r="D308" i="14"/>
  <c r="B308" i="14"/>
  <c r="D307" i="14"/>
  <c r="B307" i="14"/>
  <c r="D306" i="14"/>
  <c r="B306" i="14"/>
  <c r="D305" i="14"/>
  <c r="B305" i="14"/>
  <c r="D304" i="14"/>
  <c r="B304" i="14"/>
  <c r="D303" i="14"/>
  <c r="B303" i="14"/>
  <c r="D302" i="14"/>
  <c r="B302" i="14"/>
  <c r="D301" i="14"/>
  <c r="B301" i="14"/>
  <c r="D300" i="14"/>
  <c r="B300" i="14"/>
  <c r="D299" i="14"/>
  <c r="B299" i="14"/>
  <c r="D298" i="14"/>
  <c r="B298" i="14"/>
  <c r="D297" i="14"/>
  <c r="B297" i="14"/>
  <c r="D296" i="14"/>
  <c r="B296" i="14"/>
  <c r="D295" i="14"/>
  <c r="B295" i="14"/>
  <c r="D294" i="14"/>
  <c r="B294" i="14"/>
  <c r="D293" i="14"/>
  <c r="B293" i="14"/>
  <c r="D292" i="14"/>
  <c r="B292" i="14"/>
  <c r="D291" i="14"/>
  <c r="B291" i="14"/>
  <c r="D290" i="14"/>
  <c r="B290" i="14"/>
  <c r="D289" i="14"/>
  <c r="B289" i="14"/>
  <c r="D288" i="14"/>
  <c r="B288" i="14"/>
  <c r="D287" i="14"/>
  <c r="B287" i="14"/>
  <c r="D286" i="14"/>
  <c r="B286" i="14"/>
  <c r="D285" i="14"/>
  <c r="B285" i="14"/>
  <c r="D284" i="14"/>
  <c r="B284" i="14"/>
  <c r="D283" i="14"/>
  <c r="B283" i="14"/>
  <c r="D282" i="14"/>
  <c r="B282" i="14"/>
  <c r="D281" i="14"/>
  <c r="B281" i="14"/>
  <c r="D280" i="14"/>
  <c r="B280" i="14"/>
  <c r="D279" i="14"/>
  <c r="B279" i="14"/>
  <c r="D278" i="14"/>
  <c r="B278" i="14"/>
  <c r="D277" i="14"/>
  <c r="B277" i="14"/>
  <c r="D276" i="14"/>
  <c r="B276" i="14"/>
  <c r="D275" i="14"/>
  <c r="B275" i="14"/>
  <c r="D274" i="14"/>
  <c r="B274" i="14"/>
  <c r="D273" i="14"/>
  <c r="B273" i="14"/>
  <c r="D272" i="14"/>
  <c r="B272" i="14"/>
  <c r="D271" i="14"/>
  <c r="B271" i="14"/>
  <c r="D270" i="14"/>
  <c r="B270" i="14"/>
  <c r="D269" i="14"/>
  <c r="B269" i="14"/>
  <c r="D268" i="14"/>
  <c r="B268" i="14"/>
  <c r="D267" i="14"/>
  <c r="B267" i="14"/>
  <c r="D266" i="14"/>
  <c r="B266" i="14"/>
  <c r="D265" i="14"/>
  <c r="B265" i="14"/>
  <c r="D264" i="14"/>
  <c r="B264" i="14"/>
  <c r="D263" i="14"/>
  <c r="B263" i="14"/>
  <c r="D262" i="14"/>
  <c r="B262" i="14"/>
  <c r="D261" i="14"/>
  <c r="B261" i="14"/>
  <c r="D260" i="14"/>
  <c r="B260" i="14"/>
  <c r="D259" i="14"/>
  <c r="B259" i="14"/>
  <c r="D258" i="14"/>
  <c r="B258" i="14"/>
  <c r="D257" i="14"/>
  <c r="B257" i="14"/>
  <c r="D256" i="14"/>
  <c r="B256" i="14"/>
  <c r="D255" i="14"/>
  <c r="B255" i="14"/>
  <c r="D254" i="14"/>
  <c r="B254" i="14"/>
  <c r="D253" i="14"/>
  <c r="B253" i="14"/>
  <c r="D252" i="14"/>
  <c r="B252" i="14"/>
  <c r="D251" i="14"/>
  <c r="B251" i="14"/>
  <c r="D250" i="14"/>
  <c r="B250" i="14"/>
  <c r="D249" i="14"/>
  <c r="B249" i="14"/>
  <c r="D248" i="14"/>
  <c r="B248" i="14"/>
  <c r="D247" i="14"/>
  <c r="B247" i="14"/>
  <c r="D246" i="14"/>
  <c r="B246" i="14"/>
  <c r="D245" i="14"/>
  <c r="B245" i="14"/>
  <c r="D244" i="14"/>
  <c r="B244" i="14"/>
  <c r="D243" i="14"/>
  <c r="B243" i="14"/>
  <c r="D242" i="14"/>
  <c r="B242" i="14"/>
  <c r="D241" i="14"/>
  <c r="B241" i="14"/>
  <c r="D240" i="14"/>
  <c r="B240" i="14"/>
  <c r="D239" i="14"/>
  <c r="B239" i="14"/>
  <c r="D238" i="14"/>
  <c r="B238" i="14"/>
  <c r="D237" i="14"/>
  <c r="B237" i="14"/>
  <c r="D236" i="14"/>
  <c r="B236" i="14"/>
  <c r="D235" i="14"/>
  <c r="B235" i="14"/>
  <c r="D234" i="14"/>
  <c r="B234" i="14"/>
  <c r="D233" i="14"/>
  <c r="B233" i="14"/>
  <c r="D232" i="14"/>
  <c r="B232" i="14"/>
  <c r="D231" i="14"/>
  <c r="B231" i="14"/>
  <c r="D230" i="14"/>
  <c r="B230" i="14"/>
  <c r="D229" i="14"/>
  <c r="B229" i="14"/>
  <c r="D228" i="14"/>
  <c r="B228" i="14"/>
  <c r="D227" i="14"/>
  <c r="B227" i="14"/>
  <c r="D226" i="14"/>
  <c r="B226" i="14"/>
  <c r="D225" i="14"/>
  <c r="B225" i="14"/>
  <c r="D224" i="14"/>
  <c r="B224" i="14"/>
  <c r="D223" i="14"/>
  <c r="B223" i="14"/>
  <c r="D222" i="14"/>
  <c r="B222" i="14"/>
  <c r="D221" i="14"/>
  <c r="B221" i="14"/>
  <c r="D220" i="14"/>
  <c r="B220" i="14"/>
  <c r="D219" i="14"/>
  <c r="B219" i="14"/>
  <c r="D218" i="14"/>
  <c r="B218" i="14"/>
  <c r="D217" i="14"/>
  <c r="B217" i="14"/>
  <c r="D216" i="14"/>
  <c r="B216" i="14"/>
  <c r="D215" i="14"/>
  <c r="B215" i="14"/>
  <c r="D214" i="14"/>
  <c r="B214" i="14"/>
  <c r="D213" i="14"/>
  <c r="B213" i="14"/>
  <c r="D212" i="14"/>
  <c r="B212" i="14"/>
  <c r="D211" i="14"/>
  <c r="B211" i="14"/>
  <c r="D210" i="14"/>
  <c r="B210" i="14"/>
  <c r="D209" i="14"/>
  <c r="B209" i="14"/>
  <c r="D208" i="14"/>
  <c r="B208" i="14"/>
  <c r="D207" i="14"/>
  <c r="B207" i="14"/>
  <c r="D206" i="14"/>
  <c r="B206" i="14"/>
  <c r="D205" i="14"/>
  <c r="B205" i="14"/>
  <c r="D204" i="14"/>
  <c r="B204" i="14"/>
  <c r="D203" i="14"/>
  <c r="B203" i="14"/>
  <c r="D202" i="14"/>
  <c r="B202" i="14"/>
  <c r="D201" i="14"/>
  <c r="B201" i="14"/>
  <c r="D200" i="14"/>
  <c r="B200" i="14"/>
  <c r="D199" i="14"/>
  <c r="B199" i="14"/>
  <c r="D198" i="14"/>
  <c r="B198" i="14"/>
  <c r="D197" i="14"/>
  <c r="B197" i="14"/>
  <c r="D196" i="14"/>
  <c r="B196" i="14"/>
  <c r="D195" i="14"/>
  <c r="B195" i="14"/>
  <c r="D194" i="14"/>
  <c r="B194" i="14"/>
  <c r="D193" i="14"/>
  <c r="B193" i="14"/>
  <c r="D192" i="14"/>
  <c r="B192" i="14"/>
  <c r="D191" i="14"/>
  <c r="B191" i="14"/>
  <c r="D190" i="14"/>
  <c r="B190" i="14"/>
  <c r="D189" i="14"/>
  <c r="B189" i="14"/>
  <c r="D188" i="14"/>
  <c r="B188" i="14"/>
  <c r="D187" i="14"/>
  <c r="B187" i="14"/>
  <c r="D186" i="14"/>
  <c r="B186" i="14"/>
  <c r="D185" i="14"/>
  <c r="B185" i="14"/>
  <c r="D184" i="14"/>
  <c r="B184" i="14"/>
  <c r="D183" i="14"/>
  <c r="B183" i="14"/>
  <c r="D182" i="14"/>
  <c r="B182" i="14"/>
  <c r="D181" i="14"/>
  <c r="B181" i="14"/>
  <c r="D180" i="14"/>
  <c r="B180" i="14"/>
  <c r="D179" i="14"/>
  <c r="B179" i="14"/>
  <c r="D178" i="14"/>
  <c r="B178" i="14"/>
  <c r="D177" i="14"/>
  <c r="B177" i="14"/>
  <c r="D176" i="14"/>
  <c r="B176" i="14"/>
  <c r="D175" i="14"/>
  <c r="B175" i="14"/>
  <c r="D174" i="14"/>
  <c r="B174" i="14"/>
  <c r="D173" i="14"/>
  <c r="B173" i="14"/>
  <c r="D172" i="14"/>
  <c r="B172" i="14"/>
  <c r="D171" i="14"/>
  <c r="B171" i="14"/>
  <c r="D170" i="14"/>
  <c r="B170" i="14"/>
  <c r="D169" i="14"/>
  <c r="B169" i="14"/>
  <c r="D168" i="14"/>
  <c r="B168" i="14"/>
  <c r="D167" i="14"/>
  <c r="B167" i="14"/>
  <c r="D166" i="14"/>
  <c r="B166" i="14"/>
  <c r="D165" i="14"/>
  <c r="B165" i="14"/>
  <c r="D164" i="14"/>
  <c r="B164" i="14"/>
  <c r="D163" i="14"/>
  <c r="B163" i="14"/>
  <c r="D162" i="14"/>
  <c r="B162" i="14"/>
  <c r="D161" i="14"/>
  <c r="B161" i="14"/>
  <c r="D160" i="14"/>
  <c r="B160" i="14"/>
  <c r="D159" i="14"/>
  <c r="B159" i="14"/>
  <c r="D158" i="14"/>
  <c r="B158" i="14"/>
  <c r="D157" i="14"/>
  <c r="B157" i="14"/>
  <c r="D156" i="14"/>
  <c r="B156" i="14"/>
  <c r="D155" i="14"/>
  <c r="B155" i="14"/>
  <c r="D154" i="14"/>
  <c r="B154" i="14"/>
  <c r="D153" i="14"/>
  <c r="B153" i="14"/>
  <c r="D152" i="14"/>
  <c r="B152" i="14"/>
  <c r="D151" i="14"/>
  <c r="B151" i="14"/>
  <c r="D150" i="14"/>
  <c r="B150" i="14"/>
  <c r="D149" i="14"/>
  <c r="B149" i="14"/>
  <c r="D148" i="14"/>
  <c r="B148" i="14"/>
  <c r="D147" i="14"/>
  <c r="B147" i="14"/>
  <c r="D146" i="14"/>
  <c r="B146" i="14"/>
  <c r="D145" i="14"/>
  <c r="B145" i="14"/>
  <c r="D144" i="14"/>
  <c r="B144" i="14"/>
  <c r="D143" i="14"/>
  <c r="B143" i="14"/>
  <c r="D142" i="14"/>
  <c r="B142" i="14"/>
  <c r="D141" i="14"/>
  <c r="B141" i="14"/>
  <c r="D140" i="14"/>
  <c r="B140" i="14"/>
  <c r="D139" i="14"/>
  <c r="B139" i="14"/>
  <c r="D138" i="14"/>
  <c r="B138" i="14"/>
  <c r="D137" i="14"/>
  <c r="B137" i="14"/>
  <c r="D136" i="14"/>
  <c r="B136" i="14"/>
  <c r="D135" i="14"/>
  <c r="B135" i="14"/>
  <c r="D134" i="14"/>
  <c r="B134" i="14"/>
  <c r="D133" i="14"/>
  <c r="B133" i="14"/>
  <c r="D132" i="14"/>
  <c r="B132" i="14"/>
  <c r="D131" i="14"/>
  <c r="B131" i="14"/>
  <c r="D130" i="14"/>
  <c r="B130" i="14"/>
  <c r="D129" i="14"/>
  <c r="B129" i="14"/>
  <c r="D128" i="14"/>
  <c r="B128" i="14"/>
  <c r="D127" i="14"/>
  <c r="B127" i="14"/>
  <c r="D126" i="14"/>
  <c r="B126" i="14"/>
  <c r="D125" i="14"/>
  <c r="B125" i="14"/>
  <c r="D124" i="14"/>
  <c r="B124" i="14"/>
  <c r="D123" i="14"/>
  <c r="B123" i="14"/>
  <c r="D122" i="14"/>
  <c r="B122" i="14"/>
  <c r="D121" i="14"/>
  <c r="B121" i="14"/>
  <c r="D120" i="14"/>
  <c r="B120" i="14"/>
  <c r="D119" i="14"/>
  <c r="B119" i="14"/>
  <c r="D118" i="14"/>
  <c r="B118" i="14"/>
  <c r="D117" i="14"/>
  <c r="B117" i="14"/>
  <c r="D116" i="14"/>
  <c r="B116" i="14"/>
  <c r="D115" i="14"/>
  <c r="B115" i="14"/>
  <c r="D114" i="14"/>
  <c r="B114" i="14"/>
  <c r="D113" i="14"/>
  <c r="B113" i="14"/>
  <c r="D112" i="14"/>
  <c r="B112" i="14"/>
  <c r="D111" i="14"/>
  <c r="B111" i="14"/>
  <c r="D110" i="14"/>
  <c r="B110" i="14"/>
  <c r="D109" i="14"/>
  <c r="B109" i="14"/>
  <c r="D108" i="14"/>
  <c r="B108" i="14"/>
  <c r="D107" i="14"/>
  <c r="B107" i="14"/>
  <c r="D106" i="14"/>
  <c r="B106" i="14"/>
  <c r="D105" i="14"/>
  <c r="B105" i="14"/>
  <c r="D104" i="14"/>
  <c r="B104" i="14"/>
  <c r="D103" i="14"/>
  <c r="B103" i="14"/>
  <c r="D102" i="14"/>
  <c r="B102" i="14"/>
  <c r="D101" i="14"/>
  <c r="B101" i="14"/>
  <c r="D100" i="14"/>
  <c r="B100" i="14"/>
  <c r="D99" i="14"/>
  <c r="B99" i="14"/>
  <c r="D98" i="14"/>
  <c r="B98" i="14"/>
  <c r="D97" i="14"/>
  <c r="B97" i="14"/>
  <c r="D96" i="14"/>
  <c r="B96" i="14"/>
  <c r="D95" i="14"/>
  <c r="B95" i="14"/>
  <c r="D94" i="14"/>
  <c r="B94" i="14"/>
  <c r="D93" i="14"/>
  <c r="B93" i="14"/>
  <c r="D92" i="14"/>
  <c r="B92" i="14"/>
  <c r="D91" i="14"/>
  <c r="B91" i="14"/>
  <c r="D90" i="14"/>
  <c r="B90" i="14"/>
  <c r="D89" i="14"/>
  <c r="B89" i="14"/>
  <c r="D88" i="14"/>
  <c r="B88" i="14"/>
  <c r="D87" i="14"/>
  <c r="B87" i="14"/>
  <c r="D86" i="14"/>
  <c r="B86" i="14"/>
  <c r="D85" i="14"/>
  <c r="B85" i="14"/>
  <c r="D84" i="14"/>
  <c r="B84" i="14"/>
  <c r="D83" i="14"/>
  <c r="B83" i="14"/>
  <c r="D82" i="14"/>
  <c r="B82" i="14"/>
  <c r="D81" i="14"/>
  <c r="B81" i="14"/>
  <c r="D80" i="14"/>
  <c r="B80" i="14"/>
  <c r="D79" i="14"/>
  <c r="B79" i="14"/>
  <c r="D78" i="14"/>
  <c r="B78" i="14"/>
  <c r="D77" i="14"/>
  <c r="B77" i="14"/>
  <c r="D76" i="14"/>
  <c r="B76" i="14"/>
  <c r="D75" i="14"/>
  <c r="B75" i="14"/>
  <c r="D74" i="14"/>
  <c r="B74" i="14"/>
  <c r="D73" i="14"/>
  <c r="B73" i="14"/>
  <c r="D72" i="14"/>
  <c r="B72" i="14"/>
  <c r="D71" i="14"/>
  <c r="B71" i="14"/>
  <c r="D70" i="14"/>
  <c r="B70" i="14"/>
  <c r="D69" i="14"/>
  <c r="B69" i="14"/>
  <c r="D68" i="14"/>
  <c r="B68" i="14"/>
  <c r="D67" i="14"/>
  <c r="B67" i="14"/>
  <c r="D66" i="14"/>
  <c r="B66" i="14"/>
  <c r="D65" i="14"/>
  <c r="B65" i="14"/>
  <c r="D64" i="14"/>
  <c r="B64" i="14"/>
  <c r="D63" i="14"/>
  <c r="B63" i="14"/>
  <c r="D62" i="14"/>
  <c r="B62" i="14"/>
  <c r="D61" i="14"/>
  <c r="B61" i="14"/>
  <c r="D60" i="14"/>
  <c r="B60" i="14"/>
  <c r="D59" i="14"/>
  <c r="B59" i="14"/>
  <c r="D58" i="14"/>
  <c r="B58" i="14"/>
  <c r="D57" i="14"/>
  <c r="B57" i="14"/>
  <c r="D56" i="14"/>
  <c r="B56" i="14"/>
  <c r="D55" i="14"/>
  <c r="B55" i="14"/>
  <c r="D54" i="14"/>
  <c r="B54" i="14"/>
  <c r="D53" i="14"/>
  <c r="B53" i="14"/>
  <c r="D52" i="14"/>
  <c r="B52" i="14"/>
  <c r="D51" i="14"/>
  <c r="B51" i="14"/>
  <c r="D50" i="14"/>
  <c r="B50" i="14"/>
  <c r="D49" i="14"/>
  <c r="B49" i="14"/>
  <c r="D48" i="14"/>
  <c r="B48" i="14"/>
  <c r="D47" i="14"/>
  <c r="B47" i="14"/>
  <c r="D46" i="14"/>
  <c r="B46" i="14"/>
  <c r="D45" i="14"/>
  <c r="B45" i="14"/>
  <c r="D44" i="14"/>
  <c r="B44" i="14"/>
  <c r="D43" i="14"/>
  <c r="B43" i="14"/>
  <c r="D42" i="14"/>
  <c r="B42" i="14"/>
  <c r="D41" i="14"/>
  <c r="B41" i="14"/>
  <c r="D40" i="14"/>
  <c r="B40" i="14"/>
  <c r="D39" i="14"/>
  <c r="B39" i="14"/>
  <c r="D38" i="14"/>
  <c r="B38" i="14"/>
  <c r="D37" i="14"/>
  <c r="B37" i="14"/>
  <c r="D36" i="14"/>
  <c r="B36" i="14"/>
  <c r="D35" i="14"/>
  <c r="B35" i="14"/>
  <c r="D34" i="14"/>
  <c r="B34" i="14"/>
  <c r="D33" i="14"/>
  <c r="B33" i="14"/>
  <c r="D32" i="14"/>
  <c r="B32" i="14"/>
  <c r="D31" i="14"/>
  <c r="B31" i="14"/>
  <c r="D30" i="14"/>
  <c r="B30" i="14"/>
  <c r="D29" i="14"/>
  <c r="B29" i="14"/>
  <c r="D28" i="14"/>
  <c r="B28" i="14"/>
  <c r="D27" i="14"/>
  <c r="B27" i="14"/>
  <c r="D26" i="14"/>
  <c r="B26" i="14"/>
  <c r="D25" i="14"/>
  <c r="B25" i="14"/>
  <c r="D24" i="14"/>
  <c r="B24" i="14"/>
  <c r="D23" i="14"/>
  <c r="B23" i="14"/>
  <c r="D22" i="14"/>
  <c r="B22" i="14"/>
  <c r="D21" i="14"/>
  <c r="B21" i="14"/>
  <c r="D20" i="14"/>
  <c r="B20" i="14"/>
  <c r="D19" i="14"/>
  <c r="B19" i="14"/>
  <c r="D18" i="14"/>
  <c r="B18" i="14"/>
  <c r="D17" i="14"/>
  <c r="B17" i="14"/>
  <c r="D16" i="14"/>
  <c r="B16" i="14"/>
  <c r="D15" i="14"/>
  <c r="B15" i="14"/>
  <c r="D14" i="14"/>
  <c r="B14" i="14"/>
  <c r="D13" i="14"/>
  <c r="B13" i="14"/>
  <c r="D12" i="14"/>
  <c r="B12" i="14"/>
  <c r="D11" i="14"/>
  <c r="B11" i="14"/>
  <c r="D10" i="14"/>
  <c r="B10" i="14"/>
  <c r="D9" i="14"/>
  <c r="B9" i="14"/>
  <c r="D8" i="14"/>
  <c r="B8" i="14"/>
  <c r="D7" i="14"/>
  <c r="B7" i="14"/>
  <c r="N6" i="14"/>
  <c r="M6" i="14"/>
  <c r="L6" i="14"/>
  <c r="K6" i="14"/>
  <c r="J6" i="14"/>
  <c r="I6" i="14"/>
  <c r="H6" i="14"/>
  <c r="D6" i="14"/>
  <c r="B6" i="14"/>
  <c r="N5" i="14"/>
  <c r="M5" i="14"/>
  <c r="L5" i="14"/>
  <c r="K5" i="14"/>
  <c r="J5" i="14"/>
  <c r="I5" i="14"/>
  <c r="H5" i="14"/>
  <c r="D5" i="14"/>
  <c r="B5" i="14"/>
  <c r="N4" i="14"/>
  <c r="M4" i="14"/>
  <c r="L4" i="14"/>
  <c r="K4" i="14"/>
  <c r="J4" i="14"/>
  <c r="I4" i="14"/>
  <c r="H4" i="14"/>
  <c r="D4" i="14"/>
  <c r="B4" i="14"/>
  <c r="U664" i="7"/>
  <c r="T664" i="7"/>
  <c r="M664" i="7"/>
  <c r="L664" i="7"/>
  <c r="K664" i="7"/>
  <c r="J664" i="7"/>
  <c r="I664" i="7"/>
  <c r="H664" i="7"/>
  <c r="D664" i="7"/>
  <c r="A664" i="7"/>
  <c r="U663" i="7"/>
  <c r="T663" i="7"/>
  <c r="M663" i="7"/>
  <c r="L663" i="7"/>
  <c r="K663" i="7"/>
  <c r="J663" i="7"/>
  <c r="I663" i="7"/>
  <c r="H663" i="7"/>
  <c r="D663" i="7"/>
  <c r="A663" i="7"/>
  <c r="U662" i="7"/>
  <c r="T662" i="7"/>
  <c r="M662" i="7"/>
  <c r="L662" i="7"/>
  <c r="K662" i="7"/>
  <c r="J662" i="7"/>
  <c r="I662" i="7"/>
  <c r="H662" i="7"/>
  <c r="D662" i="7"/>
  <c r="A662" i="7"/>
  <c r="U661" i="7"/>
  <c r="T661" i="7"/>
  <c r="M661" i="7"/>
  <c r="L661" i="7"/>
  <c r="K661" i="7"/>
  <c r="J661" i="7"/>
  <c r="I661" i="7"/>
  <c r="H661" i="7"/>
  <c r="D661" i="7"/>
  <c r="A661" i="7"/>
  <c r="U660" i="7"/>
  <c r="T660" i="7"/>
  <c r="M660" i="7"/>
  <c r="L660" i="7"/>
  <c r="K660" i="7"/>
  <c r="J660" i="7"/>
  <c r="I660" i="7"/>
  <c r="H660" i="7"/>
  <c r="D660" i="7"/>
  <c r="A660" i="7"/>
  <c r="U659" i="7"/>
  <c r="T659" i="7"/>
  <c r="M659" i="7"/>
  <c r="L659" i="7"/>
  <c r="K659" i="7"/>
  <c r="J659" i="7"/>
  <c r="I659" i="7"/>
  <c r="H659" i="7"/>
  <c r="D659" i="7"/>
  <c r="A659" i="7"/>
  <c r="U658" i="7"/>
  <c r="T658" i="7"/>
  <c r="M658" i="7"/>
  <c r="L658" i="7"/>
  <c r="K658" i="7"/>
  <c r="J658" i="7"/>
  <c r="I658" i="7"/>
  <c r="H658" i="7"/>
  <c r="D658" i="7"/>
  <c r="A658" i="7"/>
  <c r="U657" i="7"/>
  <c r="T657" i="7"/>
  <c r="M657" i="7"/>
  <c r="L657" i="7"/>
  <c r="K657" i="7"/>
  <c r="J657" i="7"/>
  <c r="I657" i="7"/>
  <c r="H657" i="7"/>
  <c r="D657" i="7"/>
  <c r="A657" i="7"/>
  <c r="U656" i="7"/>
  <c r="T656" i="7"/>
  <c r="M656" i="7"/>
  <c r="L656" i="7"/>
  <c r="K656" i="7"/>
  <c r="J656" i="7"/>
  <c r="I656" i="7"/>
  <c r="H656" i="7"/>
  <c r="D656" i="7"/>
  <c r="A656" i="7"/>
  <c r="U655" i="7"/>
  <c r="T655" i="7"/>
  <c r="M655" i="7"/>
  <c r="L655" i="7"/>
  <c r="K655" i="7"/>
  <c r="J655" i="7"/>
  <c r="I655" i="7"/>
  <c r="H655" i="7"/>
  <c r="D655" i="7"/>
  <c r="A655" i="7"/>
  <c r="U654" i="7"/>
  <c r="T654" i="7"/>
  <c r="M654" i="7"/>
  <c r="L654" i="7"/>
  <c r="K654" i="7"/>
  <c r="J654" i="7"/>
  <c r="I654" i="7"/>
  <c r="H654" i="7"/>
  <c r="D654" i="7"/>
  <c r="A654" i="7"/>
  <c r="U653" i="7"/>
  <c r="T653" i="7"/>
  <c r="M653" i="7"/>
  <c r="L653" i="7"/>
  <c r="K653" i="7"/>
  <c r="J653" i="7"/>
  <c r="I653" i="7"/>
  <c r="H653" i="7"/>
  <c r="D653" i="7"/>
  <c r="A653" i="7"/>
  <c r="U652" i="7"/>
  <c r="T652" i="7"/>
  <c r="M652" i="7"/>
  <c r="L652" i="7"/>
  <c r="K652" i="7"/>
  <c r="J652" i="7"/>
  <c r="I652" i="7"/>
  <c r="H652" i="7"/>
  <c r="D652" i="7"/>
  <c r="A652" i="7"/>
  <c r="U651" i="7"/>
  <c r="T651" i="7"/>
  <c r="M651" i="7"/>
  <c r="L651" i="7"/>
  <c r="K651" i="7"/>
  <c r="J651" i="7"/>
  <c r="I651" i="7"/>
  <c r="H651" i="7"/>
  <c r="D651" i="7"/>
  <c r="A651" i="7"/>
  <c r="U650" i="7"/>
  <c r="T650" i="7"/>
  <c r="M650" i="7"/>
  <c r="L650" i="7"/>
  <c r="K650" i="7"/>
  <c r="J650" i="7"/>
  <c r="I650" i="7"/>
  <c r="H650" i="7"/>
  <c r="D650" i="7"/>
  <c r="A650" i="7"/>
  <c r="U649" i="7"/>
  <c r="T649" i="7"/>
  <c r="M649" i="7"/>
  <c r="L649" i="7"/>
  <c r="K649" i="7"/>
  <c r="J649" i="7"/>
  <c r="I649" i="7"/>
  <c r="H649" i="7"/>
  <c r="D649" i="7"/>
  <c r="A649" i="7"/>
  <c r="U648" i="7"/>
  <c r="T648" i="7"/>
  <c r="M648" i="7"/>
  <c r="L648" i="7"/>
  <c r="K648" i="7"/>
  <c r="J648" i="7"/>
  <c r="I648" i="7"/>
  <c r="H648" i="7"/>
  <c r="D648" i="7"/>
  <c r="A648" i="7"/>
  <c r="U647" i="7"/>
  <c r="T647" i="7"/>
  <c r="M647" i="7"/>
  <c r="L647" i="7"/>
  <c r="K647" i="7"/>
  <c r="J647" i="7"/>
  <c r="I647" i="7"/>
  <c r="H647" i="7"/>
  <c r="D647" i="7"/>
  <c r="A647" i="7"/>
  <c r="U646" i="7"/>
  <c r="T646" i="7"/>
  <c r="M646" i="7"/>
  <c r="L646" i="7"/>
  <c r="K646" i="7"/>
  <c r="J646" i="7"/>
  <c r="I646" i="7"/>
  <c r="H646" i="7"/>
  <c r="D646" i="7"/>
  <c r="A646" i="7"/>
  <c r="U645" i="7"/>
  <c r="T645" i="7"/>
  <c r="M645" i="7"/>
  <c r="L645" i="7"/>
  <c r="K645" i="7"/>
  <c r="J645" i="7"/>
  <c r="I645" i="7"/>
  <c r="H645" i="7"/>
  <c r="D645" i="7"/>
  <c r="A645" i="7"/>
  <c r="U644" i="7"/>
  <c r="T644" i="7"/>
  <c r="M644" i="7"/>
  <c r="L644" i="7"/>
  <c r="K644" i="7"/>
  <c r="J644" i="7"/>
  <c r="I644" i="7"/>
  <c r="H644" i="7"/>
  <c r="D644" i="7"/>
  <c r="A644" i="7"/>
  <c r="U643" i="7"/>
  <c r="T643" i="7"/>
  <c r="M643" i="7"/>
  <c r="L643" i="7"/>
  <c r="K643" i="7"/>
  <c r="J643" i="7"/>
  <c r="I643" i="7"/>
  <c r="H643" i="7"/>
  <c r="D643" i="7"/>
  <c r="A643" i="7"/>
  <c r="U642" i="7"/>
  <c r="T642" i="7"/>
  <c r="M642" i="7"/>
  <c r="L642" i="7"/>
  <c r="K642" i="7"/>
  <c r="J642" i="7"/>
  <c r="I642" i="7"/>
  <c r="H642" i="7"/>
  <c r="D642" i="7"/>
  <c r="A642" i="7"/>
  <c r="U641" i="7"/>
  <c r="T641" i="7"/>
  <c r="M641" i="7"/>
  <c r="L641" i="7"/>
  <c r="K641" i="7"/>
  <c r="J641" i="7"/>
  <c r="I641" i="7"/>
  <c r="H641" i="7"/>
  <c r="D641" i="7"/>
  <c r="A641" i="7"/>
  <c r="U640" i="7"/>
  <c r="T640" i="7"/>
  <c r="M640" i="7"/>
  <c r="L640" i="7"/>
  <c r="K640" i="7"/>
  <c r="J640" i="7"/>
  <c r="I640" i="7"/>
  <c r="H640" i="7"/>
  <c r="D640" i="7"/>
  <c r="A640" i="7"/>
  <c r="U639" i="7"/>
  <c r="T639" i="7"/>
  <c r="M639" i="7"/>
  <c r="L639" i="7"/>
  <c r="K639" i="7"/>
  <c r="J639" i="7"/>
  <c r="I639" i="7"/>
  <c r="H639" i="7"/>
  <c r="D639" i="7"/>
  <c r="A639" i="7"/>
  <c r="U638" i="7"/>
  <c r="T638" i="7"/>
  <c r="M638" i="7"/>
  <c r="L638" i="7"/>
  <c r="K638" i="7"/>
  <c r="J638" i="7"/>
  <c r="I638" i="7"/>
  <c r="H638" i="7"/>
  <c r="D638" i="7"/>
  <c r="A638" i="7"/>
  <c r="U637" i="7"/>
  <c r="T637" i="7"/>
  <c r="M637" i="7"/>
  <c r="L637" i="7"/>
  <c r="K637" i="7"/>
  <c r="J637" i="7"/>
  <c r="I637" i="7"/>
  <c r="H637" i="7"/>
  <c r="D637" i="7"/>
  <c r="A637" i="7"/>
  <c r="U636" i="7"/>
  <c r="T636" i="7"/>
  <c r="M636" i="7"/>
  <c r="L636" i="7"/>
  <c r="K636" i="7"/>
  <c r="J636" i="7"/>
  <c r="I636" i="7"/>
  <c r="H636" i="7"/>
  <c r="D636" i="7"/>
  <c r="A636" i="7"/>
  <c r="U635" i="7"/>
  <c r="T635" i="7"/>
  <c r="M635" i="7"/>
  <c r="L635" i="7"/>
  <c r="K635" i="7"/>
  <c r="J635" i="7"/>
  <c r="I635" i="7"/>
  <c r="H635" i="7"/>
  <c r="D635" i="7"/>
  <c r="A635" i="7"/>
  <c r="U634" i="7"/>
  <c r="T634" i="7"/>
  <c r="M634" i="7"/>
  <c r="L634" i="7"/>
  <c r="K634" i="7"/>
  <c r="J634" i="7"/>
  <c r="I634" i="7"/>
  <c r="H634" i="7"/>
  <c r="D634" i="7"/>
  <c r="A634" i="7"/>
  <c r="U633" i="7"/>
  <c r="T633" i="7"/>
  <c r="M633" i="7"/>
  <c r="L633" i="7"/>
  <c r="K633" i="7"/>
  <c r="J633" i="7"/>
  <c r="I633" i="7"/>
  <c r="H633" i="7"/>
  <c r="D633" i="7"/>
  <c r="A633" i="7"/>
  <c r="U632" i="7"/>
  <c r="T632" i="7"/>
  <c r="M632" i="7"/>
  <c r="L632" i="7"/>
  <c r="K632" i="7"/>
  <c r="J632" i="7"/>
  <c r="I632" i="7"/>
  <c r="H632" i="7"/>
  <c r="D632" i="7"/>
  <c r="A632" i="7"/>
  <c r="U631" i="7"/>
  <c r="T631" i="7"/>
  <c r="M631" i="7"/>
  <c r="L631" i="7"/>
  <c r="K631" i="7"/>
  <c r="J631" i="7"/>
  <c r="I631" i="7"/>
  <c r="H631" i="7"/>
  <c r="D631" i="7"/>
  <c r="A631" i="7"/>
  <c r="U630" i="7"/>
  <c r="T630" i="7"/>
  <c r="M630" i="7"/>
  <c r="L630" i="7"/>
  <c r="K630" i="7"/>
  <c r="J630" i="7"/>
  <c r="I630" i="7"/>
  <c r="H630" i="7"/>
  <c r="D630" i="7"/>
  <c r="A630" i="7"/>
  <c r="U629" i="7"/>
  <c r="T629" i="7"/>
  <c r="M629" i="7"/>
  <c r="L629" i="7"/>
  <c r="K629" i="7"/>
  <c r="J629" i="7"/>
  <c r="I629" i="7"/>
  <c r="H629" i="7"/>
  <c r="D629" i="7"/>
  <c r="A629" i="7"/>
  <c r="U628" i="7"/>
  <c r="T628" i="7"/>
  <c r="M628" i="7"/>
  <c r="L628" i="7"/>
  <c r="K628" i="7"/>
  <c r="J628" i="7"/>
  <c r="I628" i="7"/>
  <c r="H628" i="7"/>
  <c r="D628" i="7"/>
  <c r="A628" i="7"/>
  <c r="U627" i="7"/>
  <c r="T627" i="7"/>
  <c r="M627" i="7"/>
  <c r="L627" i="7"/>
  <c r="K627" i="7"/>
  <c r="J627" i="7"/>
  <c r="I627" i="7"/>
  <c r="H627" i="7"/>
  <c r="D627" i="7"/>
  <c r="A627" i="7"/>
  <c r="U626" i="7"/>
  <c r="T626" i="7"/>
  <c r="M626" i="7"/>
  <c r="L626" i="7"/>
  <c r="K626" i="7"/>
  <c r="J626" i="7"/>
  <c r="I626" i="7"/>
  <c r="H626" i="7"/>
  <c r="D626" i="7"/>
  <c r="A626" i="7"/>
  <c r="U625" i="7"/>
  <c r="T625" i="7"/>
  <c r="M625" i="7"/>
  <c r="L625" i="7"/>
  <c r="K625" i="7"/>
  <c r="J625" i="7"/>
  <c r="I625" i="7"/>
  <c r="H625" i="7"/>
  <c r="D625" i="7"/>
  <c r="A625" i="7"/>
  <c r="U624" i="7"/>
  <c r="T624" i="7"/>
  <c r="M624" i="7"/>
  <c r="L624" i="7"/>
  <c r="K624" i="7"/>
  <c r="J624" i="7"/>
  <c r="I624" i="7"/>
  <c r="H624" i="7"/>
  <c r="D624" i="7"/>
  <c r="A624" i="7"/>
  <c r="U623" i="7"/>
  <c r="T623" i="7"/>
  <c r="M623" i="7"/>
  <c r="L623" i="7"/>
  <c r="K623" i="7"/>
  <c r="J623" i="7"/>
  <c r="I623" i="7"/>
  <c r="H623" i="7"/>
  <c r="D623" i="7"/>
  <c r="A623" i="7"/>
  <c r="U622" i="7"/>
  <c r="T622" i="7"/>
  <c r="M622" i="7"/>
  <c r="L622" i="7"/>
  <c r="K622" i="7"/>
  <c r="J622" i="7"/>
  <c r="I622" i="7"/>
  <c r="H622" i="7"/>
  <c r="D622" i="7"/>
  <c r="A622" i="7"/>
  <c r="U621" i="7"/>
  <c r="T621" i="7"/>
  <c r="M621" i="7"/>
  <c r="L621" i="7"/>
  <c r="K621" i="7"/>
  <c r="J621" i="7"/>
  <c r="I621" i="7"/>
  <c r="H621" i="7"/>
  <c r="D621" i="7"/>
  <c r="A621" i="7"/>
  <c r="U620" i="7"/>
  <c r="T620" i="7"/>
  <c r="M620" i="7"/>
  <c r="L620" i="7"/>
  <c r="K620" i="7"/>
  <c r="J620" i="7"/>
  <c r="I620" i="7"/>
  <c r="H620" i="7"/>
  <c r="D620" i="7"/>
  <c r="A620" i="7"/>
  <c r="U619" i="7"/>
  <c r="T619" i="7"/>
  <c r="M619" i="7"/>
  <c r="L619" i="7"/>
  <c r="K619" i="7"/>
  <c r="J619" i="7"/>
  <c r="I619" i="7"/>
  <c r="H619" i="7"/>
  <c r="D619" i="7"/>
  <c r="A619" i="7"/>
  <c r="U618" i="7"/>
  <c r="T618" i="7"/>
  <c r="M618" i="7"/>
  <c r="L618" i="7"/>
  <c r="K618" i="7"/>
  <c r="J618" i="7"/>
  <c r="I618" i="7"/>
  <c r="H618" i="7"/>
  <c r="D618" i="7"/>
  <c r="A618" i="7"/>
  <c r="U617" i="7"/>
  <c r="T617" i="7"/>
  <c r="M617" i="7"/>
  <c r="L617" i="7"/>
  <c r="K617" i="7"/>
  <c r="J617" i="7"/>
  <c r="I617" i="7"/>
  <c r="H617" i="7"/>
  <c r="D617" i="7"/>
  <c r="A617" i="7"/>
  <c r="U616" i="7"/>
  <c r="T616" i="7"/>
  <c r="M616" i="7"/>
  <c r="L616" i="7"/>
  <c r="K616" i="7"/>
  <c r="J616" i="7"/>
  <c r="I616" i="7"/>
  <c r="H616" i="7"/>
  <c r="D616" i="7"/>
  <c r="A616" i="7"/>
  <c r="U615" i="7"/>
  <c r="T615" i="7"/>
  <c r="M615" i="7"/>
  <c r="L615" i="7"/>
  <c r="K615" i="7"/>
  <c r="J615" i="7"/>
  <c r="I615" i="7"/>
  <c r="H615" i="7"/>
  <c r="D615" i="7"/>
  <c r="A615" i="7"/>
  <c r="U614" i="7"/>
  <c r="T614" i="7"/>
  <c r="M614" i="7"/>
  <c r="L614" i="7"/>
  <c r="K614" i="7"/>
  <c r="J614" i="7"/>
  <c r="I614" i="7"/>
  <c r="H614" i="7"/>
  <c r="D614" i="7"/>
  <c r="A614" i="7"/>
  <c r="U613" i="7"/>
  <c r="T613" i="7"/>
  <c r="M613" i="7"/>
  <c r="L613" i="7"/>
  <c r="K613" i="7"/>
  <c r="J613" i="7"/>
  <c r="I613" i="7"/>
  <c r="H613" i="7"/>
  <c r="D613" i="7"/>
  <c r="A613" i="7"/>
  <c r="U612" i="7"/>
  <c r="T612" i="7"/>
  <c r="M612" i="7"/>
  <c r="L612" i="7"/>
  <c r="K612" i="7"/>
  <c r="J612" i="7"/>
  <c r="I612" i="7"/>
  <c r="H612" i="7"/>
  <c r="D612" i="7"/>
  <c r="A612" i="7"/>
  <c r="U611" i="7"/>
  <c r="T611" i="7"/>
  <c r="M611" i="7"/>
  <c r="L611" i="7"/>
  <c r="K611" i="7"/>
  <c r="J611" i="7"/>
  <c r="I611" i="7"/>
  <c r="H611" i="7"/>
  <c r="D611" i="7"/>
  <c r="A611" i="7"/>
  <c r="U610" i="7"/>
  <c r="T610" i="7"/>
  <c r="M610" i="7"/>
  <c r="L610" i="7"/>
  <c r="K610" i="7"/>
  <c r="J610" i="7"/>
  <c r="I610" i="7"/>
  <c r="H610" i="7"/>
  <c r="D610" i="7"/>
  <c r="A610" i="7"/>
  <c r="U609" i="7"/>
  <c r="T609" i="7"/>
  <c r="M609" i="7"/>
  <c r="L609" i="7"/>
  <c r="K609" i="7"/>
  <c r="J609" i="7"/>
  <c r="I609" i="7"/>
  <c r="H609" i="7"/>
  <c r="D609" i="7"/>
  <c r="A609" i="7"/>
  <c r="U608" i="7"/>
  <c r="T608" i="7"/>
  <c r="M608" i="7"/>
  <c r="L608" i="7"/>
  <c r="K608" i="7"/>
  <c r="J608" i="7"/>
  <c r="I608" i="7"/>
  <c r="H608" i="7"/>
  <c r="D608" i="7"/>
  <c r="A608" i="7"/>
  <c r="U607" i="7"/>
  <c r="T607" i="7"/>
  <c r="M607" i="7"/>
  <c r="L607" i="7"/>
  <c r="K607" i="7"/>
  <c r="J607" i="7"/>
  <c r="I607" i="7"/>
  <c r="H607" i="7"/>
  <c r="D607" i="7"/>
  <c r="A607" i="7"/>
  <c r="U606" i="7"/>
  <c r="T606" i="7"/>
  <c r="M606" i="7"/>
  <c r="L606" i="7"/>
  <c r="K606" i="7"/>
  <c r="J606" i="7"/>
  <c r="I606" i="7"/>
  <c r="H606" i="7"/>
  <c r="D606" i="7"/>
  <c r="A606" i="7"/>
  <c r="U605" i="7"/>
  <c r="T605" i="7"/>
  <c r="M605" i="7"/>
  <c r="L605" i="7"/>
  <c r="K605" i="7"/>
  <c r="J605" i="7"/>
  <c r="I605" i="7"/>
  <c r="H605" i="7"/>
  <c r="D605" i="7"/>
  <c r="A605" i="7"/>
  <c r="U604" i="7"/>
  <c r="T604" i="7"/>
  <c r="M604" i="7"/>
  <c r="L604" i="7"/>
  <c r="K604" i="7"/>
  <c r="J604" i="7"/>
  <c r="I604" i="7"/>
  <c r="H604" i="7"/>
  <c r="D604" i="7"/>
  <c r="A604" i="7"/>
  <c r="U603" i="7"/>
  <c r="T603" i="7"/>
  <c r="M603" i="7"/>
  <c r="L603" i="7"/>
  <c r="K603" i="7"/>
  <c r="J603" i="7"/>
  <c r="I603" i="7"/>
  <c r="H603" i="7"/>
  <c r="D603" i="7"/>
  <c r="A603" i="7"/>
  <c r="U602" i="7"/>
  <c r="T602" i="7"/>
  <c r="M602" i="7"/>
  <c r="L602" i="7"/>
  <c r="K602" i="7"/>
  <c r="J602" i="7"/>
  <c r="I602" i="7"/>
  <c r="H602" i="7"/>
  <c r="D602" i="7"/>
  <c r="A602" i="7"/>
  <c r="U601" i="7"/>
  <c r="T601" i="7"/>
  <c r="M601" i="7"/>
  <c r="L601" i="7"/>
  <c r="K601" i="7"/>
  <c r="J601" i="7"/>
  <c r="I601" i="7"/>
  <c r="H601" i="7"/>
  <c r="D601" i="7"/>
  <c r="A601" i="7"/>
  <c r="U600" i="7"/>
  <c r="T600" i="7"/>
  <c r="M600" i="7"/>
  <c r="L600" i="7"/>
  <c r="K600" i="7"/>
  <c r="J600" i="7"/>
  <c r="I600" i="7"/>
  <c r="H600" i="7"/>
  <c r="D600" i="7"/>
  <c r="A600" i="7"/>
  <c r="U599" i="7"/>
  <c r="T599" i="7"/>
  <c r="M599" i="7"/>
  <c r="L599" i="7"/>
  <c r="K599" i="7"/>
  <c r="J599" i="7"/>
  <c r="I599" i="7"/>
  <c r="H599" i="7"/>
  <c r="D599" i="7"/>
  <c r="A599" i="7"/>
  <c r="U598" i="7"/>
  <c r="T598" i="7"/>
  <c r="M598" i="7"/>
  <c r="L598" i="7"/>
  <c r="K598" i="7"/>
  <c r="J598" i="7"/>
  <c r="I598" i="7"/>
  <c r="H598" i="7"/>
  <c r="D598" i="7"/>
  <c r="A598" i="7"/>
  <c r="U597" i="7"/>
  <c r="T597" i="7"/>
  <c r="M597" i="7"/>
  <c r="L597" i="7"/>
  <c r="K597" i="7"/>
  <c r="J597" i="7"/>
  <c r="I597" i="7"/>
  <c r="H597" i="7"/>
  <c r="D597" i="7"/>
  <c r="A597" i="7"/>
  <c r="U596" i="7"/>
  <c r="T596" i="7"/>
  <c r="M596" i="7"/>
  <c r="L596" i="7"/>
  <c r="K596" i="7"/>
  <c r="J596" i="7"/>
  <c r="I596" i="7"/>
  <c r="H596" i="7"/>
  <c r="D596" i="7"/>
  <c r="A596" i="7"/>
  <c r="U595" i="7"/>
  <c r="T595" i="7"/>
  <c r="M595" i="7"/>
  <c r="L595" i="7"/>
  <c r="K595" i="7"/>
  <c r="J595" i="7"/>
  <c r="I595" i="7"/>
  <c r="H595" i="7"/>
  <c r="D595" i="7"/>
  <c r="A595" i="7"/>
  <c r="U594" i="7"/>
  <c r="T594" i="7"/>
  <c r="M594" i="7"/>
  <c r="L594" i="7"/>
  <c r="K594" i="7"/>
  <c r="J594" i="7"/>
  <c r="I594" i="7"/>
  <c r="H594" i="7"/>
  <c r="D594" i="7"/>
  <c r="A594" i="7"/>
  <c r="U593" i="7"/>
  <c r="T593" i="7"/>
  <c r="M593" i="7"/>
  <c r="L593" i="7"/>
  <c r="K593" i="7"/>
  <c r="J593" i="7"/>
  <c r="I593" i="7"/>
  <c r="H593" i="7"/>
  <c r="D593" i="7"/>
  <c r="A593" i="7"/>
  <c r="U592" i="7"/>
  <c r="T592" i="7"/>
  <c r="M592" i="7"/>
  <c r="L592" i="7"/>
  <c r="K592" i="7"/>
  <c r="J592" i="7"/>
  <c r="I592" i="7"/>
  <c r="H592" i="7"/>
  <c r="D592" i="7"/>
  <c r="A592" i="7"/>
  <c r="U591" i="7"/>
  <c r="T591" i="7"/>
  <c r="M591" i="7"/>
  <c r="L591" i="7"/>
  <c r="K591" i="7"/>
  <c r="J591" i="7"/>
  <c r="I591" i="7"/>
  <c r="H591" i="7"/>
  <c r="D591" i="7"/>
  <c r="A591" i="7"/>
  <c r="U590" i="7"/>
  <c r="T590" i="7"/>
  <c r="M590" i="7"/>
  <c r="L590" i="7"/>
  <c r="K590" i="7"/>
  <c r="J590" i="7"/>
  <c r="I590" i="7"/>
  <c r="H590" i="7"/>
  <c r="D590" i="7"/>
  <c r="A590" i="7"/>
  <c r="U589" i="7"/>
  <c r="T589" i="7"/>
  <c r="M589" i="7"/>
  <c r="L589" i="7"/>
  <c r="K589" i="7"/>
  <c r="J589" i="7"/>
  <c r="I589" i="7"/>
  <c r="H589" i="7"/>
  <c r="D589" i="7"/>
  <c r="A589" i="7"/>
  <c r="U588" i="7"/>
  <c r="T588" i="7"/>
  <c r="M588" i="7"/>
  <c r="L588" i="7"/>
  <c r="K588" i="7"/>
  <c r="J588" i="7"/>
  <c r="I588" i="7"/>
  <c r="H588" i="7"/>
  <c r="D588" i="7"/>
  <c r="A588" i="7"/>
  <c r="U587" i="7"/>
  <c r="T587" i="7"/>
  <c r="M587" i="7"/>
  <c r="L587" i="7"/>
  <c r="K587" i="7"/>
  <c r="J587" i="7"/>
  <c r="I587" i="7"/>
  <c r="H587" i="7"/>
  <c r="D587" i="7"/>
  <c r="A587" i="7"/>
  <c r="U586" i="7"/>
  <c r="T586" i="7"/>
  <c r="M586" i="7"/>
  <c r="L586" i="7"/>
  <c r="K586" i="7"/>
  <c r="J586" i="7"/>
  <c r="I586" i="7"/>
  <c r="H586" i="7"/>
  <c r="D586" i="7"/>
  <c r="A586" i="7"/>
  <c r="U585" i="7"/>
  <c r="T585" i="7"/>
  <c r="M585" i="7"/>
  <c r="L585" i="7"/>
  <c r="K585" i="7"/>
  <c r="J585" i="7"/>
  <c r="I585" i="7"/>
  <c r="H585" i="7"/>
  <c r="D585" i="7"/>
  <c r="A585" i="7"/>
  <c r="U584" i="7"/>
  <c r="T584" i="7"/>
  <c r="M584" i="7"/>
  <c r="L584" i="7"/>
  <c r="K584" i="7"/>
  <c r="J584" i="7"/>
  <c r="I584" i="7"/>
  <c r="H584" i="7"/>
  <c r="D584" i="7"/>
  <c r="A584" i="7"/>
  <c r="U583" i="7"/>
  <c r="T583" i="7"/>
  <c r="M583" i="7"/>
  <c r="L583" i="7"/>
  <c r="K583" i="7"/>
  <c r="J583" i="7"/>
  <c r="I583" i="7"/>
  <c r="H583" i="7"/>
  <c r="D583" i="7"/>
  <c r="A583" i="7"/>
  <c r="U582" i="7"/>
  <c r="T582" i="7"/>
  <c r="M582" i="7"/>
  <c r="L582" i="7"/>
  <c r="K582" i="7"/>
  <c r="J582" i="7"/>
  <c r="I582" i="7"/>
  <c r="H582" i="7"/>
  <c r="D582" i="7"/>
  <c r="A582" i="7"/>
  <c r="U581" i="7"/>
  <c r="T581" i="7"/>
  <c r="M581" i="7"/>
  <c r="L581" i="7"/>
  <c r="K581" i="7"/>
  <c r="J581" i="7"/>
  <c r="I581" i="7"/>
  <c r="H581" i="7"/>
  <c r="D581" i="7"/>
  <c r="A581" i="7"/>
  <c r="U580" i="7"/>
  <c r="T580" i="7"/>
  <c r="M580" i="7"/>
  <c r="L580" i="7"/>
  <c r="K580" i="7"/>
  <c r="J580" i="7"/>
  <c r="I580" i="7"/>
  <c r="H580" i="7"/>
  <c r="D580" i="7"/>
  <c r="A580" i="7"/>
  <c r="U579" i="7"/>
  <c r="T579" i="7"/>
  <c r="M579" i="7"/>
  <c r="L579" i="7"/>
  <c r="K579" i="7"/>
  <c r="J579" i="7"/>
  <c r="I579" i="7"/>
  <c r="H579" i="7"/>
  <c r="D579" i="7"/>
  <c r="A579" i="7"/>
  <c r="U578" i="7"/>
  <c r="T578" i="7"/>
  <c r="M578" i="7"/>
  <c r="L578" i="7"/>
  <c r="K578" i="7"/>
  <c r="J578" i="7"/>
  <c r="I578" i="7"/>
  <c r="H578" i="7"/>
  <c r="D578" i="7"/>
  <c r="A578" i="7"/>
  <c r="U577" i="7"/>
  <c r="T577" i="7"/>
  <c r="M577" i="7"/>
  <c r="L577" i="7"/>
  <c r="K577" i="7"/>
  <c r="J577" i="7"/>
  <c r="I577" i="7"/>
  <c r="H577" i="7"/>
  <c r="D577" i="7"/>
  <c r="A577" i="7"/>
  <c r="U576" i="7"/>
  <c r="T576" i="7"/>
  <c r="M576" i="7"/>
  <c r="L576" i="7"/>
  <c r="K576" i="7"/>
  <c r="J576" i="7"/>
  <c r="I576" i="7"/>
  <c r="H576" i="7"/>
  <c r="D576" i="7"/>
  <c r="A576" i="7"/>
  <c r="U575" i="7"/>
  <c r="T575" i="7"/>
  <c r="M575" i="7"/>
  <c r="L575" i="7"/>
  <c r="K575" i="7"/>
  <c r="J575" i="7"/>
  <c r="I575" i="7"/>
  <c r="H575" i="7"/>
  <c r="D575" i="7"/>
  <c r="A575" i="7"/>
  <c r="U574" i="7"/>
  <c r="T574" i="7"/>
  <c r="M574" i="7"/>
  <c r="L574" i="7"/>
  <c r="K574" i="7"/>
  <c r="J574" i="7"/>
  <c r="I574" i="7"/>
  <c r="H574" i="7"/>
  <c r="D574" i="7"/>
  <c r="A574" i="7"/>
  <c r="U573" i="7"/>
  <c r="T573" i="7"/>
  <c r="M573" i="7"/>
  <c r="L573" i="7"/>
  <c r="K573" i="7"/>
  <c r="J573" i="7"/>
  <c r="I573" i="7"/>
  <c r="H573" i="7"/>
  <c r="D573" i="7"/>
  <c r="A573" i="7"/>
  <c r="U572" i="7"/>
  <c r="T572" i="7"/>
  <c r="M572" i="7"/>
  <c r="L572" i="7"/>
  <c r="K572" i="7"/>
  <c r="J572" i="7"/>
  <c r="I572" i="7"/>
  <c r="H572" i="7"/>
  <c r="D572" i="7"/>
  <c r="A572" i="7"/>
  <c r="U571" i="7"/>
  <c r="T571" i="7"/>
  <c r="M571" i="7"/>
  <c r="L571" i="7"/>
  <c r="K571" i="7"/>
  <c r="J571" i="7"/>
  <c r="I571" i="7"/>
  <c r="H571" i="7"/>
  <c r="D571" i="7"/>
  <c r="A571" i="7"/>
  <c r="U570" i="7"/>
  <c r="T570" i="7"/>
  <c r="M570" i="7"/>
  <c r="L570" i="7"/>
  <c r="K570" i="7"/>
  <c r="J570" i="7"/>
  <c r="I570" i="7"/>
  <c r="H570" i="7"/>
  <c r="D570" i="7"/>
  <c r="A570" i="7"/>
  <c r="U569" i="7"/>
  <c r="T569" i="7"/>
  <c r="M569" i="7"/>
  <c r="L569" i="7"/>
  <c r="K569" i="7"/>
  <c r="J569" i="7"/>
  <c r="I569" i="7"/>
  <c r="H569" i="7"/>
  <c r="D569" i="7"/>
  <c r="A569" i="7"/>
  <c r="U568" i="7"/>
  <c r="T568" i="7"/>
  <c r="M568" i="7"/>
  <c r="L568" i="7"/>
  <c r="K568" i="7"/>
  <c r="J568" i="7"/>
  <c r="I568" i="7"/>
  <c r="H568" i="7"/>
  <c r="D568" i="7"/>
  <c r="A568" i="7"/>
  <c r="U567" i="7"/>
  <c r="T567" i="7"/>
  <c r="M567" i="7"/>
  <c r="L567" i="7"/>
  <c r="K567" i="7"/>
  <c r="J567" i="7"/>
  <c r="I567" i="7"/>
  <c r="H567" i="7"/>
  <c r="D567" i="7"/>
  <c r="A567" i="7"/>
  <c r="U566" i="7"/>
  <c r="T566" i="7"/>
  <c r="M566" i="7"/>
  <c r="L566" i="7"/>
  <c r="K566" i="7"/>
  <c r="J566" i="7"/>
  <c r="I566" i="7"/>
  <c r="H566" i="7"/>
  <c r="D566" i="7"/>
  <c r="A566" i="7"/>
  <c r="U565" i="7"/>
  <c r="T565" i="7"/>
  <c r="M565" i="7"/>
  <c r="L565" i="7"/>
  <c r="K565" i="7"/>
  <c r="J565" i="7"/>
  <c r="I565" i="7"/>
  <c r="H565" i="7"/>
  <c r="D565" i="7"/>
  <c r="A565" i="7"/>
  <c r="U564" i="7"/>
  <c r="T564" i="7"/>
  <c r="M564" i="7"/>
  <c r="L564" i="7"/>
  <c r="K564" i="7"/>
  <c r="J564" i="7"/>
  <c r="I564" i="7"/>
  <c r="H564" i="7"/>
  <c r="D564" i="7"/>
  <c r="A564" i="7"/>
  <c r="U563" i="7"/>
  <c r="T563" i="7"/>
  <c r="M563" i="7"/>
  <c r="L563" i="7"/>
  <c r="K563" i="7"/>
  <c r="J563" i="7"/>
  <c r="I563" i="7"/>
  <c r="H563" i="7"/>
  <c r="D563" i="7"/>
  <c r="A563" i="7"/>
  <c r="U562" i="7"/>
  <c r="T562" i="7"/>
  <c r="M562" i="7"/>
  <c r="L562" i="7"/>
  <c r="K562" i="7"/>
  <c r="J562" i="7"/>
  <c r="I562" i="7"/>
  <c r="H562" i="7"/>
  <c r="D562" i="7"/>
  <c r="A562" i="7"/>
  <c r="U561" i="7"/>
  <c r="T561" i="7"/>
  <c r="M561" i="7"/>
  <c r="L561" i="7"/>
  <c r="K561" i="7"/>
  <c r="J561" i="7"/>
  <c r="I561" i="7"/>
  <c r="H561" i="7"/>
  <c r="D561" i="7"/>
  <c r="A561" i="7"/>
  <c r="U560" i="7"/>
  <c r="T560" i="7"/>
  <c r="M560" i="7"/>
  <c r="L560" i="7"/>
  <c r="K560" i="7"/>
  <c r="J560" i="7"/>
  <c r="I560" i="7"/>
  <c r="H560" i="7"/>
  <c r="D560" i="7"/>
  <c r="A560" i="7"/>
  <c r="U559" i="7"/>
  <c r="T559" i="7"/>
  <c r="M559" i="7"/>
  <c r="L559" i="7"/>
  <c r="K559" i="7"/>
  <c r="J559" i="7"/>
  <c r="I559" i="7"/>
  <c r="H559" i="7"/>
  <c r="D559" i="7"/>
  <c r="A559" i="7"/>
  <c r="U558" i="7"/>
  <c r="T558" i="7"/>
  <c r="M558" i="7"/>
  <c r="L558" i="7"/>
  <c r="K558" i="7"/>
  <c r="J558" i="7"/>
  <c r="I558" i="7"/>
  <c r="H558" i="7"/>
  <c r="D558" i="7"/>
  <c r="A558" i="7"/>
  <c r="U557" i="7"/>
  <c r="T557" i="7"/>
  <c r="M557" i="7"/>
  <c r="L557" i="7"/>
  <c r="K557" i="7"/>
  <c r="J557" i="7"/>
  <c r="I557" i="7"/>
  <c r="H557" i="7"/>
  <c r="D557" i="7"/>
  <c r="A557" i="7"/>
  <c r="U556" i="7"/>
  <c r="T556" i="7"/>
  <c r="M556" i="7"/>
  <c r="L556" i="7"/>
  <c r="K556" i="7"/>
  <c r="J556" i="7"/>
  <c r="I556" i="7"/>
  <c r="H556" i="7"/>
  <c r="D556" i="7"/>
  <c r="A556" i="7"/>
  <c r="U555" i="7"/>
  <c r="T555" i="7"/>
  <c r="M555" i="7"/>
  <c r="L555" i="7"/>
  <c r="K555" i="7"/>
  <c r="J555" i="7"/>
  <c r="I555" i="7"/>
  <c r="H555" i="7"/>
  <c r="D555" i="7"/>
  <c r="A555" i="7"/>
  <c r="U554" i="7"/>
  <c r="T554" i="7"/>
  <c r="M554" i="7"/>
  <c r="L554" i="7"/>
  <c r="K554" i="7"/>
  <c r="J554" i="7"/>
  <c r="I554" i="7"/>
  <c r="H554" i="7"/>
  <c r="D554" i="7"/>
  <c r="A554" i="7"/>
  <c r="U553" i="7"/>
  <c r="T553" i="7"/>
  <c r="M553" i="7"/>
  <c r="L553" i="7"/>
  <c r="K553" i="7"/>
  <c r="J553" i="7"/>
  <c r="I553" i="7"/>
  <c r="H553" i="7"/>
  <c r="D553" i="7"/>
  <c r="A553" i="7"/>
  <c r="U552" i="7"/>
  <c r="T552" i="7"/>
  <c r="M552" i="7"/>
  <c r="L552" i="7"/>
  <c r="K552" i="7"/>
  <c r="J552" i="7"/>
  <c r="I552" i="7"/>
  <c r="H552" i="7"/>
  <c r="D552" i="7"/>
  <c r="A552" i="7"/>
  <c r="U551" i="7"/>
  <c r="T551" i="7"/>
  <c r="M551" i="7"/>
  <c r="L551" i="7"/>
  <c r="K551" i="7"/>
  <c r="J551" i="7"/>
  <c r="I551" i="7"/>
  <c r="H551" i="7"/>
  <c r="D551" i="7"/>
  <c r="A551" i="7"/>
  <c r="U550" i="7"/>
  <c r="T550" i="7"/>
  <c r="M550" i="7"/>
  <c r="L550" i="7"/>
  <c r="K550" i="7"/>
  <c r="J550" i="7"/>
  <c r="I550" i="7"/>
  <c r="H550" i="7"/>
  <c r="D550" i="7"/>
  <c r="A550" i="7"/>
  <c r="U549" i="7"/>
  <c r="T549" i="7"/>
  <c r="M549" i="7"/>
  <c r="L549" i="7"/>
  <c r="K549" i="7"/>
  <c r="J549" i="7"/>
  <c r="I549" i="7"/>
  <c r="H549" i="7"/>
  <c r="D549" i="7"/>
  <c r="A549" i="7"/>
  <c r="U548" i="7"/>
  <c r="T548" i="7"/>
  <c r="M548" i="7"/>
  <c r="L548" i="7"/>
  <c r="K548" i="7"/>
  <c r="J548" i="7"/>
  <c r="I548" i="7"/>
  <c r="H548" i="7"/>
  <c r="D548" i="7"/>
  <c r="A548" i="7"/>
  <c r="U547" i="7"/>
  <c r="T547" i="7"/>
  <c r="M547" i="7"/>
  <c r="L547" i="7"/>
  <c r="K547" i="7"/>
  <c r="J547" i="7"/>
  <c r="I547" i="7"/>
  <c r="H547" i="7"/>
  <c r="D547" i="7"/>
  <c r="A547" i="7"/>
  <c r="U546" i="7"/>
  <c r="T546" i="7"/>
  <c r="M546" i="7"/>
  <c r="L546" i="7"/>
  <c r="K546" i="7"/>
  <c r="J546" i="7"/>
  <c r="I546" i="7"/>
  <c r="H546" i="7"/>
  <c r="D546" i="7"/>
  <c r="A546" i="7"/>
  <c r="U545" i="7"/>
  <c r="T545" i="7"/>
  <c r="M545" i="7"/>
  <c r="L545" i="7"/>
  <c r="K545" i="7"/>
  <c r="J545" i="7"/>
  <c r="I545" i="7"/>
  <c r="H545" i="7"/>
  <c r="D545" i="7"/>
  <c r="A545" i="7"/>
  <c r="U544" i="7"/>
  <c r="T544" i="7"/>
  <c r="M544" i="7"/>
  <c r="L544" i="7"/>
  <c r="K544" i="7"/>
  <c r="J544" i="7"/>
  <c r="I544" i="7"/>
  <c r="H544" i="7"/>
  <c r="D544" i="7"/>
  <c r="A544" i="7"/>
  <c r="U543" i="7"/>
  <c r="T543" i="7"/>
  <c r="M543" i="7"/>
  <c r="L543" i="7"/>
  <c r="K543" i="7"/>
  <c r="J543" i="7"/>
  <c r="I543" i="7"/>
  <c r="H543" i="7"/>
  <c r="D543" i="7"/>
  <c r="A543" i="7"/>
  <c r="U542" i="7"/>
  <c r="T542" i="7"/>
  <c r="M542" i="7"/>
  <c r="L542" i="7"/>
  <c r="K542" i="7"/>
  <c r="J542" i="7"/>
  <c r="I542" i="7"/>
  <c r="H542" i="7"/>
  <c r="D542" i="7"/>
  <c r="A542" i="7"/>
  <c r="U541" i="7"/>
  <c r="T541" i="7"/>
  <c r="M541" i="7"/>
  <c r="L541" i="7"/>
  <c r="K541" i="7"/>
  <c r="J541" i="7"/>
  <c r="I541" i="7"/>
  <c r="H541" i="7"/>
  <c r="D541" i="7"/>
  <c r="A541" i="7"/>
  <c r="U540" i="7"/>
  <c r="T540" i="7"/>
  <c r="M540" i="7"/>
  <c r="L540" i="7"/>
  <c r="K540" i="7"/>
  <c r="J540" i="7"/>
  <c r="I540" i="7"/>
  <c r="H540" i="7"/>
  <c r="D540" i="7"/>
  <c r="A540" i="7"/>
  <c r="U539" i="7"/>
  <c r="T539" i="7"/>
  <c r="M539" i="7"/>
  <c r="L539" i="7"/>
  <c r="K539" i="7"/>
  <c r="J539" i="7"/>
  <c r="I539" i="7"/>
  <c r="H539" i="7"/>
  <c r="D539" i="7"/>
  <c r="A539" i="7"/>
  <c r="U538" i="7"/>
  <c r="T538" i="7"/>
  <c r="M538" i="7"/>
  <c r="L538" i="7"/>
  <c r="K538" i="7"/>
  <c r="J538" i="7"/>
  <c r="I538" i="7"/>
  <c r="H538" i="7"/>
  <c r="D538" i="7"/>
  <c r="A538" i="7"/>
  <c r="U537" i="7"/>
  <c r="T537" i="7"/>
  <c r="M537" i="7"/>
  <c r="L537" i="7"/>
  <c r="K537" i="7"/>
  <c r="J537" i="7"/>
  <c r="I537" i="7"/>
  <c r="H537" i="7"/>
  <c r="D537" i="7"/>
  <c r="A537" i="7"/>
  <c r="U536" i="7"/>
  <c r="T536" i="7"/>
  <c r="M536" i="7"/>
  <c r="L536" i="7"/>
  <c r="K536" i="7"/>
  <c r="J536" i="7"/>
  <c r="I536" i="7"/>
  <c r="H536" i="7"/>
  <c r="D536" i="7"/>
  <c r="A536" i="7"/>
  <c r="U535" i="7"/>
  <c r="T535" i="7"/>
  <c r="M535" i="7"/>
  <c r="L535" i="7"/>
  <c r="K535" i="7"/>
  <c r="J535" i="7"/>
  <c r="I535" i="7"/>
  <c r="H535" i="7"/>
  <c r="D535" i="7"/>
  <c r="A535" i="7"/>
  <c r="U534" i="7"/>
  <c r="T534" i="7"/>
  <c r="M534" i="7"/>
  <c r="L534" i="7"/>
  <c r="K534" i="7"/>
  <c r="J534" i="7"/>
  <c r="I534" i="7"/>
  <c r="H534" i="7"/>
  <c r="D534" i="7"/>
  <c r="A534" i="7"/>
  <c r="U533" i="7"/>
  <c r="T533" i="7"/>
  <c r="M533" i="7"/>
  <c r="L533" i="7"/>
  <c r="K533" i="7"/>
  <c r="J533" i="7"/>
  <c r="I533" i="7"/>
  <c r="H533" i="7"/>
  <c r="D533" i="7"/>
  <c r="A533" i="7"/>
  <c r="U532" i="7"/>
  <c r="T532" i="7"/>
  <c r="M532" i="7"/>
  <c r="L532" i="7"/>
  <c r="K532" i="7"/>
  <c r="J532" i="7"/>
  <c r="I532" i="7"/>
  <c r="H532" i="7"/>
  <c r="D532" i="7"/>
  <c r="A532" i="7"/>
  <c r="U531" i="7"/>
  <c r="T531" i="7"/>
  <c r="M531" i="7"/>
  <c r="L531" i="7"/>
  <c r="K531" i="7"/>
  <c r="J531" i="7"/>
  <c r="I531" i="7"/>
  <c r="H531" i="7"/>
  <c r="D531" i="7"/>
  <c r="A531" i="7"/>
  <c r="U530" i="7"/>
  <c r="T530" i="7"/>
  <c r="M530" i="7"/>
  <c r="L530" i="7"/>
  <c r="K530" i="7"/>
  <c r="J530" i="7"/>
  <c r="I530" i="7"/>
  <c r="H530" i="7"/>
  <c r="D530" i="7"/>
  <c r="A530" i="7"/>
  <c r="U529" i="7"/>
  <c r="T529" i="7"/>
  <c r="M529" i="7"/>
  <c r="L529" i="7"/>
  <c r="K529" i="7"/>
  <c r="J529" i="7"/>
  <c r="I529" i="7"/>
  <c r="H529" i="7"/>
  <c r="D529" i="7"/>
  <c r="A529" i="7"/>
  <c r="U528" i="7"/>
  <c r="T528" i="7"/>
  <c r="M528" i="7"/>
  <c r="L528" i="7"/>
  <c r="K528" i="7"/>
  <c r="J528" i="7"/>
  <c r="I528" i="7"/>
  <c r="H528" i="7"/>
  <c r="D528" i="7"/>
  <c r="A528" i="7"/>
  <c r="U527" i="7"/>
  <c r="T527" i="7"/>
  <c r="M527" i="7"/>
  <c r="L527" i="7"/>
  <c r="K527" i="7"/>
  <c r="J527" i="7"/>
  <c r="I527" i="7"/>
  <c r="H527" i="7"/>
  <c r="D527" i="7"/>
  <c r="A527" i="7"/>
  <c r="U526" i="7"/>
  <c r="T526" i="7"/>
  <c r="M526" i="7"/>
  <c r="L526" i="7"/>
  <c r="K526" i="7"/>
  <c r="J526" i="7"/>
  <c r="I526" i="7"/>
  <c r="H526" i="7"/>
  <c r="D526" i="7"/>
  <c r="A526" i="7"/>
  <c r="U525" i="7"/>
  <c r="T525" i="7"/>
  <c r="M525" i="7"/>
  <c r="L525" i="7"/>
  <c r="K525" i="7"/>
  <c r="J525" i="7"/>
  <c r="I525" i="7"/>
  <c r="H525" i="7"/>
  <c r="D525" i="7"/>
  <c r="A525" i="7"/>
  <c r="U524" i="7"/>
  <c r="T524" i="7"/>
  <c r="M524" i="7"/>
  <c r="L524" i="7"/>
  <c r="K524" i="7"/>
  <c r="J524" i="7"/>
  <c r="I524" i="7"/>
  <c r="H524" i="7"/>
  <c r="D524" i="7"/>
  <c r="A524" i="7"/>
  <c r="U523" i="7"/>
  <c r="T523" i="7"/>
  <c r="M523" i="7"/>
  <c r="L523" i="7"/>
  <c r="K523" i="7"/>
  <c r="J523" i="7"/>
  <c r="I523" i="7"/>
  <c r="H523" i="7"/>
  <c r="D523" i="7"/>
  <c r="A523" i="7"/>
  <c r="U522" i="7"/>
  <c r="T522" i="7"/>
  <c r="M522" i="7"/>
  <c r="L522" i="7"/>
  <c r="K522" i="7"/>
  <c r="J522" i="7"/>
  <c r="I522" i="7"/>
  <c r="H522" i="7"/>
  <c r="D522" i="7"/>
  <c r="A522" i="7"/>
  <c r="U521" i="7"/>
  <c r="T521" i="7"/>
  <c r="M521" i="7"/>
  <c r="L521" i="7"/>
  <c r="K521" i="7"/>
  <c r="J521" i="7"/>
  <c r="I521" i="7"/>
  <c r="H521" i="7"/>
  <c r="D521" i="7"/>
  <c r="A521" i="7"/>
  <c r="U520" i="7"/>
  <c r="T520" i="7"/>
  <c r="M520" i="7"/>
  <c r="L520" i="7"/>
  <c r="K520" i="7"/>
  <c r="J520" i="7"/>
  <c r="I520" i="7"/>
  <c r="H520" i="7"/>
  <c r="D520" i="7"/>
  <c r="A520" i="7"/>
  <c r="U519" i="7"/>
  <c r="T519" i="7"/>
  <c r="M519" i="7"/>
  <c r="L519" i="7"/>
  <c r="K519" i="7"/>
  <c r="J519" i="7"/>
  <c r="I519" i="7"/>
  <c r="H519" i="7"/>
  <c r="D519" i="7"/>
  <c r="A519" i="7"/>
  <c r="U518" i="7"/>
  <c r="T518" i="7"/>
  <c r="M518" i="7"/>
  <c r="L518" i="7"/>
  <c r="K518" i="7"/>
  <c r="J518" i="7"/>
  <c r="I518" i="7"/>
  <c r="H518" i="7"/>
  <c r="D518" i="7"/>
  <c r="A518" i="7"/>
  <c r="U517" i="7"/>
  <c r="T517" i="7"/>
  <c r="M517" i="7"/>
  <c r="L517" i="7"/>
  <c r="K517" i="7"/>
  <c r="J517" i="7"/>
  <c r="I517" i="7"/>
  <c r="H517" i="7"/>
  <c r="D517" i="7"/>
  <c r="A517" i="7"/>
  <c r="U516" i="7"/>
  <c r="T516" i="7"/>
  <c r="M516" i="7"/>
  <c r="L516" i="7"/>
  <c r="K516" i="7"/>
  <c r="J516" i="7"/>
  <c r="I516" i="7"/>
  <c r="H516" i="7"/>
  <c r="D516" i="7"/>
  <c r="A516" i="7"/>
  <c r="U515" i="7"/>
  <c r="T515" i="7"/>
  <c r="M515" i="7"/>
  <c r="L515" i="7"/>
  <c r="K515" i="7"/>
  <c r="J515" i="7"/>
  <c r="I515" i="7"/>
  <c r="H515" i="7"/>
  <c r="D515" i="7"/>
  <c r="A515" i="7"/>
  <c r="U514" i="7"/>
  <c r="T514" i="7"/>
  <c r="M514" i="7"/>
  <c r="L514" i="7"/>
  <c r="K514" i="7"/>
  <c r="J514" i="7"/>
  <c r="I514" i="7"/>
  <c r="H514" i="7"/>
  <c r="D514" i="7"/>
  <c r="A514" i="7"/>
  <c r="U513" i="7"/>
  <c r="T513" i="7"/>
  <c r="M513" i="7"/>
  <c r="L513" i="7"/>
  <c r="K513" i="7"/>
  <c r="J513" i="7"/>
  <c r="I513" i="7"/>
  <c r="H513" i="7"/>
  <c r="D513" i="7"/>
  <c r="A513" i="7"/>
  <c r="U512" i="7"/>
  <c r="T512" i="7"/>
  <c r="M512" i="7"/>
  <c r="L512" i="7"/>
  <c r="K512" i="7"/>
  <c r="J512" i="7"/>
  <c r="I512" i="7"/>
  <c r="H512" i="7"/>
  <c r="D512" i="7"/>
  <c r="A512" i="7"/>
  <c r="U511" i="7"/>
  <c r="T511" i="7"/>
  <c r="M511" i="7"/>
  <c r="L511" i="7"/>
  <c r="K511" i="7"/>
  <c r="J511" i="7"/>
  <c r="I511" i="7"/>
  <c r="H511" i="7"/>
  <c r="D511" i="7"/>
  <c r="A511" i="7"/>
  <c r="U510" i="7"/>
  <c r="T510" i="7"/>
  <c r="M510" i="7"/>
  <c r="L510" i="7"/>
  <c r="K510" i="7"/>
  <c r="J510" i="7"/>
  <c r="I510" i="7"/>
  <c r="H510" i="7"/>
  <c r="D510" i="7"/>
  <c r="A510" i="7"/>
  <c r="U509" i="7"/>
  <c r="T509" i="7"/>
  <c r="M509" i="7"/>
  <c r="L509" i="7"/>
  <c r="K509" i="7"/>
  <c r="J509" i="7"/>
  <c r="I509" i="7"/>
  <c r="H509" i="7"/>
  <c r="D509" i="7"/>
  <c r="A509" i="7"/>
  <c r="U508" i="7"/>
  <c r="T508" i="7"/>
  <c r="M508" i="7"/>
  <c r="L508" i="7"/>
  <c r="K508" i="7"/>
  <c r="J508" i="7"/>
  <c r="I508" i="7"/>
  <c r="H508" i="7"/>
  <c r="D508" i="7"/>
  <c r="A508" i="7"/>
  <c r="U507" i="7"/>
  <c r="T507" i="7"/>
  <c r="M507" i="7"/>
  <c r="L507" i="7"/>
  <c r="K507" i="7"/>
  <c r="J507" i="7"/>
  <c r="I507" i="7"/>
  <c r="H507" i="7"/>
  <c r="D507" i="7"/>
  <c r="A507" i="7"/>
  <c r="U506" i="7"/>
  <c r="T506" i="7"/>
  <c r="M506" i="7"/>
  <c r="L506" i="7"/>
  <c r="K506" i="7"/>
  <c r="J506" i="7"/>
  <c r="I506" i="7"/>
  <c r="H506" i="7"/>
  <c r="D506" i="7"/>
  <c r="A506" i="7"/>
  <c r="U505" i="7"/>
  <c r="T505" i="7"/>
  <c r="M505" i="7"/>
  <c r="L505" i="7"/>
  <c r="K505" i="7"/>
  <c r="J505" i="7"/>
  <c r="I505" i="7"/>
  <c r="H505" i="7"/>
  <c r="D505" i="7"/>
  <c r="A505" i="7"/>
  <c r="U504" i="7"/>
  <c r="T504" i="7"/>
  <c r="M504" i="7"/>
  <c r="L504" i="7"/>
  <c r="K504" i="7"/>
  <c r="J504" i="7"/>
  <c r="I504" i="7"/>
  <c r="H504" i="7"/>
  <c r="D504" i="7"/>
  <c r="A504" i="7"/>
  <c r="U503" i="7"/>
  <c r="T503" i="7"/>
  <c r="M503" i="7"/>
  <c r="L503" i="7"/>
  <c r="K503" i="7"/>
  <c r="J503" i="7"/>
  <c r="I503" i="7"/>
  <c r="H503" i="7"/>
  <c r="D503" i="7"/>
  <c r="A503" i="7"/>
  <c r="U502" i="7"/>
  <c r="T502" i="7"/>
  <c r="M502" i="7"/>
  <c r="L502" i="7"/>
  <c r="K502" i="7"/>
  <c r="J502" i="7"/>
  <c r="I502" i="7"/>
  <c r="H502" i="7"/>
  <c r="D502" i="7"/>
  <c r="A502" i="7"/>
  <c r="U501" i="7"/>
  <c r="T501" i="7"/>
  <c r="M501" i="7"/>
  <c r="L501" i="7"/>
  <c r="K501" i="7"/>
  <c r="J501" i="7"/>
  <c r="I501" i="7"/>
  <c r="H501" i="7"/>
  <c r="D501" i="7"/>
  <c r="A501" i="7"/>
  <c r="U500" i="7"/>
  <c r="T500" i="7"/>
  <c r="M500" i="7"/>
  <c r="L500" i="7"/>
  <c r="K500" i="7"/>
  <c r="J500" i="7"/>
  <c r="I500" i="7"/>
  <c r="H500" i="7"/>
  <c r="D500" i="7"/>
  <c r="A500" i="7"/>
  <c r="U499" i="7"/>
  <c r="T499" i="7"/>
  <c r="M499" i="7"/>
  <c r="L499" i="7"/>
  <c r="K499" i="7"/>
  <c r="J499" i="7"/>
  <c r="I499" i="7"/>
  <c r="H499" i="7"/>
  <c r="D499" i="7"/>
  <c r="A499" i="7"/>
  <c r="U498" i="7"/>
  <c r="T498" i="7"/>
  <c r="M498" i="7"/>
  <c r="L498" i="7"/>
  <c r="K498" i="7"/>
  <c r="J498" i="7"/>
  <c r="I498" i="7"/>
  <c r="H498" i="7"/>
  <c r="D498" i="7"/>
  <c r="A498" i="7"/>
  <c r="U497" i="7"/>
  <c r="T497" i="7"/>
  <c r="M497" i="7"/>
  <c r="L497" i="7"/>
  <c r="K497" i="7"/>
  <c r="J497" i="7"/>
  <c r="I497" i="7"/>
  <c r="H497" i="7"/>
  <c r="D497" i="7"/>
  <c r="A497" i="7"/>
  <c r="U496" i="7"/>
  <c r="T496" i="7"/>
  <c r="M496" i="7"/>
  <c r="L496" i="7"/>
  <c r="K496" i="7"/>
  <c r="J496" i="7"/>
  <c r="I496" i="7"/>
  <c r="H496" i="7"/>
  <c r="D496" i="7"/>
  <c r="A496" i="7"/>
  <c r="U495" i="7"/>
  <c r="T495" i="7"/>
  <c r="M495" i="7"/>
  <c r="L495" i="7"/>
  <c r="K495" i="7"/>
  <c r="J495" i="7"/>
  <c r="I495" i="7"/>
  <c r="H495" i="7"/>
  <c r="D495" i="7"/>
  <c r="A495" i="7"/>
  <c r="U494" i="7"/>
  <c r="T494" i="7"/>
  <c r="M494" i="7"/>
  <c r="L494" i="7"/>
  <c r="K494" i="7"/>
  <c r="J494" i="7"/>
  <c r="I494" i="7"/>
  <c r="H494" i="7"/>
  <c r="D494" i="7"/>
  <c r="A494" i="7"/>
  <c r="U493" i="7"/>
  <c r="T493" i="7"/>
  <c r="M493" i="7"/>
  <c r="L493" i="7"/>
  <c r="K493" i="7"/>
  <c r="J493" i="7"/>
  <c r="I493" i="7"/>
  <c r="H493" i="7"/>
  <c r="D493" i="7"/>
  <c r="A493" i="7"/>
  <c r="U492" i="7"/>
  <c r="T492" i="7"/>
  <c r="M492" i="7"/>
  <c r="L492" i="7"/>
  <c r="K492" i="7"/>
  <c r="J492" i="7"/>
  <c r="I492" i="7"/>
  <c r="H492" i="7"/>
  <c r="D492" i="7"/>
  <c r="A492" i="7"/>
  <c r="U491" i="7"/>
  <c r="T491" i="7"/>
  <c r="M491" i="7"/>
  <c r="L491" i="7"/>
  <c r="K491" i="7"/>
  <c r="J491" i="7"/>
  <c r="I491" i="7"/>
  <c r="H491" i="7"/>
  <c r="D491" i="7"/>
  <c r="A491" i="7"/>
  <c r="U490" i="7"/>
  <c r="T490" i="7"/>
  <c r="M490" i="7"/>
  <c r="L490" i="7"/>
  <c r="K490" i="7"/>
  <c r="J490" i="7"/>
  <c r="I490" i="7"/>
  <c r="H490" i="7"/>
  <c r="D490" i="7"/>
  <c r="A490" i="7"/>
  <c r="U489" i="7"/>
  <c r="T489" i="7"/>
  <c r="M489" i="7"/>
  <c r="L489" i="7"/>
  <c r="K489" i="7"/>
  <c r="J489" i="7"/>
  <c r="I489" i="7"/>
  <c r="H489" i="7"/>
  <c r="D489" i="7"/>
  <c r="A489" i="7"/>
  <c r="U488" i="7"/>
  <c r="T488" i="7"/>
  <c r="M488" i="7"/>
  <c r="L488" i="7"/>
  <c r="K488" i="7"/>
  <c r="J488" i="7"/>
  <c r="I488" i="7"/>
  <c r="H488" i="7"/>
  <c r="D488" i="7"/>
  <c r="A488" i="7"/>
  <c r="U487" i="7"/>
  <c r="T487" i="7"/>
  <c r="M487" i="7"/>
  <c r="L487" i="7"/>
  <c r="K487" i="7"/>
  <c r="J487" i="7"/>
  <c r="I487" i="7"/>
  <c r="H487" i="7"/>
  <c r="D487" i="7"/>
  <c r="A487" i="7"/>
  <c r="U486" i="7"/>
  <c r="T486" i="7"/>
  <c r="M486" i="7"/>
  <c r="L486" i="7"/>
  <c r="K486" i="7"/>
  <c r="J486" i="7"/>
  <c r="I486" i="7"/>
  <c r="H486" i="7"/>
  <c r="D486" i="7"/>
  <c r="A486" i="7"/>
  <c r="U485" i="7"/>
  <c r="T485" i="7"/>
  <c r="M485" i="7"/>
  <c r="L485" i="7"/>
  <c r="K485" i="7"/>
  <c r="J485" i="7"/>
  <c r="I485" i="7"/>
  <c r="H485" i="7"/>
  <c r="D485" i="7"/>
  <c r="A485" i="7"/>
  <c r="U484" i="7"/>
  <c r="T484" i="7"/>
  <c r="M484" i="7"/>
  <c r="L484" i="7"/>
  <c r="K484" i="7"/>
  <c r="J484" i="7"/>
  <c r="I484" i="7"/>
  <c r="H484" i="7"/>
  <c r="D484" i="7"/>
  <c r="A484" i="7"/>
  <c r="U483" i="7"/>
  <c r="T483" i="7"/>
  <c r="M483" i="7"/>
  <c r="L483" i="7"/>
  <c r="K483" i="7"/>
  <c r="J483" i="7"/>
  <c r="I483" i="7"/>
  <c r="H483" i="7"/>
  <c r="D483" i="7"/>
  <c r="A483" i="7"/>
  <c r="U482" i="7"/>
  <c r="T482" i="7"/>
  <c r="M482" i="7"/>
  <c r="L482" i="7"/>
  <c r="K482" i="7"/>
  <c r="J482" i="7"/>
  <c r="I482" i="7"/>
  <c r="H482" i="7"/>
  <c r="D482" i="7"/>
  <c r="A482" i="7"/>
  <c r="U481" i="7"/>
  <c r="T481" i="7"/>
  <c r="M481" i="7"/>
  <c r="L481" i="7"/>
  <c r="K481" i="7"/>
  <c r="J481" i="7"/>
  <c r="I481" i="7"/>
  <c r="H481" i="7"/>
  <c r="D481" i="7"/>
  <c r="A481" i="7"/>
  <c r="U480" i="7"/>
  <c r="T480" i="7"/>
  <c r="M480" i="7"/>
  <c r="L480" i="7"/>
  <c r="K480" i="7"/>
  <c r="J480" i="7"/>
  <c r="I480" i="7"/>
  <c r="H480" i="7"/>
  <c r="D480" i="7"/>
  <c r="A480" i="7"/>
  <c r="U479" i="7"/>
  <c r="T479" i="7"/>
  <c r="M479" i="7"/>
  <c r="L479" i="7"/>
  <c r="K479" i="7"/>
  <c r="J479" i="7"/>
  <c r="I479" i="7"/>
  <c r="H479" i="7"/>
  <c r="D479" i="7"/>
  <c r="A479" i="7"/>
  <c r="U478" i="7"/>
  <c r="T478" i="7"/>
  <c r="M478" i="7"/>
  <c r="L478" i="7"/>
  <c r="K478" i="7"/>
  <c r="J478" i="7"/>
  <c r="I478" i="7"/>
  <c r="H478" i="7"/>
  <c r="D478" i="7"/>
  <c r="A478" i="7"/>
  <c r="U477" i="7"/>
  <c r="T477" i="7"/>
  <c r="M477" i="7"/>
  <c r="L477" i="7"/>
  <c r="K477" i="7"/>
  <c r="J477" i="7"/>
  <c r="I477" i="7"/>
  <c r="H477" i="7"/>
  <c r="D477" i="7"/>
  <c r="A477" i="7"/>
  <c r="U476" i="7"/>
  <c r="T476" i="7"/>
  <c r="M476" i="7"/>
  <c r="L476" i="7"/>
  <c r="K476" i="7"/>
  <c r="J476" i="7"/>
  <c r="I476" i="7"/>
  <c r="H476" i="7"/>
  <c r="D476" i="7"/>
  <c r="A476" i="7"/>
  <c r="U475" i="7"/>
  <c r="T475" i="7"/>
  <c r="M475" i="7"/>
  <c r="L475" i="7"/>
  <c r="K475" i="7"/>
  <c r="J475" i="7"/>
  <c r="I475" i="7"/>
  <c r="H475" i="7"/>
  <c r="D475" i="7"/>
  <c r="A475" i="7"/>
  <c r="U474" i="7"/>
  <c r="T474" i="7"/>
  <c r="M474" i="7"/>
  <c r="L474" i="7"/>
  <c r="K474" i="7"/>
  <c r="J474" i="7"/>
  <c r="I474" i="7"/>
  <c r="H474" i="7"/>
  <c r="D474" i="7"/>
  <c r="A474" i="7"/>
  <c r="U473" i="7"/>
  <c r="T473" i="7"/>
  <c r="M473" i="7"/>
  <c r="L473" i="7"/>
  <c r="K473" i="7"/>
  <c r="J473" i="7"/>
  <c r="I473" i="7"/>
  <c r="H473" i="7"/>
  <c r="D473" i="7"/>
  <c r="A473" i="7"/>
  <c r="U472" i="7"/>
  <c r="T472" i="7"/>
  <c r="M472" i="7"/>
  <c r="L472" i="7"/>
  <c r="K472" i="7"/>
  <c r="J472" i="7"/>
  <c r="I472" i="7"/>
  <c r="H472" i="7"/>
  <c r="D472" i="7"/>
  <c r="A472" i="7"/>
  <c r="U471" i="7"/>
  <c r="T471" i="7"/>
  <c r="M471" i="7"/>
  <c r="L471" i="7"/>
  <c r="K471" i="7"/>
  <c r="J471" i="7"/>
  <c r="I471" i="7"/>
  <c r="H471" i="7"/>
  <c r="D471" i="7"/>
  <c r="A471" i="7"/>
  <c r="U470" i="7"/>
  <c r="T470" i="7"/>
  <c r="M470" i="7"/>
  <c r="L470" i="7"/>
  <c r="K470" i="7"/>
  <c r="J470" i="7"/>
  <c r="I470" i="7"/>
  <c r="H470" i="7"/>
  <c r="D470" i="7"/>
  <c r="A470" i="7"/>
  <c r="U469" i="7"/>
  <c r="T469" i="7"/>
  <c r="M469" i="7"/>
  <c r="L469" i="7"/>
  <c r="K469" i="7"/>
  <c r="J469" i="7"/>
  <c r="I469" i="7"/>
  <c r="H469" i="7"/>
  <c r="D469" i="7"/>
  <c r="A469" i="7"/>
  <c r="U468" i="7"/>
  <c r="T468" i="7"/>
  <c r="M468" i="7"/>
  <c r="L468" i="7"/>
  <c r="K468" i="7"/>
  <c r="J468" i="7"/>
  <c r="I468" i="7"/>
  <c r="H468" i="7"/>
  <c r="D468" i="7"/>
  <c r="A468" i="7"/>
  <c r="U467" i="7"/>
  <c r="T467" i="7"/>
  <c r="M467" i="7"/>
  <c r="L467" i="7"/>
  <c r="K467" i="7"/>
  <c r="J467" i="7"/>
  <c r="I467" i="7"/>
  <c r="H467" i="7"/>
  <c r="D467" i="7"/>
  <c r="A467" i="7"/>
  <c r="U466" i="7"/>
  <c r="T466" i="7"/>
  <c r="M466" i="7"/>
  <c r="L466" i="7"/>
  <c r="K466" i="7"/>
  <c r="J466" i="7"/>
  <c r="I466" i="7"/>
  <c r="H466" i="7"/>
  <c r="D466" i="7"/>
  <c r="A466" i="7"/>
  <c r="U465" i="7"/>
  <c r="T465" i="7"/>
  <c r="M465" i="7"/>
  <c r="L465" i="7"/>
  <c r="K465" i="7"/>
  <c r="J465" i="7"/>
  <c r="I465" i="7"/>
  <c r="H465" i="7"/>
  <c r="D465" i="7"/>
  <c r="A465" i="7"/>
  <c r="U464" i="7"/>
  <c r="T464" i="7"/>
  <c r="M464" i="7"/>
  <c r="L464" i="7"/>
  <c r="K464" i="7"/>
  <c r="J464" i="7"/>
  <c r="I464" i="7"/>
  <c r="H464" i="7"/>
  <c r="D464" i="7"/>
  <c r="A464" i="7"/>
  <c r="U463" i="7"/>
  <c r="T463" i="7"/>
  <c r="M463" i="7"/>
  <c r="L463" i="7"/>
  <c r="K463" i="7"/>
  <c r="J463" i="7"/>
  <c r="I463" i="7"/>
  <c r="H463" i="7"/>
  <c r="D463" i="7"/>
  <c r="A463" i="7"/>
  <c r="U462" i="7"/>
  <c r="T462" i="7"/>
  <c r="M462" i="7"/>
  <c r="L462" i="7"/>
  <c r="K462" i="7"/>
  <c r="J462" i="7"/>
  <c r="I462" i="7"/>
  <c r="H462" i="7"/>
  <c r="D462" i="7"/>
  <c r="A462" i="7"/>
  <c r="U461" i="7"/>
  <c r="T461" i="7"/>
  <c r="M461" i="7"/>
  <c r="L461" i="7"/>
  <c r="K461" i="7"/>
  <c r="J461" i="7"/>
  <c r="I461" i="7"/>
  <c r="H461" i="7"/>
  <c r="D461" i="7"/>
  <c r="A461" i="7"/>
  <c r="U460" i="7"/>
  <c r="T460" i="7"/>
  <c r="M460" i="7"/>
  <c r="L460" i="7"/>
  <c r="K460" i="7"/>
  <c r="J460" i="7"/>
  <c r="I460" i="7"/>
  <c r="H460" i="7"/>
  <c r="D460" i="7"/>
  <c r="A460" i="7"/>
  <c r="U459" i="7"/>
  <c r="T459" i="7"/>
  <c r="M459" i="7"/>
  <c r="L459" i="7"/>
  <c r="K459" i="7"/>
  <c r="J459" i="7"/>
  <c r="I459" i="7"/>
  <c r="H459" i="7"/>
  <c r="D459" i="7"/>
  <c r="A459" i="7"/>
  <c r="U458" i="7"/>
  <c r="T458" i="7"/>
  <c r="M458" i="7"/>
  <c r="L458" i="7"/>
  <c r="K458" i="7"/>
  <c r="J458" i="7"/>
  <c r="I458" i="7"/>
  <c r="H458" i="7"/>
  <c r="D458" i="7"/>
  <c r="A458" i="7"/>
  <c r="U457" i="7"/>
  <c r="T457" i="7"/>
  <c r="M457" i="7"/>
  <c r="L457" i="7"/>
  <c r="K457" i="7"/>
  <c r="J457" i="7"/>
  <c r="I457" i="7"/>
  <c r="H457" i="7"/>
  <c r="D457" i="7"/>
  <c r="A457" i="7"/>
  <c r="U456" i="7"/>
  <c r="T456" i="7"/>
  <c r="M456" i="7"/>
  <c r="L456" i="7"/>
  <c r="K456" i="7"/>
  <c r="J456" i="7"/>
  <c r="I456" i="7"/>
  <c r="H456" i="7"/>
  <c r="D456" i="7"/>
  <c r="A456" i="7"/>
  <c r="U455" i="7"/>
  <c r="T455" i="7"/>
  <c r="M455" i="7"/>
  <c r="L455" i="7"/>
  <c r="K455" i="7"/>
  <c r="J455" i="7"/>
  <c r="I455" i="7"/>
  <c r="H455" i="7"/>
  <c r="D455" i="7"/>
  <c r="A455" i="7"/>
  <c r="U454" i="7"/>
  <c r="T454" i="7"/>
  <c r="M454" i="7"/>
  <c r="L454" i="7"/>
  <c r="K454" i="7"/>
  <c r="J454" i="7"/>
  <c r="I454" i="7"/>
  <c r="H454" i="7"/>
  <c r="D454" i="7"/>
  <c r="A454" i="7"/>
  <c r="U453" i="7"/>
  <c r="T453" i="7"/>
  <c r="M453" i="7"/>
  <c r="L453" i="7"/>
  <c r="K453" i="7"/>
  <c r="J453" i="7"/>
  <c r="I453" i="7"/>
  <c r="H453" i="7"/>
  <c r="D453" i="7"/>
  <c r="A453" i="7"/>
  <c r="U452" i="7"/>
  <c r="T452" i="7"/>
  <c r="M452" i="7"/>
  <c r="L452" i="7"/>
  <c r="K452" i="7"/>
  <c r="J452" i="7"/>
  <c r="I452" i="7"/>
  <c r="H452" i="7"/>
  <c r="D452" i="7"/>
  <c r="A452" i="7"/>
  <c r="U451" i="7"/>
  <c r="T451" i="7"/>
  <c r="M451" i="7"/>
  <c r="L451" i="7"/>
  <c r="K451" i="7"/>
  <c r="J451" i="7"/>
  <c r="I451" i="7"/>
  <c r="H451" i="7"/>
  <c r="D451" i="7"/>
  <c r="A451" i="7"/>
  <c r="U450" i="7"/>
  <c r="T450" i="7"/>
  <c r="M450" i="7"/>
  <c r="L450" i="7"/>
  <c r="K450" i="7"/>
  <c r="J450" i="7"/>
  <c r="I450" i="7"/>
  <c r="H450" i="7"/>
  <c r="D450" i="7"/>
  <c r="A450" i="7"/>
  <c r="U449" i="7"/>
  <c r="T449" i="7"/>
  <c r="M449" i="7"/>
  <c r="L449" i="7"/>
  <c r="K449" i="7"/>
  <c r="J449" i="7"/>
  <c r="I449" i="7"/>
  <c r="H449" i="7"/>
  <c r="D449" i="7"/>
  <c r="A449" i="7"/>
  <c r="U448" i="7"/>
  <c r="T448" i="7"/>
  <c r="M448" i="7"/>
  <c r="L448" i="7"/>
  <c r="K448" i="7"/>
  <c r="J448" i="7"/>
  <c r="I448" i="7"/>
  <c r="H448" i="7"/>
  <c r="D448" i="7"/>
  <c r="A448" i="7"/>
  <c r="U447" i="7"/>
  <c r="T447" i="7"/>
  <c r="M447" i="7"/>
  <c r="L447" i="7"/>
  <c r="K447" i="7"/>
  <c r="J447" i="7"/>
  <c r="I447" i="7"/>
  <c r="H447" i="7"/>
  <c r="D447" i="7"/>
  <c r="A447" i="7"/>
  <c r="U446" i="7"/>
  <c r="T446" i="7"/>
  <c r="M446" i="7"/>
  <c r="L446" i="7"/>
  <c r="K446" i="7"/>
  <c r="J446" i="7"/>
  <c r="I446" i="7"/>
  <c r="H446" i="7"/>
  <c r="D446" i="7"/>
  <c r="A446" i="7"/>
  <c r="U445" i="7"/>
  <c r="T445" i="7"/>
  <c r="M445" i="7"/>
  <c r="L445" i="7"/>
  <c r="K445" i="7"/>
  <c r="J445" i="7"/>
  <c r="I445" i="7"/>
  <c r="H445" i="7"/>
  <c r="D445" i="7"/>
  <c r="A445" i="7"/>
  <c r="U444" i="7"/>
  <c r="T444" i="7"/>
  <c r="M444" i="7"/>
  <c r="L444" i="7"/>
  <c r="K444" i="7"/>
  <c r="J444" i="7"/>
  <c r="I444" i="7"/>
  <c r="H444" i="7"/>
  <c r="D444" i="7"/>
  <c r="A444" i="7"/>
  <c r="U443" i="7"/>
  <c r="T443" i="7"/>
  <c r="M443" i="7"/>
  <c r="L443" i="7"/>
  <c r="K443" i="7"/>
  <c r="J443" i="7"/>
  <c r="I443" i="7"/>
  <c r="H443" i="7"/>
  <c r="D443" i="7"/>
  <c r="A443" i="7"/>
  <c r="U442" i="7"/>
  <c r="T442" i="7"/>
  <c r="M442" i="7"/>
  <c r="L442" i="7"/>
  <c r="K442" i="7"/>
  <c r="J442" i="7"/>
  <c r="I442" i="7"/>
  <c r="H442" i="7"/>
  <c r="D442" i="7"/>
  <c r="A442" i="7"/>
  <c r="U441" i="7"/>
  <c r="T441" i="7"/>
  <c r="M441" i="7"/>
  <c r="L441" i="7"/>
  <c r="K441" i="7"/>
  <c r="J441" i="7"/>
  <c r="I441" i="7"/>
  <c r="H441" i="7"/>
  <c r="D441" i="7"/>
  <c r="A441" i="7"/>
  <c r="U440" i="7"/>
  <c r="T440" i="7"/>
  <c r="M440" i="7"/>
  <c r="L440" i="7"/>
  <c r="K440" i="7"/>
  <c r="J440" i="7"/>
  <c r="I440" i="7"/>
  <c r="H440" i="7"/>
  <c r="D440" i="7"/>
  <c r="A440" i="7"/>
  <c r="U439" i="7"/>
  <c r="T439" i="7"/>
  <c r="M439" i="7"/>
  <c r="L439" i="7"/>
  <c r="K439" i="7"/>
  <c r="J439" i="7"/>
  <c r="I439" i="7"/>
  <c r="H439" i="7"/>
  <c r="D439" i="7"/>
  <c r="A439" i="7"/>
  <c r="U438" i="7"/>
  <c r="T438" i="7"/>
  <c r="M438" i="7"/>
  <c r="L438" i="7"/>
  <c r="K438" i="7"/>
  <c r="J438" i="7"/>
  <c r="I438" i="7"/>
  <c r="H438" i="7"/>
  <c r="D438" i="7"/>
  <c r="A438" i="7"/>
  <c r="U437" i="7"/>
  <c r="T437" i="7"/>
  <c r="M437" i="7"/>
  <c r="L437" i="7"/>
  <c r="K437" i="7"/>
  <c r="J437" i="7"/>
  <c r="I437" i="7"/>
  <c r="H437" i="7"/>
  <c r="D437" i="7"/>
  <c r="A437" i="7"/>
  <c r="U436" i="7"/>
  <c r="T436" i="7"/>
  <c r="M436" i="7"/>
  <c r="L436" i="7"/>
  <c r="K436" i="7"/>
  <c r="J436" i="7"/>
  <c r="I436" i="7"/>
  <c r="H436" i="7"/>
  <c r="D436" i="7"/>
  <c r="A436" i="7"/>
  <c r="U435" i="7"/>
  <c r="T435" i="7"/>
  <c r="M435" i="7"/>
  <c r="L435" i="7"/>
  <c r="K435" i="7"/>
  <c r="J435" i="7"/>
  <c r="I435" i="7"/>
  <c r="H435" i="7"/>
  <c r="D435" i="7"/>
  <c r="A435" i="7"/>
  <c r="U434" i="7"/>
  <c r="T434" i="7"/>
  <c r="M434" i="7"/>
  <c r="L434" i="7"/>
  <c r="K434" i="7"/>
  <c r="J434" i="7"/>
  <c r="I434" i="7"/>
  <c r="H434" i="7"/>
  <c r="D434" i="7"/>
  <c r="A434" i="7"/>
  <c r="U433" i="7"/>
  <c r="T433" i="7"/>
  <c r="M433" i="7"/>
  <c r="L433" i="7"/>
  <c r="K433" i="7"/>
  <c r="J433" i="7"/>
  <c r="I433" i="7"/>
  <c r="H433" i="7"/>
  <c r="D433" i="7"/>
  <c r="A433" i="7"/>
  <c r="U432" i="7"/>
  <c r="T432" i="7"/>
  <c r="M432" i="7"/>
  <c r="L432" i="7"/>
  <c r="K432" i="7"/>
  <c r="J432" i="7"/>
  <c r="I432" i="7"/>
  <c r="H432" i="7"/>
  <c r="D432" i="7"/>
  <c r="A432" i="7"/>
  <c r="U431" i="7"/>
  <c r="T431" i="7"/>
  <c r="M431" i="7"/>
  <c r="L431" i="7"/>
  <c r="K431" i="7"/>
  <c r="J431" i="7"/>
  <c r="I431" i="7"/>
  <c r="H431" i="7"/>
  <c r="D431" i="7"/>
  <c r="A431" i="7"/>
  <c r="U430" i="7"/>
  <c r="T430" i="7"/>
  <c r="M430" i="7"/>
  <c r="L430" i="7"/>
  <c r="K430" i="7"/>
  <c r="J430" i="7"/>
  <c r="I430" i="7"/>
  <c r="H430" i="7"/>
  <c r="D430" i="7"/>
  <c r="A430" i="7"/>
  <c r="U429" i="7"/>
  <c r="T429" i="7"/>
  <c r="M429" i="7"/>
  <c r="L429" i="7"/>
  <c r="K429" i="7"/>
  <c r="J429" i="7"/>
  <c r="I429" i="7"/>
  <c r="H429" i="7"/>
  <c r="D429" i="7"/>
  <c r="A429" i="7"/>
  <c r="U428" i="7"/>
  <c r="T428" i="7"/>
  <c r="M428" i="7"/>
  <c r="L428" i="7"/>
  <c r="K428" i="7"/>
  <c r="J428" i="7"/>
  <c r="I428" i="7"/>
  <c r="H428" i="7"/>
  <c r="D428" i="7"/>
  <c r="A428" i="7"/>
  <c r="U427" i="7"/>
  <c r="T427" i="7"/>
  <c r="M427" i="7"/>
  <c r="L427" i="7"/>
  <c r="K427" i="7"/>
  <c r="J427" i="7"/>
  <c r="I427" i="7"/>
  <c r="H427" i="7"/>
  <c r="D427" i="7"/>
  <c r="A427" i="7"/>
  <c r="U426" i="7"/>
  <c r="T426" i="7"/>
  <c r="M426" i="7"/>
  <c r="L426" i="7"/>
  <c r="K426" i="7"/>
  <c r="J426" i="7"/>
  <c r="I426" i="7"/>
  <c r="H426" i="7"/>
  <c r="D426" i="7"/>
  <c r="A426" i="7"/>
  <c r="U425" i="7"/>
  <c r="T425" i="7"/>
  <c r="M425" i="7"/>
  <c r="L425" i="7"/>
  <c r="K425" i="7"/>
  <c r="J425" i="7"/>
  <c r="I425" i="7"/>
  <c r="H425" i="7"/>
  <c r="D425" i="7"/>
  <c r="A425" i="7"/>
  <c r="U424" i="7"/>
  <c r="T424" i="7"/>
  <c r="M424" i="7"/>
  <c r="L424" i="7"/>
  <c r="K424" i="7"/>
  <c r="J424" i="7"/>
  <c r="I424" i="7"/>
  <c r="H424" i="7"/>
  <c r="D424" i="7"/>
  <c r="A424" i="7"/>
  <c r="U423" i="7"/>
  <c r="T423" i="7"/>
  <c r="M423" i="7"/>
  <c r="L423" i="7"/>
  <c r="K423" i="7"/>
  <c r="J423" i="7"/>
  <c r="I423" i="7"/>
  <c r="H423" i="7"/>
  <c r="D423" i="7"/>
  <c r="A423" i="7"/>
  <c r="U422" i="7"/>
  <c r="T422" i="7"/>
  <c r="M422" i="7"/>
  <c r="L422" i="7"/>
  <c r="K422" i="7"/>
  <c r="J422" i="7"/>
  <c r="I422" i="7"/>
  <c r="H422" i="7"/>
  <c r="D422" i="7"/>
  <c r="A422" i="7"/>
  <c r="U421" i="7"/>
  <c r="T421" i="7"/>
  <c r="M421" i="7"/>
  <c r="L421" i="7"/>
  <c r="K421" i="7"/>
  <c r="J421" i="7"/>
  <c r="I421" i="7"/>
  <c r="H421" i="7"/>
  <c r="D421" i="7"/>
  <c r="A421" i="7"/>
  <c r="U420" i="7"/>
  <c r="T420" i="7"/>
  <c r="M420" i="7"/>
  <c r="L420" i="7"/>
  <c r="K420" i="7"/>
  <c r="J420" i="7"/>
  <c r="I420" i="7"/>
  <c r="H420" i="7"/>
  <c r="D420" i="7"/>
  <c r="A420" i="7"/>
  <c r="U419" i="7"/>
  <c r="T419" i="7"/>
  <c r="M419" i="7"/>
  <c r="L419" i="7"/>
  <c r="K419" i="7"/>
  <c r="J419" i="7"/>
  <c r="I419" i="7"/>
  <c r="H419" i="7"/>
  <c r="D419" i="7"/>
  <c r="A419" i="7"/>
  <c r="U418" i="7"/>
  <c r="T418" i="7"/>
  <c r="M418" i="7"/>
  <c r="L418" i="7"/>
  <c r="K418" i="7"/>
  <c r="J418" i="7"/>
  <c r="I418" i="7"/>
  <c r="H418" i="7"/>
  <c r="D418" i="7"/>
  <c r="A418" i="7"/>
  <c r="U417" i="7"/>
  <c r="T417" i="7"/>
  <c r="M417" i="7"/>
  <c r="L417" i="7"/>
  <c r="K417" i="7"/>
  <c r="J417" i="7"/>
  <c r="I417" i="7"/>
  <c r="H417" i="7"/>
  <c r="D417" i="7"/>
  <c r="A417" i="7"/>
  <c r="U416" i="7"/>
  <c r="T416" i="7"/>
  <c r="M416" i="7"/>
  <c r="L416" i="7"/>
  <c r="K416" i="7"/>
  <c r="J416" i="7"/>
  <c r="I416" i="7"/>
  <c r="H416" i="7"/>
  <c r="D416" i="7"/>
  <c r="A416" i="7"/>
  <c r="U415" i="7"/>
  <c r="T415" i="7"/>
  <c r="M415" i="7"/>
  <c r="L415" i="7"/>
  <c r="K415" i="7"/>
  <c r="J415" i="7"/>
  <c r="I415" i="7"/>
  <c r="H415" i="7"/>
  <c r="D415" i="7"/>
  <c r="A415" i="7"/>
  <c r="U414" i="7"/>
  <c r="T414" i="7"/>
  <c r="M414" i="7"/>
  <c r="L414" i="7"/>
  <c r="K414" i="7"/>
  <c r="J414" i="7"/>
  <c r="I414" i="7"/>
  <c r="H414" i="7"/>
  <c r="D414" i="7"/>
  <c r="A414" i="7"/>
  <c r="U413" i="7"/>
  <c r="T413" i="7"/>
  <c r="M413" i="7"/>
  <c r="L413" i="7"/>
  <c r="K413" i="7"/>
  <c r="J413" i="7"/>
  <c r="I413" i="7"/>
  <c r="H413" i="7"/>
  <c r="D413" i="7"/>
  <c r="A413" i="7"/>
  <c r="U412" i="7"/>
  <c r="T412" i="7"/>
  <c r="M412" i="7"/>
  <c r="L412" i="7"/>
  <c r="K412" i="7"/>
  <c r="J412" i="7"/>
  <c r="I412" i="7"/>
  <c r="H412" i="7"/>
  <c r="D412" i="7"/>
  <c r="A412" i="7"/>
  <c r="U411" i="7"/>
  <c r="T411" i="7"/>
  <c r="M411" i="7"/>
  <c r="L411" i="7"/>
  <c r="K411" i="7"/>
  <c r="J411" i="7"/>
  <c r="I411" i="7"/>
  <c r="H411" i="7"/>
  <c r="D411" i="7"/>
  <c r="A411" i="7"/>
  <c r="U410" i="7"/>
  <c r="T410" i="7"/>
  <c r="M410" i="7"/>
  <c r="L410" i="7"/>
  <c r="K410" i="7"/>
  <c r="J410" i="7"/>
  <c r="I410" i="7"/>
  <c r="H410" i="7"/>
  <c r="D410" i="7"/>
  <c r="A410" i="7"/>
  <c r="U409" i="7"/>
  <c r="T409" i="7"/>
  <c r="M409" i="7"/>
  <c r="L409" i="7"/>
  <c r="K409" i="7"/>
  <c r="J409" i="7"/>
  <c r="I409" i="7"/>
  <c r="H409" i="7"/>
  <c r="D409" i="7"/>
  <c r="A409" i="7"/>
  <c r="U408" i="7"/>
  <c r="T408" i="7"/>
  <c r="M408" i="7"/>
  <c r="L408" i="7"/>
  <c r="K408" i="7"/>
  <c r="J408" i="7"/>
  <c r="I408" i="7"/>
  <c r="H408" i="7"/>
  <c r="D408" i="7"/>
  <c r="A408" i="7"/>
  <c r="U407" i="7"/>
  <c r="T407" i="7"/>
  <c r="M407" i="7"/>
  <c r="L407" i="7"/>
  <c r="K407" i="7"/>
  <c r="J407" i="7"/>
  <c r="I407" i="7"/>
  <c r="H407" i="7"/>
  <c r="D407" i="7"/>
  <c r="A407" i="7"/>
  <c r="U406" i="7"/>
  <c r="T406" i="7"/>
  <c r="M406" i="7"/>
  <c r="L406" i="7"/>
  <c r="K406" i="7"/>
  <c r="J406" i="7"/>
  <c r="I406" i="7"/>
  <c r="H406" i="7"/>
  <c r="D406" i="7"/>
  <c r="A406" i="7"/>
  <c r="U405" i="7"/>
  <c r="T405" i="7"/>
  <c r="M405" i="7"/>
  <c r="L405" i="7"/>
  <c r="K405" i="7"/>
  <c r="J405" i="7"/>
  <c r="I405" i="7"/>
  <c r="H405" i="7"/>
  <c r="D405" i="7"/>
  <c r="A405" i="7"/>
  <c r="U404" i="7"/>
  <c r="T404" i="7"/>
  <c r="M404" i="7"/>
  <c r="L404" i="7"/>
  <c r="K404" i="7"/>
  <c r="J404" i="7"/>
  <c r="I404" i="7"/>
  <c r="H404" i="7"/>
  <c r="D404" i="7"/>
  <c r="A404" i="7"/>
  <c r="U403" i="7"/>
  <c r="T403" i="7"/>
  <c r="M403" i="7"/>
  <c r="L403" i="7"/>
  <c r="K403" i="7"/>
  <c r="J403" i="7"/>
  <c r="I403" i="7"/>
  <c r="H403" i="7"/>
  <c r="D403" i="7"/>
  <c r="A403" i="7"/>
  <c r="U402" i="7"/>
  <c r="T402" i="7"/>
  <c r="M402" i="7"/>
  <c r="L402" i="7"/>
  <c r="K402" i="7"/>
  <c r="J402" i="7"/>
  <c r="I402" i="7"/>
  <c r="H402" i="7"/>
  <c r="D402" i="7"/>
  <c r="A402" i="7"/>
  <c r="U401" i="7"/>
  <c r="T401" i="7"/>
  <c r="M401" i="7"/>
  <c r="L401" i="7"/>
  <c r="K401" i="7"/>
  <c r="J401" i="7"/>
  <c r="I401" i="7"/>
  <c r="H401" i="7"/>
  <c r="D401" i="7"/>
  <c r="A401" i="7"/>
  <c r="U400" i="7"/>
  <c r="T400" i="7"/>
  <c r="M400" i="7"/>
  <c r="L400" i="7"/>
  <c r="K400" i="7"/>
  <c r="J400" i="7"/>
  <c r="I400" i="7"/>
  <c r="H400" i="7"/>
  <c r="D400" i="7"/>
  <c r="A400" i="7"/>
  <c r="U399" i="7"/>
  <c r="T399" i="7"/>
  <c r="M399" i="7"/>
  <c r="L399" i="7"/>
  <c r="K399" i="7"/>
  <c r="J399" i="7"/>
  <c r="I399" i="7"/>
  <c r="H399" i="7"/>
  <c r="D399" i="7"/>
  <c r="A399" i="7"/>
  <c r="U398" i="7"/>
  <c r="T398" i="7"/>
  <c r="M398" i="7"/>
  <c r="L398" i="7"/>
  <c r="K398" i="7"/>
  <c r="J398" i="7"/>
  <c r="I398" i="7"/>
  <c r="H398" i="7"/>
  <c r="D398" i="7"/>
  <c r="A398" i="7"/>
  <c r="U397" i="7"/>
  <c r="T397" i="7"/>
  <c r="M397" i="7"/>
  <c r="L397" i="7"/>
  <c r="K397" i="7"/>
  <c r="J397" i="7"/>
  <c r="I397" i="7"/>
  <c r="H397" i="7"/>
  <c r="D397" i="7"/>
  <c r="A397" i="7"/>
  <c r="U396" i="7"/>
  <c r="T396" i="7"/>
  <c r="M396" i="7"/>
  <c r="L396" i="7"/>
  <c r="K396" i="7"/>
  <c r="J396" i="7"/>
  <c r="I396" i="7"/>
  <c r="H396" i="7"/>
  <c r="D396" i="7"/>
  <c r="A396" i="7"/>
  <c r="U395" i="7"/>
  <c r="T395" i="7"/>
  <c r="M395" i="7"/>
  <c r="L395" i="7"/>
  <c r="K395" i="7"/>
  <c r="J395" i="7"/>
  <c r="I395" i="7"/>
  <c r="H395" i="7"/>
  <c r="D395" i="7"/>
  <c r="A395" i="7"/>
  <c r="U394" i="7"/>
  <c r="T394" i="7"/>
  <c r="M394" i="7"/>
  <c r="L394" i="7"/>
  <c r="K394" i="7"/>
  <c r="J394" i="7"/>
  <c r="I394" i="7"/>
  <c r="H394" i="7"/>
  <c r="D394" i="7"/>
  <c r="A394" i="7"/>
  <c r="U393" i="7"/>
  <c r="T393" i="7"/>
  <c r="M393" i="7"/>
  <c r="L393" i="7"/>
  <c r="K393" i="7"/>
  <c r="J393" i="7"/>
  <c r="I393" i="7"/>
  <c r="H393" i="7"/>
  <c r="D393" i="7"/>
  <c r="A393" i="7"/>
  <c r="U392" i="7"/>
  <c r="T392" i="7"/>
  <c r="M392" i="7"/>
  <c r="L392" i="7"/>
  <c r="K392" i="7"/>
  <c r="J392" i="7"/>
  <c r="I392" i="7"/>
  <c r="H392" i="7"/>
  <c r="D392" i="7"/>
  <c r="A392" i="7"/>
  <c r="U391" i="7"/>
  <c r="T391" i="7"/>
  <c r="M391" i="7"/>
  <c r="L391" i="7"/>
  <c r="K391" i="7"/>
  <c r="J391" i="7"/>
  <c r="I391" i="7"/>
  <c r="H391" i="7"/>
  <c r="D391" i="7"/>
  <c r="A391" i="7"/>
  <c r="U390" i="7"/>
  <c r="T390" i="7"/>
  <c r="M390" i="7"/>
  <c r="L390" i="7"/>
  <c r="K390" i="7"/>
  <c r="J390" i="7"/>
  <c r="I390" i="7"/>
  <c r="H390" i="7"/>
  <c r="D390" i="7"/>
  <c r="A390" i="7"/>
  <c r="U389" i="7"/>
  <c r="T389" i="7"/>
  <c r="M389" i="7"/>
  <c r="L389" i="7"/>
  <c r="K389" i="7"/>
  <c r="J389" i="7"/>
  <c r="I389" i="7"/>
  <c r="H389" i="7"/>
  <c r="D389" i="7"/>
  <c r="A389" i="7"/>
  <c r="U388" i="7"/>
  <c r="T388" i="7"/>
  <c r="M388" i="7"/>
  <c r="L388" i="7"/>
  <c r="K388" i="7"/>
  <c r="J388" i="7"/>
  <c r="I388" i="7"/>
  <c r="H388" i="7"/>
  <c r="D388" i="7"/>
  <c r="A388" i="7"/>
  <c r="U387" i="7"/>
  <c r="T387" i="7"/>
  <c r="M387" i="7"/>
  <c r="L387" i="7"/>
  <c r="K387" i="7"/>
  <c r="J387" i="7"/>
  <c r="I387" i="7"/>
  <c r="H387" i="7"/>
  <c r="D387" i="7"/>
  <c r="A387" i="7"/>
  <c r="U386" i="7"/>
  <c r="T386" i="7"/>
  <c r="M386" i="7"/>
  <c r="L386" i="7"/>
  <c r="K386" i="7"/>
  <c r="J386" i="7"/>
  <c r="I386" i="7"/>
  <c r="H386" i="7"/>
  <c r="D386" i="7"/>
  <c r="A386" i="7"/>
  <c r="U385" i="7"/>
  <c r="T385" i="7"/>
  <c r="M385" i="7"/>
  <c r="L385" i="7"/>
  <c r="K385" i="7"/>
  <c r="J385" i="7"/>
  <c r="I385" i="7"/>
  <c r="H385" i="7"/>
  <c r="D385" i="7"/>
  <c r="A385" i="7"/>
  <c r="U384" i="7"/>
  <c r="T384" i="7"/>
  <c r="M384" i="7"/>
  <c r="L384" i="7"/>
  <c r="K384" i="7"/>
  <c r="J384" i="7"/>
  <c r="I384" i="7"/>
  <c r="H384" i="7"/>
  <c r="D384" i="7"/>
  <c r="A384" i="7"/>
  <c r="U383" i="7"/>
  <c r="T383" i="7"/>
  <c r="M383" i="7"/>
  <c r="L383" i="7"/>
  <c r="K383" i="7"/>
  <c r="J383" i="7"/>
  <c r="I383" i="7"/>
  <c r="H383" i="7"/>
  <c r="D383" i="7"/>
  <c r="A383" i="7"/>
  <c r="U382" i="7"/>
  <c r="T382" i="7"/>
  <c r="M382" i="7"/>
  <c r="L382" i="7"/>
  <c r="K382" i="7"/>
  <c r="J382" i="7"/>
  <c r="I382" i="7"/>
  <c r="H382" i="7"/>
  <c r="D382" i="7"/>
  <c r="A382" i="7"/>
  <c r="U381" i="7"/>
  <c r="T381" i="7"/>
  <c r="M381" i="7"/>
  <c r="L381" i="7"/>
  <c r="K381" i="7"/>
  <c r="J381" i="7"/>
  <c r="I381" i="7"/>
  <c r="H381" i="7"/>
  <c r="D381" i="7"/>
  <c r="A381" i="7"/>
  <c r="U380" i="7"/>
  <c r="T380" i="7"/>
  <c r="M380" i="7"/>
  <c r="L380" i="7"/>
  <c r="K380" i="7"/>
  <c r="J380" i="7"/>
  <c r="I380" i="7"/>
  <c r="H380" i="7"/>
  <c r="D380" i="7"/>
  <c r="A380" i="7"/>
  <c r="U379" i="7"/>
  <c r="T379" i="7"/>
  <c r="M379" i="7"/>
  <c r="L379" i="7"/>
  <c r="K379" i="7"/>
  <c r="J379" i="7"/>
  <c r="I379" i="7"/>
  <c r="H379" i="7"/>
  <c r="D379" i="7"/>
  <c r="A379" i="7"/>
  <c r="U378" i="7"/>
  <c r="T378" i="7"/>
  <c r="M378" i="7"/>
  <c r="L378" i="7"/>
  <c r="K378" i="7"/>
  <c r="J378" i="7"/>
  <c r="I378" i="7"/>
  <c r="H378" i="7"/>
  <c r="D378" i="7"/>
  <c r="A378" i="7"/>
  <c r="U377" i="7"/>
  <c r="T377" i="7"/>
  <c r="M377" i="7"/>
  <c r="L377" i="7"/>
  <c r="K377" i="7"/>
  <c r="J377" i="7"/>
  <c r="I377" i="7"/>
  <c r="H377" i="7"/>
  <c r="D377" i="7"/>
  <c r="A377" i="7"/>
  <c r="U376" i="7"/>
  <c r="T376" i="7"/>
  <c r="M376" i="7"/>
  <c r="L376" i="7"/>
  <c r="K376" i="7"/>
  <c r="J376" i="7"/>
  <c r="I376" i="7"/>
  <c r="H376" i="7"/>
  <c r="D376" i="7"/>
  <c r="A376" i="7"/>
  <c r="U375" i="7"/>
  <c r="T375" i="7"/>
  <c r="M375" i="7"/>
  <c r="L375" i="7"/>
  <c r="K375" i="7"/>
  <c r="J375" i="7"/>
  <c r="I375" i="7"/>
  <c r="H375" i="7"/>
  <c r="D375" i="7"/>
  <c r="A375" i="7"/>
  <c r="U374" i="7"/>
  <c r="T374" i="7"/>
  <c r="M374" i="7"/>
  <c r="L374" i="7"/>
  <c r="K374" i="7"/>
  <c r="J374" i="7"/>
  <c r="I374" i="7"/>
  <c r="H374" i="7"/>
  <c r="D374" i="7"/>
  <c r="A374" i="7"/>
  <c r="U373" i="7"/>
  <c r="T373" i="7"/>
  <c r="M373" i="7"/>
  <c r="L373" i="7"/>
  <c r="K373" i="7"/>
  <c r="J373" i="7"/>
  <c r="I373" i="7"/>
  <c r="H373" i="7"/>
  <c r="D373" i="7"/>
  <c r="A373" i="7"/>
  <c r="U372" i="7"/>
  <c r="T372" i="7"/>
  <c r="M372" i="7"/>
  <c r="L372" i="7"/>
  <c r="K372" i="7"/>
  <c r="J372" i="7"/>
  <c r="I372" i="7"/>
  <c r="H372" i="7"/>
  <c r="D372" i="7"/>
  <c r="A372" i="7"/>
  <c r="U371" i="7"/>
  <c r="T371" i="7"/>
  <c r="M371" i="7"/>
  <c r="L371" i="7"/>
  <c r="K371" i="7"/>
  <c r="J371" i="7"/>
  <c r="I371" i="7"/>
  <c r="H371" i="7"/>
  <c r="D371" i="7"/>
  <c r="A371" i="7"/>
  <c r="U370" i="7"/>
  <c r="T370" i="7"/>
  <c r="M370" i="7"/>
  <c r="L370" i="7"/>
  <c r="K370" i="7"/>
  <c r="J370" i="7"/>
  <c r="I370" i="7"/>
  <c r="H370" i="7"/>
  <c r="D370" i="7"/>
  <c r="A370" i="7"/>
  <c r="U369" i="7"/>
  <c r="T369" i="7"/>
  <c r="M369" i="7"/>
  <c r="L369" i="7"/>
  <c r="K369" i="7"/>
  <c r="J369" i="7"/>
  <c r="I369" i="7"/>
  <c r="H369" i="7"/>
  <c r="D369" i="7"/>
  <c r="A369" i="7"/>
  <c r="U368" i="7"/>
  <c r="T368" i="7"/>
  <c r="M368" i="7"/>
  <c r="L368" i="7"/>
  <c r="K368" i="7"/>
  <c r="J368" i="7"/>
  <c r="I368" i="7"/>
  <c r="H368" i="7"/>
  <c r="D368" i="7"/>
  <c r="A368" i="7"/>
  <c r="U367" i="7"/>
  <c r="T367" i="7"/>
  <c r="M367" i="7"/>
  <c r="L367" i="7"/>
  <c r="K367" i="7"/>
  <c r="J367" i="7"/>
  <c r="I367" i="7"/>
  <c r="H367" i="7"/>
  <c r="D367" i="7"/>
  <c r="A367" i="7"/>
  <c r="U366" i="7"/>
  <c r="T366" i="7"/>
  <c r="M366" i="7"/>
  <c r="L366" i="7"/>
  <c r="K366" i="7"/>
  <c r="J366" i="7"/>
  <c r="I366" i="7"/>
  <c r="H366" i="7"/>
  <c r="D366" i="7"/>
  <c r="A366" i="7"/>
  <c r="U365" i="7"/>
  <c r="T365" i="7"/>
  <c r="M365" i="7"/>
  <c r="L365" i="7"/>
  <c r="K365" i="7"/>
  <c r="J365" i="7"/>
  <c r="I365" i="7"/>
  <c r="H365" i="7"/>
  <c r="D365" i="7"/>
  <c r="A365" i="7"/>
  <c r="U364" i="7"/>
  <c r="T364" i="7"/>
  <c r="M364" i="7"/>
  <c r="L364" i="7"/>
  <c r="K364" i="7"/>
  <c r="J364" i="7"/>
  <c r="I364" i="7"/>
  <c r="H364" i="7"/>
  <c r="D364" i="7"/>
  <c r="A364" i="7"/>
  <c r="U363" i="7"/>
  <c r="T363" i="7"/>
  <c r="M363" i="7"/>
  <c r="L363" i="7"/>
  <c r="K363" i="7"/>
  <c r="J363" i="7"/>
  <c r="I363" i="7"/>
  <c r="H363" i="7"/>
  <c r="D363" i="7"/>
  <c r="A363" i="7"/>
  <c r="U362" i="7"/>
  <c r="T362" i="7"/>
  <c r="M362" i="7"/>
  <c r="L362" i="7"/>
  <c r="K362" i="7"/>
  <c r="J362" i="7"/>
  <c r="I362" i="7"/>
  <c r="H362" i="7"/>
  <c r="D362" i="7"/>
  <c r="A362" i="7"/>
  <c r="U361" i="7"/>
  <c r="T361" i="7"/>
  <c r="M361" i="7"/>
  <c r="L361" i="7"/>
  <c r="K361" i="7"/>
  <c r="J361" i="7"/>
  <c r="I361" i="7"/>
  <c r="H361" i="7"/>
  <c r="D361" i="7"/>
  <c r="A361" i="7"/>
  <c r="U360" i="7"/>
  <c r="T360" i="7"/>
  <c r="M360" i="7"/>
  <c r="L360" i="7"/>
  <c r="K360" i="7"/>
  <c r="J360" i="7"/>
  <c r="I360" i="7"/>
  <c r="H360" i="7"/>
  <c r="D360" i="7"/>
  <c r="A360" i="7"/>
  <c r="U359" i="7"/>
  <c r="T359" i="7"/>
  <c r="M359" i="7"/>
  <c r="L359" i="7"/>
  <c r="K359" i="7"/>
  <c r="J359" i="7"/>
  <c r="I359" i="7"/>
  <c r="H359" i="7"/>
  <c r="D359" i="7"/>
  <c r="A359" i="7"/>
  <c r="U358" i="7"/>
  <c r="T358" i="7"/>
  <c r="M358" i="7"/>
  <c r="L358" i="7"/>
  <c r="K358" i="7"/>
  <c r="J358" i="7"/>
  <c r="I358" i="7"/>
  <c r="H358" i="7"/>
  <c r="D358" i="7"/>
  <c r="A358" i="7"/>
  <c r="U357" i="7"/>
  <c r="T357" i="7"/>
  <c r="M357" i="7"/>
  <c r="L357" i="7"/>
  <c r="K357" i="7"/>
  <c r="J357" i="7"/>
  <c r="I357" i="7"/>
  <c r="H357" i="7"/>
  <c r="D357" i="7"/>
  <c r="A357" i="7"/>
  <c r="U356" i="7"/>
  <c r="T356" i="7"/>
  <c r="M356" i="7"/>
  <c r="L356" i="7"/>
  <c r="K356" i="7"/>
  <c r="J356" i="7"/>
  <c r="I356" i="7"/>
  <c r="H356" i="7"/>
  <c r="D356" i="7"/>
  <c r="A356" i="7"/>
  <c r="U355" i="7"/>
  <c r="T355" i="7"/>
  <c r="M355" i="7"/>
  <c r="L355" i="7"/>
  <c r="K355" i="7"/>
  <c r="J355" i="7"/>
  <c r="I355" i="7"/>
  <c r="H355" i="7"/>
  <c r="D355" i="7"/>
  <c r="A355" i="7"/>
  <c r="U354" i="7"/>
  <c r="T354" i="7"/>
  <c r="M354" i="7"/>
  <c r="L354" i="7"/>
  <c r="K354" i="7"/>
  <c r="J354" i="7"/>
  <c r="I354" i="7"/>
  <c r="H354" i="7"/>
  <c r="D354" i="7"/>
  <c r="A354" i="7"/>
  <c r="U353" i="7"/>
  <c r="T353" i="7"/>
  <c r="M353" i="7"/>
  <c r="L353" i="7"/>
  <c r="K353" i="7"/>
  <c r="J353" i="7"/>
  <c r="I353" i="7"/>
  <c r="H353" i="7"/>
  <c r="D353" i="7"/>
  <c r="A353" i="7"/>
  <c r="U352" i="7"/>
  <c r="T352" i="7"/>
  <c r="M352" i="7"/>
  <c r="L352" i="7"/>
  <c r="K352" i="7"/>
  <c r="J352" i="7"/>
  <c r="I352" i="7"/>
  <c r="H352" i="7"/>
  <c r="D352" i="7"/>
  <c r="A352" i="7"/>
  <c r="U351" i="7"/>
  <c r="T351" i="7"/>
  <c r="M351" i="7"/>
  <c r="L351" i="7"/>
  <c r="K351" i="7"/>
  <c r="J351" i="7"/>
  <c r="I351" i="7"/>
  <c r="H351" i="7"/>
  <c r="D351" i="7"/>
  <c r="A351" i="7"/>
  <c r="U350" i="7"/>
  <c r="T350" i="7"/>
  <c r="M350" i="7"/>
  <c r="L350" i="7"/>
  <c r="K350" i="7"/>
  <c r="J350" i="7"/>
  <c r="I350" i="7"/>
  <c r="H350" i="7"/>
  <c r="D350" i="7"/>
  <c r="A350" i="7"/>
  <c r="U349" i="7"/>
  <c r="T349" i="7"/>
  <c r="M349" i="7"/>
  <c r="L349" i="7"/>
  <c r="K349" i="7"/>
  <c r="J349" i="7"/>
  <c r="I349" i="7"/>
  <c r="H349" i="7"/>
  <c r="D349" i="7"/>
  <c r="A349" i="7"/>
  <c r="U348" i="7"/>
  <c r="T348" i="7"/>
  <c r="M348" i="7"/>
  <c r="L348" i="7"/>
  <c r="K348" i="7"/>
  <c r="J348" i="7"/>
  <c r="I348" i="7"/>
  <c r="H348" i="7"/>
  <c r="D348" i="7"/>
  <c r="A348" i="7"/>
  <c r="U347" i="7"/>
  <c r="T347" i="7"/>
  <c r="M347" i="7"/>
  <c r="L347" i="7"/>
  <c r="K347" i="7"/>
  <c r="J347" i="7"/>
  <c r="I347" i="7"/>
  <c r="H347" i="7"/>
  <c r="D347" i="7"/>
  <c r="A347" i="7"/>
  <c r="U346" i="7"/>
  <c r="T346" i="7"/>
  <c r="M346" i="7"/>
  <c r="L346" i="7"/>
  <c r="K346" i="7"/>
  <c r="J346" i="7"/>
  <c r="I346" i="7"/>
  <c r="H346" i="7"/>
  <c r="D346" i="7"/>
  <c r="A346" i="7"/>
  <c r="U345" i="7"/>
  <c r="T345" i="7"/>
  <c r="M345" i="7"/>
  <c r="L345" i="7"/>
  <c r="K345" i="7"/>
  <c r="J345" i="7"/>
  <c r="I345" i="7"/>
  <c r="H345" i="7"/>
  <c r="D345" i="7"/>
  <c r="A345" i="7"/>
  <c r="U344" i="7"/>
  <c r="T344" i="7"/>
  <c r="M344" i="7"/>
  <c r="L344" i="7"/>
  <c r="K344" i="7"/>
  <c r="J344" i="7"/>
  <c r="I344" i="7"/>
  <c r="H344" i="7"/>
  <c r="D344" i="7"/>
  <c r="A344" i="7"/>
  <c r="U343" i="7"/>
  <c r="T343" i="7"/>
  <c r="M343" i="7"/>
  <c r="L343" i="7"/>
  <c r="K343" i="7"/>
  <c r="J343" i="7"/>
  <c r="I343" i="7"/>
  <c r="H343" i="7"/>
  <c r="D343" i="7"/>
  <c r="A343" i="7"/>
  <c r="U342" i="7"/>
  <c r="T342" i="7"/>
  <c r="M342" i="7"/>
  <c r="L342" i="7"/>
  <c r="K342" i="7"/>
  <c r="J342" i="7"/>
  <c r="I342" i="7"/>
  <c r="H342" i="7"/>
  <c r="D342" i="7"/>
  <c r="A342" i="7"/>
  <c r="U341" i="7"/>
  <c r="T341" i="7"/>
  <c r="M341" i="7"/>
  <c r="L341" i="7"/>
  <c r="K341" i="7"/>
  <c r="J341" i="7"/>
  <c r="I341" i="7"/>
  <c r="H341" i="7"/>
  <c r="D341" i="7"/>
  <c r="A341" i="7"/>
  <c r="U340" i="7"/>
  <c r="T340" i="7"/>
  <c r="M340" i="7"/>
  <c r="L340" i="7"/>
  <c r="K340" i="7"/>
  <c r="J340" i="7"/>
  <c r="I340" i="7"/>
  <c r="H340" i="7"/>
  <c r="D340" i="7"/>
  <c r="A340" i="7"/>
  <c r="U339" i="7"/>
  <c r="T339" i="7"/>
  <c r="M339" i="7"/>
  <c r="L339" i="7"/>
  <c r="K339" i="7"/>
  <c r="J339" i="7"/>
  <c r="I339" i="7"/>
  <c r="H339" i="7"/>
  <c r="D339" i="7"/>
  <c r="A339" i="7"/>
  <c r="U338" i="7"/>
  <c r="T338" i="7"/>
  <c r="M338" i="7"/>
  <c r="L338" i="7"/>
  <c r="K338" i="7"/>
  <c r="J338" i="7"/>
  <c r="I338" i="7"/>
  <c r="H338" i="7"/>
  <c r="D338" i="7"/>
  <c r="A338" i="7"/>
  <c r="U337" i="7"/>
  <c r="T337" i="7"/>
  <c r="M337" i="7"/>
  <c r="L337" i="7"/>
  <c r="K337" i="7"/>
  <c r="J337" i="7"/>
  <c r="I337" i="7"/>
  <c r="H337" i="7"/>
  <c r="D337" i="7"/>
  <c r="A337" i="7"/>
  <c r="U336" i="7"/>
  <c r="T336" i="7"/>
  <c r="M336" i="7"/>
  <c r="L336" i="7"/>
  <c r="K336" i="7"/>
  <c r="J336" i="7"/>
  <c r="I336" i="7"/>
  <c r="H336" i="7"/>
  <c r="D336" i="7"/>
  <c r="A336" i="7"/>
  <c r="U335" i="7"/>
  <c r="T335" i="7"/>
  <c r="M335" i="7"/>
  <c r="L335" i="7"/>
  <c r="K335" i="7"/>
  <c r="J335" i="7"/>
  <c r="I335" i="7"/>
  <c r="H335" i="7"/>
  <c r="D335" i="7"/>
  <c r="A335" i="7"/>
  <c r="U334" i="7"/>
  <c r="T334" i="7"/>
  <c r="M334" i="7"/>
  <c r="L334" i="7"/>
  <c r="K334" i="7"/>
  <c r="J334" i="7"/>
  <c r="I334" i="7"/>
  <c r="H334" i="7"/>
  <c r="D334" i="7"/>
  <c r="A334" i="7"/>
  <c r="U333" i="7"/>
  <c r="T333" i="7"/>
  <c r="M333" i="7"/>
  <c r="L333" i="7"/>
  <c r="K333" i="7"/>
  <c r="J333" i="7"/>
  <c r="I333" i="7"/>
  <c r="H333" i="7"/>
  <c r="D333" i="7"/>
  <c r="A333" i="7"/>
  <c r="U332" i="7"/>
  <c r="T332" i="7"/>
  <c r="M332" i="7"/>
  <c r="L332" i="7"/>
  <c r="K332" i="7"/>
  <c r="J332" i="7"/>
  <c r="I332" i="7"/>
  <c r="H332" i="7"/>
  <c r="D332" i="7"/>
  <c r="A332" i="7"/>
  <c r="U331" i="7"/>
  <c r="T331" i="7"/>
  <c r="M331" i="7"/>
  <c r="L331" i="7"/>
  <c r="K331" i="7"/>
  <c r="J331" i="7"/>
  <c r="I331" i="7"/>
  <c r="H331" i="7"/>
  <c r="D331" i="7"/>
  <c r="A331" i="7"/>
  <c r="U330" i="7"/>
  <c r="T330" i="7"/>
  <c r="M330" i="7"/>
  <c r="L330" i="7"/>
  <c r="K330" i="7"/>
  <c r="J330" i="7"/>
  <c r="I330" i="7"/>
  <c r="H330" i="7"/>
  <c r="D330" i="7"/>
  <c r="A330" i="7"/>
  <c r="U329" i="7"/>
  <c r="T329" i="7"/>
  <c r="M329" i="7"/>
  <c r="L329" i="7"/>
  <c r="K329" i="7"/>
  <c r="J329" i="7"/>
  <c r="I329" i="7"/>
  <c r="H329" i="7"/>
  <c r="D329" i="7"/>
  <c r="A329" i="7"/>
  <c r="U328" i="7"/>
  <c r="T328" i="7"/>
  <c r="M328" i="7"/>
  <c r="L328" i="7"/>
  <c r="K328" i="7"/>
  <c r="J328" i="7"/>
  <c r="I328" i="7"/>
  <c r="H328" i="7"/>
  <c r="D328" i="7"/>
  <c r="A328" i="7"/>
  <c r="U327" i="7"/>
  <c r="T327" i="7"/>
  <c r="M327" i="7"/>
  <c r="L327" i="7"/>
  <c r="K327" i="7"/>
  <c r="J327" i="7"/>
  <c r="I327" i="7"/>
  <c r="H327" i="7"/>
  <c r="D327" i="7"/>
  <c r="A327" i="7"/>
  <c r="U326" i="7"/>
  <c r="T326" i="7"/>
  <c r="M326" i="7"/>
  <c r="L326" i="7"/>
  <c r="K326" i="7"/>
  <c r="J326" i="7"/>
  <c r="I326" i="7"/>
  <c r="H326" i="7"/>
  <c r="D326" i="7"/>
  <c r="A326" i="7"/>
  <c r="U325" i="7"/>
  <c r="T325" i="7"/>
  <c r="M325" i="7"/>
  <c r="L325" i="7"/>
  <c r="K325" i="7"/>
  <c r="J325" i="7"/>
  <c r="I325" i="7"/>
  <c r="H325" i="7"/>
  <c r="D325" i="7"/>
  <c r="A325" i="7"/>
  <c r="U324" i="7"/>
  <c r="T324" i="7"/>
  <c r="M324" i="7"/>
  <c r="L324" i="7"/>
  <c r="K324" i="7"/>
  <c r="J324" i="7"/>
  <c r="I324" i="7"/>
  <c r="H324" i="7"/>
  <c r="D324" i="7"/>
  <c r="A324" i="7"/>
  <c r="U323" i="7"/>
  <c r="T323" i="7"/>
  <c r="M323" i="7"/>
  <c r="L323" i="7"/>
  <c r="K323" i="7"/>
  <c r="J323" i="7"/>
  <c r="I323" i="7"/>
  <c r="H323" i="7"/>
  <c r="D323" i="7"/>
  <c r="A323" i="7"/>
  <c r="U322" i="7"/>
  <c r="T322" i="7"/>
  <c r="M322" i="7"/>
  <c r="L322" i="7"/>
  <c r="K322" i="7"/>
  <c r="J322" i="7"/>
  <c r="I322" i="7"/>
  <c r="H322" i="7"/>
  <c r="D322" i="7"/>
  <c r="A322" i="7"/>
  <c r="U321" i="7"/>
  <c r="T321" i="7"/>
  <c r="M321" i="7"/>
  <c r="L321" i="7"/>
  <c r="K321" i="7"/>
  <c r="J321" i="7"/>
  <c r="I321" i="7"/>
  <c r="H321" i="7"/>
  <c r="D321" i="7"/>
  <c r="A321" i="7"/>
  <c r="U320" i="7"/>
  <c r="T320" i="7"/>
  <c r="M320" i="7"/>
  <c r="L320" i="7"/>
  <c r="K320" i="7"/>
  <c r="J320" i="7"/>
  <c r="I320" i="7"/>
  <c r="H320" i="7"/>
  <c r="D320" i="7"/>
  <c r="A320" i="7"/>
  <c r="U319" i="7"/>
  <c r="T319" i="7"/>
  <c r="M319" i="7"/>
  <c r="L319" i="7"/>
  <c r="K319" i="7"/>
  <c r="J319" i="7"/>
  <c r="I319" i="7"/>
  <c r="H319" i="7"/>
  <c r="D319" i="7"/>
  <c r="A319" i="7"/>
  <c r="U318" i="7"/>
  <c r="T318" i="7"/>
  <c r="M318" i="7"/>
  <c r="L318" i="7"/>
  <c r="K318" i="7"/>
  <c r="J318" i="7"/>
  <c r="I318" i="7"/>
  <c r="H318" i="7"/>
  <c r="D318" i="7"/>
  <c r="A318" i="7"/>
  <c r="U317" i="7"/>
  <c r="T317" i="7"/>
  <c r="M317" i="7"/>
  <c r="L317" i="7"/>
  <c r="K317" i="7"/>
  <c r="J317" i="7"/>
  <c r="I317" i="7"/>
  <c r="H317" i="7"/>
  <c r="D317" i="7"/>
  <c r="A317" i="7"/>
  <c r="U316" i="7"/>
  <c r="T316" i="7"/>
  <c r="M316" i="7"/>
  <c r="L316" i="7"/>
  <c r="K316" i="7"/>
  <c r="J316" i="7"/>
  <c r="I316" i="7"/>
  <c r="H316" i="7"/>
  <c r="D316" i="7"/>
  <c r="A316" i="7"/>
  <c r="U315" i="7"/>
  <c r="T315" i="7"/>
  <c r="M315" i="7"/>
  <c r="L315" i="7"/>
  <c r="K315" i="7"/>
  <c r="J315" i="7"/>
  <c r="I315" i="7"/>
  <c r="H315" i="7"/>
  <c r="D315" i="7"/>
  <c r="A315" i="7"/>
  <c r="U314" i="7"/>
  <c r="T314" i="7"/>
  <c r="M314" i="7"/>
  <c r="L314" i="7"/>
  <c r="K314" i="7"/>
  <c r="J314" i="7"/>
  <c r="I314" i="7"/>
  <c r="H314" i="7"/>
  <c r="D314" i="7"/>
  <c r="A314" i="7"/>
  <c r="U313" i="7"/>
  <c r="T313" i="7"/>
  <c r="M313" i="7"/>
  <c r="L313" i="7"/>
  <c r="K313" i="7"/>
  <c r="J313" i="7"/>
  <c r="I313" i="7"/>
  <c r="H313" i="7"/>
  <c r="D313" i="7"/>
  <c r="A313" i="7"/>
  <c r="U312" i="7"/>
  <c r="T312" i="7"/>
  <c r="M312" i="7"/>
  <c r="L312" i="7"/>
  <c r="K312" i="7"/>
  <c r="J312" i="7"/>
  <c r="I312" i="7"/>
  <c r="H312" i="7"/>
  <c r="D312" i="7"/>
  <c r="A312" i="7"/>
  <c r="U311" i="7"/>
  <c r="T311" i="7"/>
  <c r="M311" i="7"/>
  <c r="L311" i="7"/>
  <c r="K311" i="7"/>
  <c r="J311" i="7"/>
  <c r="I311" i="7"/>
  <c r="H311" i="7"/>
  <c r="D311" i="7"/>
  <c r="A311" i="7"/>
  <c r="U310" i="7"/>
  <c r="T310" i="7"/>
  <c r="M310" i="7"/>
  <c r="L310" i="7"/>
  <c r="K310" i="7"/>
  <c r="J310" i="7"/>
  <c r="I310" i="7"/>
  <c r="H310" i="7"/>
  <c r="D310" i="7"/>
  <c r="A310" i="7"/>
  <c r="U309" i="7"/>
  <c r="T309" i="7"/>
  <c r="M309" i="7"/>
  <c r="L309" i="7"/>
  <c r="K309" i="7"/>
  <c r="J309" i="7"/>
  <c r="I309" i="7"/>
  <c r="H309" i="7"/>
  <c r="D309" i="7"/>
  <c r="A309" i="7"/>
  <c r="U308" i="7"/>
  <c r="T308" i="7"/>
  <c r="M308" i="7"/>
  <c r="L308" i="7"/>
  <c r="K308" i="7"/>
  <c r="J308" i="7"/>
  <c r="I308" i="7"/>
  <c r="H308" i="7"/>
  <c r="D308" i="7"/>
  <c r="A308" i="7"/>
  <c r="U307" i="7"/>
  <c r="T307" i="7"/>
  <c r="M307" i="7"/>
  <c r="L307" i="7"/>
  <c r="K307" i="7"/>
  <c r="J307" i="7"/>
  <c r="I307" i="7"/>
  <c r="H307" i="7"/>
  <c r="D307" i="7"/>
  <c r="A307" i="7"/>
  <c r="U306" i="7"/>
  <c r="T306" i="7"/>
  <c r="M306" i="7"/>
  <c r="L306" i="7"/>
  <c r="K306" i="7"/>
  <c r="J306" i="7"/>
  <c r="I306" i="7"/>
  <c r="H306" i="7"/>
  <c r="D306" i="7"/>
  <c r="A306" i="7"/>
  <c r="U305" i="7"/>
  <c r="T305" i="7"/>
  <c r="M305" i="7"/>
  <c r="L305" i="7"/>
  <c r="K305" i="7"/>
  <c r="J305" i="7"/>
  <c r="I305" i="7"/>
  <c r="H305" i="7"/>
  <c r="D305" i="7"/>
  <c r="A305" i="7"/>
  <c r="U304" i="7"/>
  <c r="T304" i="7"/>
  <c r="M304" i="7"/>
  <c r="L304" i="7"/>
  <c r="K304" i="7"/>
  <c r="J304" i="7"/>
  <c r="I304" i="7"/>
  <c r="H304" i="7"/>
  <c r="D304" i="7"/>
  <c r="A304" i="7"/>
  <c r="U303" i="7"/>
  <c r="T303" i="7"/>
  <c r="M303" i="7"/>
  <c r="L303" i="7"/>
  <c r="K303" i="7"/>
  <c r="J303" i="7"/>
  <c r="I303" i="7"/>
  <c r="H303" i="7"/>
  <c r="D303" i="7"/>
  <c r="A303" i="7"/>
  <c r="U302" i="7"/>
  <c r="T302" i="7"/>
  <c r="M302" i="7"/>
  <c r="L302" i="7"/>
  <c r="K302" i="7"/>
  <c r="J302" i="7"/>
  <c r="I302" i="7"/>
  <c r="H302" i="7"/>
  <c r="D302" i="7"/>
  <c r="A302" i="7"/>
  <c r="U301" i="7"/>
  <c r="T301" i="7"/>
  <c r="M301" i="7"/>
  <c r="L301" i="7"/>
  <c r="K301" i="7"/>
  <c r="J301" i="7"/>
  <c r="I301" i="7"/>
  <c r="H301" i="7"/>
  <c r="D301" i="7"/>
  <c r="A301" i="7"/>
  <c r="U300" i="7"/>
  <c r="T300" i="7"/>
  <c r="M300" i="7"/>
  <c r="L300" i="7"/>
  <c r="K300" i="7"/>
  <c r="J300" i="7"/>
  <c r="I300" i="7"/>
  <c r="H300" i="7"/>
  <c r="D300" i="7"/>
  <c r="A300" i="7"/>
  <c r="U299" i="7"/>
  <c r="T299" i="7"/>
  <c r="M299" i="7"/>
  <c r="L299" i="7"/>
  <c r="K299" i="7"/>
  <c r="J299" i="7"/>
  <c r="I299" i="7"/>
  <c r="H299" i="7"/>
  <c r="D299" i="7"/>
  <c r="A299" i="7"/>
  <c r="U298" i="7"/>
  <c r="T298" i="7"/>
  <c r="M298" i="7"/>
  <c r="L298" i="7"/>
  <c r="K298" i="7"/>
  <c r="J298" i="7"/>
  <c r="I298" i="7"/>
  <c r="H298" i="7"/>
  <c r="D298" i="7"/>
  <c r="A298" i="7"/>
  <c r="U297" i="7"/>
  <c r="T297" i="7"/>
  <c r="M297" i="7"/>
  <c r="L297" i="7"/>
  <c r="K297" i="7"/>
  <c r="J297" i="7"/>
  <c r="I297" i="7"/>
  <c r="H297" i="7"/>
  <c r="D297" i="7"/>
  <c r="A297" i="7"/>
  <c r="U296" i="7"/>
  <c r="T296" i="7"/>
  <c r="M296" i="7"/>
  <c r="L296" i="7"/>
  <c r="K296" i="7"/>
  <c r="J296" i="7"/>
  <c r="I296" i="7"/>
  <c r="H296" i="7"/>
  <c r="D296" i="7"/>
  <c r="A296" i="7"/>
  <c r="U295" i="7"/>
  <c r="T295" i="7"/>
  <c r="M295" i="7"/>
  <c r="L295" i="7"/>
  <c r="K295" i="7"/>
  <c r="J295" i="7"/>
  <c r="I295" i="7"/>
  <c r="H295" i="7"/>
  <c r="D295" i="7"/>
  <c r="A295" i="7"/>
  <c r="U294" i="7"/>
  <c r="T294" i="7"/>
  <c r="M294" i="7"/>
  <c r="L294" i="7"/>
  <c r="K294" i="7"/>
  <c r="J294" i="7"/>
  <c r="I294" i="7"/>
  <c r="H294" i="7"/>
  <c r="D294" i="7"/>
  <c r="A294" i="7"/>
  <c r="U293" i="7"/>
  <c r="T293" i="7"/>
  <c r="M293" i="7"/>
  <c r="L293" i="7"/>
  <c r="K293" i="7"/>
  <c r="J293" i="7"/>
  <c r="I293" i="7"/>
  <c r="H293" i="7"/>
  <c r="D293" i="7"/>
  <c r="A293" i="7"/>
  <c r="U292" i="7"/>
  <c r="T292" i="7"/>
  <c r="M292" i="7"/>
  <c r="L292" i="7"/>
  <c r="K292" i="7"/>
  <c r="J292" i="7"/>
  <c r="I292" i="7"/>
  <c r="H292" i="7"/>
  <c r="D292" i="7"/>
  <c r="A292" i="7"/>
  <c r="U291" i="7"/>
  <c r="T291" i="7"/>
  <c r="M291" i="7"/>
  <c r="L291" i="7"/>
  <c r="K291" i="7"/>
  <c r="J291" i="7"/>
  <c r="I291" i="7"/>
  <c r="H291" i="7"/>
  <c r="D291" i="7"/>
  <c r="A291" i="7"/>
  <c r="U290" i="7"/>
  <c r="T290" i="7"/>
  <c r="M290" i="7"/>
  <c r="L290" i="7"/>
  <c r="K290" i="7"/>
  <c r="J290" i="7"/>
  <c r="I290" i="7"/>
  <c r="H290" i="7"/>
  <c r="D290" i="7"/>
  <c r="A290" i="7"/>
  <c r="U289" i="7"/>
  <c r="T289" i="7"/>
  <c r="M289" i="7"/>
  <c r="L289" i="7"/>
  <c r="K289" i="7"/>
  <c r="J289" i="7"/>
  <c r="I289" i="7"/>
  <c r="H289" i="7"/>
  <c r="D289" i="7"/>
  <c r="A289" i="7"/>
  <c r="U288" i="7"/>
  <c r="T288" i="7"/>
  <c r="M288" i="7"/>
  <c r="L288" i="7"/>
  <c r="K288" i="7"/>
  <c r="J288" i="7"/>
  <c r="I288" i="7"/>
  <c r="H288" i="7"/>
  <c r="D288" i="7"/>
  <c r="A288" i="7"/>
  <c r="U287" i="7"/>
  <c r="T287" i="7"/>
  <c r="M287" i="7"/>
  <c r="L287" i="7"/>
  <c r="K287" i="7"/>
  <c r="J287" i="7"/>
  <c r="I287" i="7"/>
  <c r="H287" i="7"/>
  <c r="D287" i="7"/>
  <c r="A287" i="7"/>
  <c r="U286" i="7"/>
  <c r="T286" i="7"/>
  <c r="M286" i="7"/>
  <c r="L286" i="7"/>
  <c r="K286" i="7"/>
  <c r="J286" i="7"/>
  <c r="I286" i="7"/>
  <c r="H286" i="7"/>
  <c r="D286" i="7"/>
  <c r="A286" i="7"/>
  <c r="U285" i="7"/>
  <c r="T285" i="7"/>
  <c r="M285" i="7"/>
  <c r="L285" i="7"/>
  <c r="K285" i="7"/>
  <c r="J285" i="7"/>
  <c r="I285" i="7"/>
  <c r="H285" i="7"/>
  <c r="D285" i="7"/>
  <c r="A285" i="7"/>
  <c r="U284" i="7"/>
  <c r="T284" i="7"/>
  <c r="M284" i="7"/>
  <c r="L284" i="7"/>
  <c r="K284" i="7"/>
  <c r="J284" i="7"/>
  <c r="I284" i="7"/>
  <c r="H284" i="7"/>
  <c r="D284" i="7"/>
  <c r="A284" i="7"/>
  <c r="U283" i="7"/>
  <c r="T283" i="7"/>
  <c r="M283" i="7"/>
  <c r="L283" i="7"/>
  <c r="K283" i="7"/>
  <c r="J283" i="7"/>
  <c r="I283" i="7"/>
  <c r="H283" i="7"/>
  <c r="D283" i="7"/>
  <c r="A283" i="7"/>
  <c r="U282" i="7"/>
  <c r="T282" i="7"/>
  <c r="M282" i="7"/>
  <c r="L282" i="7"/>
  <c r="K282" i="7"/>
  <c r="J282" i="7"/>
  <c r="I282" i="7"/>
  <c r="H282" i="7"/>
  <c r="D282" i="7"/>
  <c r="A282" i="7"/>
  <c r="U281" i="7"/>
  <c r="T281" i="7"/>
  <c r="M281" i="7"/>
  <c r="L281" i="7"/>
  <c r="K281" i="7"/>
  <c r="J281" i="7"/>
  <c r="I281" i="7"/>
  <c r="H281" i="7"/>
  <c r="D281" i="7"/>
  <c r="A281" i="7"/>
  <c r="U280" i="7"/>
  <c r="T280" i="7"/>
  <c r="M280" i="7"/>
  <c r="L280" i="7"/>
  <c r="K280" i="7"/>
  <c r="J280" i="7"/>
  <c r="I280" i="7"/>
  <c r="H280" i="7"/>
  <c r="D280" i="7"/>
  <c r="A280" i="7"/>
  <c r="U279" i="7"/>
  <c r="T279" i="7"/>
  <c r="M279" i="7"/>
  <c r="L279" i="7"/>
  <c r="K279" i="7"/>
  <c r="J279" i="7"/>
  <c r="I279" i="7"/>
  <c r="H279" i="7"/>
  <c r="D279" i="7"/>
  <c r="A279" i="7"/>
  <c r="U278" i="7"/>
  <c r="T278" i="7"/>
  <c r="M278" i="7"/>
  <c r="L278" i="7"/>
  <c r="K278" i="7"/>
  <c r="J278" i="7"/>
  <c r="I278" i="7"/>
  <c r="H278" i="7"/>
  <c r="D278" i="7"/>
  <c r="A278" i="7"/>
  <c r="U277" i="7"/>
  <c r="T277" i="7"/>
  <c r="M277" i="7"/>
  <c r="L277" i="7"/>
  <c r="K277" i="7"/>
  <c r="J277" i="7"/>
  <c r="I277" i="7"/>
  <c r="H277" i="7"/>
  <c r="D277" i="7"/>
  <c r="A277" i="7"/>
  <c r="U276" i="7"/>
  <c r="T276" i="7"/>
  <c r="M276" i="7"/>
  <c r="L276" i="7"/>
  <c r="K276" i="7"/>
  <c r="J276" i="7"/>
  <c r="I276" i="7"/>
  <c r="H276" i="7"/>
  <c r="D276" i="7"/>
  <c r="A276" i="7"/>
  <c r="U275" i="7"/>
  <c r="T275" i="7"/>
  <c r="M275" i="7"/>
  <c r="L275" i="7"/>
  <c r="K275" i="7"/>
  <c r="J275" i="7"/>
  <c r="I275" i="7"/>
  <c r="H275" i="7"/>
  <c r="D275" i="7"/>
  <c r="A275" i="7"/>
  <c r="U274" i="7"/>
  <c r="T274" i="7"/>
  <c r="M274" i="7"/>
  <c r="L274" i="7"/>
  <c r="K274" i="7"/>
  <c r="J274" i="7"/>
  <c r="I274" i="7"/>
  <c r="H274" i="7"/>
  <c r="D274" i="7"/>
  <c r="A274" i="7"/>
  <c r="U273" i="7"/>
  <c r="T273" i="7"/>
  <c r="M273" i="7"/>
  <c r="L273" i="7"/>
  <c r="K273" i="7"/>
  <c r="J273" i="7"/>
  <c r="I273" i="7"/>
  <c r="H273" i="7"/>
  <c r="D273" i="7"/>
  <c r="A273" i="7"/>
  <c r="U272" i="7"/>
  <c r="T272" i="7"/>
  <c r="M272" i="7"/>
  <c r="L272" i="7"/>
  <c r="K272" i="7"/>
  <c r="J272" i="7"/>
  <c r="I272" i="7"/>
  <c r="H272" i="7"/>
  <c r="D272" i="7"/>
  <c r="A272" i="7"/>
  <c r="U271" i="7"/>
  <c r="T271" i="7"/>
  <c r="M271" i="7"/>
  <c r="L271" i="7"/>
  <c r="K271" i="7"/>
  <c r="J271" i="7"/>
  <c r="I271" i="7"/>
  <c r="H271" i="7"/>
  <c r="D271" i="7"/>
  <c r="A271" i="7"/>
  <c r="U270" i="7"/>
  <c r="T270" i="7"/>
  <c r="M270" i="7"/>
  <c r="L270" i="7"/>
  <c r="K270" i="7"/>
  <c r="J270" i="7"/>
  <c r="I270" i="7"/>
  <c r="H270" i="7"/>
  <c r="D270" i="7"/>
  <c r="A270" i="7"/>
  <c r="U269" i="7"/>
  <c r="T269" i="7"/>
  <c r="M269" i="7"/>
  <c r="L269" i="7"/>
  <c r="K269" i="7"/>
  <c r="J269" i="7"/>
  <c r="I269" i="7"/>
  <c r="H269" i="7"/>
  <c r="D269" i="7"/>
  <c r="A269" i="7"/>
  <c r="U268" i="7"/>
  <c r="T268" i="7"/>
  <c r="M268" i="7"/>
  <c r="L268" i="7"/>
  <c r="K268" i="7"/>
  <c r="J268" i="7"/>
  <c r="I268" i="7"/>
  <c r="H268" i="7"/>
  <c r="D268" i="7"/>
  <c r="A268" i="7"/>
  <c r="U267" i="7"/>
  <c r="T267" i="7"/>
  <c r="M267" i="7"/>
  <c r="L267" i="7"/>
  <c r="K267" i="7"/>
  <c r="J267" i="7"/>
  <c r="I267" i="7"/>
  <c r="H267" i="7"/>
  <c r="D267" i="7"/>
  <c r="A267" i="7"/>
  <c r="U266" i="7"/>
  <c r="T266" i="7"/>
  <c r="M266" i="7"/>
  <c r="L266" i="7"/>
  <c r="K266" i="7"/>
  <c r="J266" i="7"/>
  <c r="I266" i="7"/>
  <c r="H266" i="7"/>
  <c r="D266" i="7"/>
  <c r="A266" i="7"/>
  <c r="U265" i="7"/>
  <c r="T265" i="7"/>
  <c r="M265" i="7"/>
  <c r="L265" i="7"/>
  <c r="K265" i="7"/>
  <c r="J265" i="7"/>
  <c r="I265" i="7"/>
  <c r="H265" i="7"/>
  <c r="D265" i="7"/>
  <c r="A265" i="7"/>
  <c r="U264" i="7"/>
  <c r="T264" i="7"/>
  <c r="M264" i="7"/>
  <c r="L264" i="7"/>
  <c r="K264" i="7"/>
  <c r="J264" i="7"/>
  <c r="I264" i="7"/>
  <c r="H264" i="7"/>
  <c r="D264" i="7"/>
  <c r="A264" i="7"/>
  <c r="U263" i="7"/>
  <c r="T263" i="7"/>
  <c r="M263" i="7"/>
  <c r="L263" i="7"/>
  <c r="K263" i="7"/>
  <c r="J263" i="7"/>
  <c r="I263" i="7"/>
  <c r="H263" i="7"/>
  <c r="D263" i="7"/>
  <c r="A263" i="7"/>
  <c r="U262" i="7"/>
  <c r="T262" i="7"/>
  <c r="M262" i="7"/>
  <c r="L262" i="7"/>
  <c r="K262" i="7"/>
  <c r="J262" i="7"/>
  <c r="I262" i="7"/>
  <c r="H262" i="7"/>
  <c r="D262" i="7"/>
  <c r="A262" i="7"/>
  <c r="U261" i="7"/>
  <c r="T261" i="7"/>
  <c r="M261" i="7"/>
  <c r="L261" i="7"/>
  <c r="K261" i="7"/>
  <c r="J261" i="7"/>
  <c r="I261" i="7"/>
  <c r="H261" i="7"/>
  <c r="D261" i="7"/>
  <c r="A261" i="7"/>
  <c r="U260" i="7"/>
  <c r="T260" i="7"/>
  <c r="M260" i="7"/>
  <c r="L260" i="7"/>
  <c r="K260" i="7"/>
  <c r="J260" i="7"/>
  <c r="I260" i="7"/>
  <c r="H260" i="7"/>
  <c r="D260" i="7"/>
  <c r="A260" i="7"/>
  <c r="U259" i="7"/>
  <c r="T259" i="7"/>
  <c r="M259" i="7"/>
  <c r="L259" i="7"/>
  <c r="K259" i="7"/>
  <c r="J259" i="7"/>
  <c r="I259" i="7"/>
  <c r="H259" i="7"/>
  <c r="D259" i="7"/>
  <c r="A259" i="7"/>
  <c r="U258" i="7"/>
  <c r="T258" i="7"/>
  <c r="M258" i="7"/>
  <c r="L258" i="7"/>
  <c r="K258" i="7"/>
  <c r="J258" i="7"/>
  <c r="I258" i="7"/>
  <c r="H258" i="7"/>
  <c r="D258" i="7"/>
  <c r="A258" i="7"/>
  <c r="U257" i="7"/>
  <c r="T257" i="7"/>
  <c r="M257" i="7"/>
  <c r="L257" i="7"/>
  <c r="K257" i="7"/>
  <c r="J257" i="7"/>
  <c r="I257" i="7"/>
  <c r="H257" i="7"/>
  <c r="D257" i="7"/>
  <c r="A257" i="7"/>
  <c r="U256" i="7"/>
  <c r="T256" i="7"/>
  <c r="M256" i="7"/>
  <c r="L256" i="7"/>
  <c r="K256" i="7"/>
  <c r="J256" i="7"/>
  <c r="I256" i="7"/>
  <c r="H256" i="7"/>
  <c r="D256" i="7"/>
  <c r="A256" i="7"/>
  <c r="U255" i="7"/>
  <c r="T255" i="7"/>
  <c r="M255" i="7"/>
  <c r="L255" i="7"/>
  <c r="K255" i="7"/>
  <c r="J255" i="7"/>
  <c r="I255" i="7"/>
  <c r="H255" i="7"/>
  <c r="D255" i="7"/>
  <c r="A255" i="7"/>
  <c r="U254" i="7"/>
  <c r="T254" i="7"/>
  <c r="M254" i="7"/>
  <c r="L254" i="7"/>
  <c r="K254" i="7"/>
  <c r="J254" i="7"/>
  <c r="I254" i="7"/>
  <c r="H254" i="7"/>
  <c r="D254" i="7"/>
  <c r="A254" i="7"/>
  <c r="U253" i="7"/>
  <c r="T253" i="7"/>
  <c r="M253" i="7"/>
  <c r="L253" i="7"/>
  <c r="K253" i="7"/>
  <c r="J253" i="7"/>
  <c r="I253" i="7"/>
  <c r="H253" i="7"/>
  <c r="D253" i="7"/>
  <c r="A253" i="7"/>
  <c r="U252" i="7"/>
  <c r="T252" i="7"/>
  <c r="M252" i="7"/>
  <c r="L252" i="7"/>
  <c r="K252" i="7"/>
  <c r="J252" i="7"/>
  <c r="I252" i="7"/>
  <c r="H252" i="7"/>
  <c r="D252" i="7"/>
  <c r="A252" i="7"/>
  <c r="U251" i="7"/>
  <c r="T251" i="7"/>
  <c r="M251" i="7"/>
  <c r="L251" i="7"/>
  <c r="K251" i="7"/>
  <c r="J251" i="7"/>
  <c r="I251" i="7"/>
  <c r="H251" i="7"/>
  <c r="D251" i="7"/>
  <c r="A251" i="7"/>
  <c r="U250" i="7"/>
  <c r="T250" i="7"/>
  <c r="M250" i="7"/>
  <c r="L250" i="7"/>
  <c r="K250" i="7"/>
  <c r="J250" i="7"/>
  <c r="I250" i="7"/>
  <c r="H250" i="7"/>
  <c r="D250" i="7"/>
  <c r="A250" i="7"/>
  <c r="U249" i="7"/>
  <c r="T249" i="7"/>
  <c r="M249" i="7"/>
  <c r="L249" i="7"/>
  <c r="K249" i="7"/>
  <c r="J249" i="7"/>
  <c r="I249" i="7"/>
  <c r="H249" i="7"/>
  <c r="D249" i="7"/>
  <c r="A249" i="7"/>
  <c r="U248" i="7"/>
  <c r="T248" i="7"/>
  <c r="M248" i="7"/>
  <c r="L248" i="7"/>
  <c r="K248" i="7"/>
  <c r="J248" i="7"/>
  <c r="I248" i="7"/>
  <c r="H248" i="7"/>
  <c r="D248" i="7"/>
  <c r="A248" i="7"/>
  <c r="U247" i="7"/>
  <c r="T247" i="7"/>
  <c r="M247" i="7"/>
  <c r="L247" i="7"/>
  <c r="K247" i="7"/>
  <c r="J247" i="7"/>
  <c r="I247" i="7"/>
  <c r="H247" i="7"/>
  <c r="D247" i="7"/>
  <c r="A247" i="7"/>
  <c r="U246" i="7"/>
  <c r="T246" i="7"/>
  <c r="M246" i="7"/>
  <c r="L246" i="7"/>
  <c r="K246" i="7"/>
  <c r="J246" i="7"/>
  <c r="I246" i="7"/>
  <c r="H246" i="7"/>
  <c r="D246" i="7"/>
  <c r="A246" i="7"/>
  <c r="U245" i="7"/>
  <c r="T245" i="7"/>
  <c r="M245" i="7"/>
  <c r="L245" i="7"/>
  <c r="K245" i="7"/>
  <c r="J245" i="7"/>
  <c r="I245" i="7"/>
  <c r="H245" i="7"/>
  <c r="D245" i="7"/>
  <c r="A245" i="7"/>
  <c r="U244" i="7"/>
  <c r="T244" i="7"/>
  <c r="M244" i="7"/>
  <c r="L244" i="7"/>
  <c r="K244" i="7"/>
  <c r="J244" i="7"/>
  <c r="I244" i="7"/>
  <c r="H244" i="7"/>
  <c r="D244" i="7"/>
  <c r="A244" i="7"/>
  <c r="U243" i="7"/>
  <c r="T243" i="7"/>
  <c r="M243" i="7"/>
  <c r="L243" i="7"/>
  <c r="K243" i="7"/>
  <c r="J243" i="7"/>
  <c r="I243" i="7"/>
  <c r="H243" i="7"/>
  <c r="D243" i="7"/>
  <c r="A243" i="7"/>
  <c r="U242" i="7"/>
  <c r="T242" i="7"/>
  <c r="M242" i="7"/>
  <c r="L242" i="7"/>
  <c r="K242" i="7"/>
  <c r="J242" i="7"/>
  <c r="I242" i="7"/>
  <c r="H242" i="7"/>
  <c r="D242" i="7"/>
  <c r="A242" i="7"/>
  <c r="U241" i="7"/>
  <c r="T241" i="7"/>
  <c r="M241" i="7"/>
  <c r="L241" i="7"/>
  <c r="K241" i="7"/>
  <c r="J241" i="7"/>
  <c r="I241" i="7"/>
  <c r="H241" i="7"/>
  <c r="D241" i="7"/>
  <c r="A241" i="7"/>
  <c r="U240" i="7"/>
  <c r="T240" i="7"/>
  <c r="M240" i="7"/>
  <c r="L240" i="7"/>
  <c r="K240" i="7"/>
  <c r="J240" i="7"/>
  <c r="I240" i="7"/>
  <c r="H240" i="7"/>
  <c r="D240" i="7"/>
  <c r="A240" i="7"/>
  <c r="U239" i="7"/>
  <c r="T239" i="7"/>
  <c r="M239" i="7"/>
  <c r="L239" i="7"/>
  <c r="K239" i="7"/>
  <c r="J239" i="7"/>
  <c r="I239" i="7"/>
  <c r="H239" i="7"/>
  <c r="D239" i="7"/>
  <c r="A239" i="7"/>
  <c r="U238" i="7"/>
  <c r="T238" i="7"/>
  <c r="M238" i="7"/>
  <c r="L238" i="7"/>
  <c r="K238" i="7"/>
  <c r="J238" i="7"/>
  <c r="I238" i="7"/>
  <c r="H238" i="7"/>
  <c r="D238" i="7"/>
  <c r="A238" i="7"/>
  <c r="U237" i="7"/>
  <c r="T237" i="7"/>
  <c r="M237" i="7"/>
  <c r="L237" i="7"/>
  <c r="K237" i="7"/>
  <c r="J237" i="7"/>
  <c r="I237" i="7"/>
  <c r="H237" i="7"/>
  <c r="D237" i="7"/>
  <c r="A237" i="7"/>
  <c r="U236" i="7"/>
  <c r="T236" i="7"/>
  <c r="M236" i="7"/>
  <c r="L236" i="7"/>
  <c r="K236" i="7"/>
  <c r="J236" i="7"/>
  <c r="I236" i="7"/>
  <c r="H236" i="7"/>
  <c r="D236" i="7"/>
  <c r="A236" i="7"/>
  <c r="U235" i="7"/>
  <c r="T235" i="7"/>
  <c r="M235" i="7"/>
  <c r="L235" i="7"/>
  <c r="K235" i="7"/>
  <c r="J235" i="7"/>
  <c r="I235" i="7"/>
  <c r="H235" i="7"/>
  <c r="D235" i="7"/>
  <c r="A235" i="7"/>
  <c r="U234" i="7"/>
  <c r="T234" i="7"/>
  <c r="M234" i="7"/>
  <c r="L234" i="7"/>
  <c r="K234" i="7"/>
  <c r="J234" i="7"/>
  <c r="I234" i="7"/>
  <c r="H234" i="7"/>
  <c r="D234" i="7"/>
  <c r="A234" i="7"/>
  <c r="U233" i="7"/>
  <c r="T233" i="7"/>
  <c r="M233" i="7"/>
  <c r="L233" i="7"/>
  <c r="K233" i="7"/>
  <c r="J233" i="7"/>
  <c r="I233" i="7"/>
  <c r="H233" i="7"/>
  <c r="D233" i="7"/>
  <c r="A233" i="7"/>
  <c r="U232" i="7"/>
  <c r="T232" i="7"/>
  <c r="M232" i="7"/>
  <c r="L232" i="7"/>
  <c r="K232" i="7"/>
  <c r="J232" i="7"/>
  <c r="I232" i="7"/>
  <c r="H232" i="7"/>
  <c r="D232" i="7"/>
  <c r="A232" i="7"/>
  <c r="U231" i="7"/>
  <c r="T231" i="7"/>
  <c r="M231" i="7"/>
  <c r="L231" i="7"/>
  <c r="K231" i="7"/>
  <c r="J231" i="7"/>
  <c r="I231" i="7"/>
  <c r="H231" i="7"/>
  <c r="D231" i="7"/>
  <c r="A231" i="7"/>
  <c r="U230" i="7"/>
  <c r="T230" i="7"/>
  <c r="M230" i="7"/>
  <c r="L230" i="7"/>
  <c r="K230" i="7"/>
  <c r="J230" i="7"/>
  <c r="I230" i="7"/>
  <c r="H230" i="7"/>
  <c r="D230" i="7"/>
  <c r="A230" i="7"/>
  <c r="U229" i="7"/>
  <c r="T229" i="7"/>
  <c r="M229" i="7"/>
  <c r="L229" i="7"/>
  <c r="K229" i="7"/>
  <c r="J229" i="7"/>
  <c r="I229" i="7"/>
  <c r="H229" i="7"/>
  <c r="D229" i="7"/>
  <c r="A229" i="7"/>
  <c r="U228" i="7"/>
  <c r="T228" i="7"/>
  <c r="M228" i="7"/>
  <c r="L228" i="7"/>
  <c r="K228" i="7"/>
  <c r="J228" i="7"/>
  <c r="I228" i="7"/>
  <c r="H228" i="7"/>
  <c r="D228" i="7"/>
  <c r="A228" i="7"/>
  <c r="U227" i="7"/>
  <c r="T227" i="7"/>
  <c r="M227" i="7"/>
  <c r="L227" i="7"/>
  <c r="K227" i="7"/>
  <c r="J227" i="7"/>
  <c r="I227" i="7"/>
  <c r="H227" i="7"/>
  <c r="D227" i="7"/>
  <c r="A227" i="7"/>
  <c r="U226" i="7"/>
  <c r="T226" i="7"/>
  <c r="M226" i="7"/>
  <c r="L226" i="7"/>
  <c r="K226" i="7"/>
  <c r="J226" i="7"/>
  <c r="I226" i="7"/>
  <c r="H226" i="7"/>
  <c r="D226" i="7"/>
  <c r="A226" i="7"/>
  <c r="U225" i="7"/>
  <c r="T225" i="7"/>
  <c r="M225" i="7"/>
  <c r="L225" i="7"/>
  <c r="K225" i="7"/>
  <c r="J225" i="7"/>
  <c r="I225" i="7"/>
  <c r="H225" i="7"/>
  <c r="D225" i="7"/>
  <c r="A225" i="7"/>
  <c r="U224" i="7"/>
  <c r="T224" i="7"/>
  <c r="M224" i="7"/>
  <c r="L224" i="7"/>
  <c r="K224" i="7"/>
  <c r="J224" i="7"/>
  <c r="I224" i="7"/>
  <c r="H224" i="7"/>
  <c r="D224" i="7"/>
  <c r="A224" i="7"/>
  <c r="U223" i="7"/>
  <c r="T223" i="7"/>
  <c r="M223" i="7"/>
  <c r="L223" i="7"/>
  <c r="K223" i="7"/>
  <c r="J223" i="7"/>
  <c r="I223" i="7"/>
  <c r="H223" i="7"/>
  <c r="D223" i="7"/>
  <c r="A223" i="7"/>
  <c r="U222" i="7"/>
  <c r="T222" i="7"/>
  <c r="M222" i="7"/>
  <c r="L222" i="7"/>
  <c r="K222" i="7"/>
  <c r="J222" i="7"/>
  <c r="I222" i="7"/>
  <c r="H222" i="7"/>
  <c r="D222" i="7"/>
  <c r="A222" i="7"/>
  <c r="U221" i="7"/>
  <c r="T221" i="7"/>
  <c r="M221" i="7"/>
  <c r="L221" i="7"/>
  <c r="K221" i="7"/>
  <c r="J221" i="7"/>
  <c r="I221" i="7"/>
  <c r="H221" i="7"/>
  <c r="D221" i="7"/>
  <c r="A221" i="7"/>
  <c r="U220" i="7"/>
  <c r="T220" i="7"/>
  <c r="M220" i="7"/>
  <c r="L220" i="7"/>
  <c r="K220" i="7"/>
  <c r="J220" i="7"/>
  <c r="I220" i="7"/>
  <c r="H220" i="7"/>
  <c r="D220" i="7"/>
  <c r="A220" i="7"/>
  <c r="U219" i="7"/>
  <c r="T219" i="7"/>
  <c r="M219" i="7"/>
  <c r="L219" i="7"/>
  <c r="K219" i="7"/>
  <c r="J219" i="7"/>
  <c r="I219" i="7"/>
  <c r="H219" i="7"/>
  <c r="D219" i="7"/>
  <c r="A219" i="7"/>
  <c r="U218" i="7"/>
  <c r="T218" i="7"/>
  <c r="M218" i="7"/>
  <c r="L218" i="7"/>
  <c r="K218" i="7"/>
  <c r="J218" i="7"/>
  <c r="I218" i="7"/>
  <c r="H218" i="7"/>
  <c r="D218" i="7"/>
  <c r="A218" i="7"/>
  <c r="U217" i="7"/>
  <c r="T217" i="7"/>
  <c r="M217" i="7"/>
  <c r="L217" i="7"/>
  <c r="K217" i="7"/>
  <c r="J217" i="7"/>
  <c r="I217" i="7"/>
  <c r="H217" i="7"/>
  <c r="D217" i="7"/>
  <c r="A217" i="7"/>
  <c r="U216" i="7"/>
  <c r="T216" i="7"/>
  <c r="M216" i="7"/>
  <c r="L216" i="7"/>
  <c r="K216" i="7"/>
  <c r="J216" i="7"/>
  <c r="I216" i="7"/>
  <c r="H216" i="7"/>
  <c r="D216" i="7"/>
  <c r="A216" i="7"/>
  <c r="U215" i="7"/>
  <c r="T215" i="7"/>
  <c r="M215" i="7"/>
  <c r="L215" i="7"/>
  <c r="K215" i="7"/>
  <c r="J215" i="7"/>
  <c r="I215" i="7"/>
  <c r="H215" i="7"/>
  <c r="D215" i="7"/>
  <c r="A215" i="7"/>
  <c r="U214" i="7"/>
  <c r="T214" i="7"/>
  <c r="M214" i="7"/>
  <c r="L214" i="7"/>
  <c r="K214" i="7"/>
  <c r="J214" i="7"/>
  <c r="I214" i="7"/>
  <c r="H214" i="7"/>
  <c r="D214" i="7"/>
  <c r="A214" i="7"/>
  <c r="U213" i="7"/>
  <c r="T213" i="7"/>
  <c r="M213" i="7"/>
  <c r="L213" i="7"/>
  <c r="K213" i="7"/>
  <c r="J213" i="7"/>
  <c r="I213" i="7"/>
  <c r="H213" i="7"/>
  <c r="D213" i="7"/>
  <c r="A213" i="7"/>
  <c r="U212" i="7"/>
  <c r="T212" i="7"/>
  <c r="M212" i="7"/>
  <c r="L212" i="7"/>
  <c r="K212" i="7"/>
  <c r="J212" i="7"/>
  <c r="I212" i="7"/>
  <c r="H212" i="7"/>
  <c r="D212" i="7"/>
  <c r="A212" i="7"/>
  <c r="U211" i="7"/>
  <c r="T211" i="7"/>
  <c r="M211" i="7"/>
  <c r="L211" i="7"/>
  <c r="K211" i="7"/>
  <c r="J211" i="7"/>
  <c r="I211" i="7"/>
  <c r="H211" i="7"/>
  <c r="D211" i="7"/>
  <c r="A211" i="7"/>
  <c r="U210" i="7"/>
  <c r="T210" i="7"/>
  <c r="M210" i="7"/>
  <c r="L210" i="7"/>
  <c r="K210" i="7"/>
  <c r="J210" i="7"/>
  <c r="I210" i="7"/>
  <c r="H210" i="7"/>
  <c r="D210" i="7"/>
  <c r="A210" i="7"/>
  <c r="U209" i="7"/>
  <c r="T209" i="7"/>
  <c r="M209" i="7"/>
  <c r="L209" i="7"/>
  <c r="K209" i="7"/>
  <c r="J209" i="7"/>
  <c r="I209" i="7"/>
  <c r="H209" i="7"/>
  <c r="D209" i="7"/>
  <c r="A209" i="7"/>
  <c r="U208" i="7"/>
  <c r="T208" i="7"/>
  <c r="M208" i="7"/>
  <c r="L208" i="7"/>
  <c r="K208" i="7"/>
  <c r="J208" i="7"/>
  <c r="I208" i="7"/>
  <c r="H208" i="7"/>
  <c r="D208" i="7"/>
  <c r="A208" i="7"/>
  <c r="U207" i="7"/>
  <c r="T207" i="7"/>
  <c r="M207" i="7"/>
  <c r="L207" i="7"/>
  <c r="K207" i="7"/>
  <c r="J207" i="7"/>
  <c r="I207" i="7"/>
  <c r="H207" i="7"/>
  <c r="D207" i="7"/>
  <c r="A207" i="7"/>
  <c r="U206" i="7"/>
  <c r="T206" i="7"/>
  <c r="M206" i="7"/>
  <c r="L206" i="7"/>
  <c r="K206" i="7"/>
  <c r="J206" i="7"/>
  <c r="I206" i="7"/>
  <c r="H206" i="7"/>
  <c r="D206" i="7"/>
  <c r="A206" i="7"/>
  <c r="U205" i="7"/>
  <c r="T205" i="7"/>
  <c r="M205" i="7"/>
  <c r="L205" i="7"/>
  <c r="K205" i="7"/>
  <c r="J205" i="7"/>
  <c r="I205" i="7"/>
  <c r="H205" i="7"/>
  <c r="D205" i="7"/>
  <c r="A205" i="7"/>
  <c r="U204" i="7"/>
  <c r="T204" i="7"/>
  <c r="M204" i="7"/>
  <c r="L204" i="7"/>
  <c r="K204" i="7"/>
  <c r="J204" i="7"/>
  <c r="I204" i="7"/>
  <c r="H204" i="7"/>
  <c r="D204" i="7"/>
  <c r="A204" i="7"/>
  <c r="U203" i="7"/>
  <c r="T203" i="7"/>
  <c r="M203" i="7"/>
  <c r="L203" i="7"/>
  <c r="K203" i="7"/>
  <c r="J203" i="7"/>
  <c r="I203" i="7"/>
  <c r="H203" i="7"/>
  <c r="D203" i="7"/>
  <c r="A203" i="7"/>
  <c r="U202" i="7"/>
  <c r="T202" i="7"/>
  <c r="M202" i="7"/>
  <c r="L202" i="7"/>
  <c r="K202" i="7"/>
  <c r="J202" i="7"/>
  <c r="I202" i="7"/>
  <c r="H202" i="7"/>
  <c r="D202" i="7"/>
  <c r="A202" i="7"/>
  <c r="U201" i="7"/>
  <c r="T201" i="7"/>
  <c r="M201" i="7"/>
  <c r="L201" i="7"/>
  <c r="K201" i="7"/>
  <c r="J201" i="7"/>
  <c r="I201" i="7"/>
  <c r="H201" i="7"/>
  <c r="D201" i="7"/>
  <c r="A201" i="7"/>
  <c r="U200" i="7"/>
  <c r="T200" i="7"/>
  <c r="M200" i="7"/>
  <c r="L200" i="7"/>
  <c r="K200" i="7"/>
  <c r="J200" i="7"/>
  <c r="I200" i="7"/>
  <c r="H200" i="7"/>
  <c r="D200" i="7"/>
  <c r="A200" i="7"/>
  <c r="U199" i="7"/>
  <c r="T199" i="7"/>
  <c r="M199" i="7"/>
  <c r="L199" i="7"/>
  <c r="K199" i="7"/>
  <c r="J199" i="7"/>
  <c r="I199" i="7"/>
  <c r="H199" i="7"/>
  <c r="D199" i="7"/>
  <c r="A199" i="7"/>
  <c r="U198" i="7"/>
  <c r="T198" i="7"/>
  <c r="M198" i="7"/>
  <c r="L198" i="7"/>
  <c r="K198" i="7"/>
  <c r="J198" i="7"/>
  <c r="I198" i="7"/>
  <c r="H198" i="7"/>
  <c r="D198" i="7"/>
  <c r="A198" i="7"/>
  <c r="U197" i="7"/>
  <c r="T197" i="7"/>
  <c r="M197" i="7"/>
  <c r="L197" i="7"/>
  <c r="K197" i="7"/>
  <c r="J197" i="7"/>
  <c r="I197" i="7"/>
  <c r="H197" i="7"/>
  <c r="D197" i="7"/>
  <c r="A197" i="7"/>
  <c r="U196" i="7"/>
  <c r="T196" i="7"/>
  <c r="M196" i="7"/>
  <c r="L196" i="7"/>
  <c r="K196" i="7"/>
  <c r="J196" i="7"/>
  <c r="I196" i="7"/>
  <c r="H196" i="7"/>
  <c r="D196" i="7"/>
  <c r="A196" i="7"/>
  <c r="U195" i="7"/>
  <c r="T195" i="7"/>
  <c r="M195" i="7"/>
  <c r="L195" i="7"/>
  <c r="K195" i="7"/>
  <c r="J195" i="7"/>
  <c r="I195" i="7"/>
  <c r="H195" i="7"/>
  <c r="D195" i="7"/>
  <c r="A195" i="7"/>
  <c r="U194" i="7"/>
  <c r="T194" i="7"/>
  <c r="M194" i="7"/>
  <c r="L194" i="7"/>
  <c r="K194" i="7"/>
  <c r="J194" i="7"/>
  <c r="I194" i="7"/>
  <c r="H194" i="7"/>
  <c r="D194" i="7"/>
  <c r="A194" i="7"/>
  <c r="U193" i="7"/>
  <c r="T193" i="7"/>
  <c r="M193" i="7"/>
  <c r="L193" i="7"/>
  <c r="K193" i="7"/>
  <c r="J193" i="7"/>
  <c r="I193" i="7"/>
  <c r="H193" i="7"/>
  <c r="D193" i="7"/>
  <c r="A193" i="7"/>
  <c r="U192" i="7"/>
  <c r="T192" i="7"/>
  <c r="M192" i="7"/>
  <c r="L192" i="7"/>
  <c r="K192" i="7"/>
  <c r="J192" i="7"/>
  <c r="I192" i="7"/>
  <c r="H192" i="7"/>
  <c r="D192" i="7"/>
  <c r="A192" i="7"/>
  <c r="U191" i="7"/>
  <c r="T191" i="7"/>
  <c r="M191" i="7"/>
  <c r="L191" i="7"/>
  <c r="K191" i="7"/>
  <c r="J191" i="7"/>
  <c r="I191" i="7"/>
  <c r="H191" i="7"/>
  <c r="D191" i="7"/>
  <c r="A191" i="7"/>
  <c r="U190" i="7"/>
  <c r="T190" i="7"/>
  <c r="M190" i="7"/>
  <c r="L190" i="7"/>
  <c r="K190" i="7"/>
  <c r="J190" i="7"/>
  <c r="I190" i="7"/>
  <c r="H190" i="7"/>
  <c r="D190" i="7"/>
  <c r="A190" i="7"/>
  <c r="U189" i="7"/>
  <c r="T189" i="7"/>
  <c r="M189" i="7"/>
  <c r="L189" i="7"/>
  <c r="K189" i="7"/>
  <c r="J189" i="7"/>
  <c r="I189" i="7"/>
  <c r="H189" i="7"/>
  <c r="D189" i="7"/>
  <c r="A189" i="7"/>
  <c r="U188" i="7"/>
  <c r="T188" i="7"/>
  <c r="M188" i="7"/>
  <c r="L188" i="7"/>
  <c r="K188" i="7"/>
  <c r="J188" i="7"/>
  <c r="I188" i="7"/>
  <c r="H188" i="7"/>
  <c r="D188" i="7"/>
  <c r="A188" i="7"/>
  <c r="U187" i="7"/>
  <c r="T187" i="7"/>
  <c r="M187" i="7"/>
  <c r="L187" i="7"/>
  <c r="K187" i="7"/>
  <c r="J187" i="7"/>
  <c r="I187" i="7"/>
  <c r="H187" i="7"/>
  <c r="D187" i="7"/>
  <c r="A187" i="7"/>
  <c r="U186" i="7"/>
  <c r="T186" i="7"/>
  <c r="M186" i="7"/>
  <c r="L186" i="7"/>
  <c r="K186" i="7"/>
  <c r="J186" i="7"/>
  <c r="I186" i="7"/>
  <c r="H186" i="7"/>
  <c r="D186" i="7"/>
  <c r="A186" i="7"/>
  <c r="U185" i="7"/>
  <c r="T185" i="7"/>
  <c r="M185" i="7"/>
  <c r="L185" i="7"/>
  <c r="K185" i="7"/>
  <c r="J185" i="7"/>
  <c r="I185" i="7"/>
  <c r="H185" i="7"/>
  <c r="D185" i="7"/>
  <c r="A185" i="7"/>
  <c r="U184" i="7"/>
  <c r="T184" i="7"/>
  <c r="M184" i="7"/>
  <c r="L184" i="7"/>
  <c r="K184" i="7"/>
  <c r="J184" i="7"/>
  <c r="I184" i="7"/>
  <c r="H184" i="7"/>
  <c r="D184" i="7"/>
  <c r="A184" i="7"/>
  <c r="U183" i="7"/>
  <c r="T183" i="7"/>
  <c r="M183" i="7"/>
  <c r="L183" i="7"/>
  <c r="K183" i="7"/>
  <c r="J183" i="7"/>
  <c r="I183" i="7"/>
  <c r="H183" i="7"/>
  <c r="D183" i="7"/>
  <c r="A183" i="7"/>
  <c r="U182" i="7"/>
  <c r="T182" i="7"/>
  <c r="M182" i="7"/>
  <c r="L182" i="7"/>
  <c r="K182" i="7"/>
  <c r="J182" i="7"/>
  <c r="I182" i="7"/>
  <c r="H182" i="7"/>
  <c r="D182" i="7"/>
  <c r="A182" i="7"/>
  <c r="U181" i="7"/>
  <c r="T181" i="7"/>
  <c r="M181" i="7"/>
  <c r="L181" i="7"/>
  <c r="K181" i="7"/>
  <c r="J181" i="7"/>
  <c r="I181" i="7"/>
  <c r="H181" i="7"/>
  <c r="D181" i="7"/>
  <c r="A181" i="7"/>
  <c r="U180" i="7"/>
  <c r="T180" i="7"/>
  <c r="M180" i="7"/>
  <c r="L180" i="7"/>
  <c r="K180" i="7"/>
  <c r="J180" i="7"/>
  <c r="I180" i="7"/>
  <c r="H180" i="7"/>
  <c r="D180" i="7"/>
  <c r="A180" i="7"/>
  <c r="U179" i="7"/>
  <c r="T179" i="7"/>
  <c r="M179" i="7"/>
  <c r="L179" i="7"/>
  <c r="K179" i="7"/>
  <c r="J179" i="7"/>
  <c r="I179" i="7"/>
  <c r="H179" i="7"/>
  <c r="D179" i="7"/>
  <c r="A179" i="7"/>
  <c r="U178" i="7"/>
  <c r="T178" i="7"/>
  <c r="M178" i="7"/>
  <c r="L178" i="7"/>
  <c r="K178" i="7"/>
  <c r="J178" i="7"/>
  <c r="I178" i="7"/>
  <c r="H178" i="7"/>
  <c r="D178" i="7"/>
  <c r="A178" i="7"/>
  <c r="U177" i="7"/>
  <c r="T177" i="7"/>
  <c r="M177" i="7"/>
  <c r="L177" i="7"/>
  <c r="K177" i="7"/>
  <c r="J177" i="7"/>
  <c r="I177" i="7"/>
  <c r="H177" i="7"/>
  <c r="D177" i="7"/>
  <c r="A177" i="7"/>
  <c r="U176" i="7"/>
  <c r="T176" i="7"/>
  <c r="M176" i="7"/>
  <c r="L176" i="7"/>
  <c r="K176" i="7"/>
  <c r="J176" i="7"/>
  <c r="I176" i="7"/>
  <c r="H176" i="7"/>
  <c r="D176" i="7"/>
  <c r="A176" i="7"/>
  <c r="U175" i="7"/>
  <c r="T175" i="7"/>
  <c r="M175" i="7"/>
  <c r="L175" i="7"/>
  <c r="K175" i="7"/>
  <c r="J175" i="7"/>
  <c r="I175" i="7"/>
  <c r="H175" i="7"/>
  <c r="D175" i="7"/>
  <c r="A175" i="7"/>
  <c r="U174" i="7"/>
  <c r="T174" i="7"/>
  <c r="M174" i="7"/>
  <c r="L174" i="7"/>
  <c r="K174" i="7"/>
  <c r="J174" i="7"/>
  <c r="I174" i="7"/>
  <c r="H174" i="7"/>
  <c r="D174" i="7"/>
  <c r="A174" i="7"/>
  <c r="U173" i="7"/>
  <c r="T173" i="7"/>
  <c r="M173" i="7"/>
  <c r="L173" i="7"/>
  <c r="K173" i="7"/>
  <c r="J173" i="7"/>
  <c r="I173" i="7"/>
  <c r="H173" i="7"/>
  <c r="D173" i="7"/>
  <c r="A173" i="7"/>
  <c r="U172" i="7"/>
  <c r="T172" i="7"/>
  <c r="M172" i="7"/>
  <c r="L172" i="7"/>
  <c r="K172" i="7"/>
  <c r="J172" i="7"/>
  <c r="I172" i="7"/>
  <c r="H172" i="7"/>
  <c r="D172" i="7"/>
  <c r="A172" i="7"/>
  <c r="U171" i="7"/>
  <c r="T171" i="7"/>
  <c r="M171" i="7"/>
  <c r="L171" i="7"/>
  <c r="K171" i="7"/>
  <c r="J171" i="7"/>
  <c r="I171" i="7"/>
  <c r="H171" i="7"/>
  <c r="D171" i="7"/>
  <c r="A171" i="7"/>
  <c r="U170" i="7"/>
  <c r="T170" i="7"/>
  <c r="M170" i="7"/>
  <c r="L170" i="7"/>
  <c r="K170" i="7"/>
  <c r="J170" i="7"/>
  <c r="I170" i="7"/>
  <c r="H170" i="7"/>
  <c r="D170" i="7"/>
  <c r="A170" i="7"/>
  <c r="U169" i="7"/>
  <c r="T169" i="7"/>
  <c r="M169" i="7"/>
  <c r="L169" i="7"/>
  <c r="K169" i="7"/>
  <c r="J169" i="7"/>
  <c r="I169" i="7"/>
  <c r="H169" i="7"/>
  <c r="D169" i="7"/>
  <c r="A169" i="7"/>
  <c r="U168" i="7"/>
  <c r="T168" i="7"/>
  <c r="M168" i="7"/>
  <c r="L168" i="7"/>
  <c r="K168" i="7"/>
  <c r="J168" i="7"/>
  <c r="I168" i="7"/>
  <c r="H168" i="7"/>
  <c r="D168" i="7"/>
  <c r="A168" i="7"/>
  <c r="U167" i="7"/>
  <c r="T167" i="7"/>
  <c r="M167" i="7"/>
  <c r="L167" i="7"/>
  <c r="K167" i="7"/>
  <c r="J167" i="7"/>
  <c r="I167" i="7"/>
  <c r="H167" i="7"/>
  <c r="D167" i="7"/>
  <c r="A167" i="7"/>
  <c r="U166" i="7"/>
  <c r="T166" i="7"/>
  <c r="M166" i="7"/>
  <c r="L166" i="7"/>
  <c r="K166" i="7"/>
  <c r="J166" i="7"/>
  <c r="I166" i="7"/>
  <c r="H166" i="7"/>
  <c r="D166" i="7"/>
  <c r="A166" i="7"/>
  <c r="U165" i="7"/>
  <c r="T165" i="7"/>
  <c r="M165" i="7"/>
  <c r="L165" i="7"/>
  <c r="K165" i="7"/>
  <c r="J165" i="7"/>
  <c r="I165" i="7"/>
  <c r="H165" i="7"/>
  <c r="D165" i="7"/>
  <c r="A165" i="7"/>
  <c r="U164" i="7"/>
  <c r="T164" i="7"/>
  <c r="M164" i="7"/>
  <c r="L164" i="7"/>
  <c r="K164" i="7"/>
  <c r="J164" i="7"/>
  <c r="I164" i="7"/>
  <c r="H164" i="7"/>
  <c r="D164" i="7"/>
  <c r="A164" i="7"/>
  <c r="U163" i="7"/>
  <c r="T163" i="7"/>
  <c r="M163" i="7"/>
  <c r="L163" i="7"/>
  <c r="K163" i="7"/>
  <c r="J163" i="7"/>
  <c r="I163" i="7"/>
  <c r="H163" i="7"/>
  <c r="D163" i="7"/>
  <c r="A163" i="7"/>
  <c r="U162" i="7"/>
  <c r="T162" i="7"/>
  <c r="M162" i="7"/>
  <c r="L162" i="7"/>
  <c r="K162" i="7"/>
  <c r="J162" i="7"/>
  <c r="I162" i="7"/>
  <c r="H162" i="7"/>
  <c r="D162" i="7"/>
  <c r="A162" i="7"/>
  <c r="U161" i="7"/>
  <c r="T161" i="7"/>
  <c r="M161" i="7"/>
  <c r="L161" i="7"/>
  <c r="K161" i="7"/>
  <c r="J161" i="7"/>
  <c r="I161" i="7"/>
  <c r="H161" i="7"/>
  <c r="D161" i="7"/>
  <c r="A161" i="7"/>
  <c r="U160" i="7"/>
  <c r="T160" i="7"/>
  <c r="M160" i="7"/>
  <c r="L160" i="7"/>
  <c r="K160" i="7"/>
  <c r="J160" i="7"/>
  <c r="I160" i="7"/>
  <c r="H160" i="7"/>
  <c r="D160" i="7"/>
  <c r="A160" i="7"/>
  <c r="U159" i="7"/>
  <c r="T159" i="7"/>
  <c r="M159" i="7"/>
  <c r="L159" i="7"/>
  <c r="K159" i="7"/>
  <c r="J159" i="7"/>
  <c r="I159" i="7"/>
  <c r="H159" i="7"/>
  <c r="D159" i="7"/>
  <c r="A159" i="7"/>
  <c r="U158" i="7"/>
  <c r="T158" i="7"/>
  <c r="M158" i="7"/>
  <c r="L158" i="7"/>
  <c r="K158" i="7"/>
  <c r="J158" i="7"/>
  <c r="I158" i="7"/>
  <c r="H158" i="7"/>
  <c r="D158" i="7"/>
  <c r="A158" i="7"/>
  <c r="U157" i="7"/>
  <c r="T157" i="7"/>
  <c r="M157" i="7"/>
  <c r="L157" i="7"/>
  <c r="K157" i="7"/>
  <c r="J157" i="7"/>
  <c r="I157" i="7"/>
  <c r="H157" i="7"/>
  <c r="D157" i="7"/>
  <c r="A157" i="7"/>
  <c r="U156" i="7"/>
  <c r="T156" i="7"/>
  <c r="M156" i="7"/>
  <c r="L156" i="7"/>
  <c r="K156" i="7"/>
  <c r="J156" i="7"/>
  <c r="I156" i="7"/>
  <c r="H156" i="7"/>
  <c r="D156" i="7"/>
  <c r="A156" i="7"/>
  <c r="U155" i="7"/>
  <c r="T155" i="7"/>
  <c r="M155" i="7"/>
  <c r="L155" i="7"/>
  <c r="K155" i="7"/>
  <c r="J155" i="7"/>
  <c r="I155" i="7"/>
  <c r="H155" i="7"/>
  <c r="D155" i="7"/>
  <c r="A155" i="7"/>
  <c r="U154" i="7"/>
  <c r="T154" i="7"/>
  <c r="M154" i="7"/>
  <c r="L154" i="7"/>
  <c r="K154" i="7"/>
  <c r="J154" i="7"/>
  <c r="I154" i="7"/>
  <c r="H154" i="7"/>
  <c r="D154" i="7"/>
  <c r="A154" i="7"/>
  <c r="U153" i="7"/>
  <c r="T153" i="7"/>
  <c r="M153" i="7"/>
  <c r="L153" i="7"/>
  <c r="K153" i="7"/>
  <c r="J153" i="7"/>
  <c r="I153" i="7"/>
  <c r="H153" i="7"/>
  <c r="D153" i="7"/>
  <c r="A153" i="7"/>
  <c r="U152" i="7"/>
  <c r="T152" i="7"/>
  <c r="M152" i="7"/>
  <c r="L152" i="7"/>
  <c r="K152" i="7"/>
  <c r="J152" i="7"/>
  <c r="I152" i="7"/>
  <c r="H152" i="7"/>
  <c r="D152" i="7"/>
  <c r="A152" i="7"/>
  <c r="U151" i="7"/>
  <c r="T151" i="7"/>
  <c r="M151" i="7"/>
  <c r="L151" i="7"/>
  <c r="K151" i="7"/>
  <c r="J151" i="7"/>
  <c r="I151" i="7"/>
  <c r="H151" i="7"/>
  <c r="D151" i="7"/>
  <c r="A151" i="7"/>
  <c r="U150" i="7"/>
  <c r="T150" i="7"/>
  <c r="M150" i="7"/>
  <c r="L150" i="7"/>
  <c r="K150" i="7"/>
  <c r="J150" i="7"/>
  <c r="I150" i="7"/>
  <c r="H150" i="7"/>
  <c r="D150" i="7"/>
  <c r="A150" i="7"/>
  <c r="U149" i="7"/>
  <c r="T149" i="7"/>
  <c r="M149" i="7"/>
  <c r="L149" i="7"/>
  <c r="K149" i="7"/>
  <c r="J149" i="7"/>
  <c r="I149" i="7"/>
  <c r="H149" i="7"/>
  <c r="D149" i="7"/>
  <c r="A149" i="7"/>
  <c r="U148" i="7"/>
  <c r="T148" i="7"/>
  <c r="M148" i="7"/>
  <c r="L148" i="7"/>
  <c r="K148" i="7"/>
  <c r="J148" i="7"/>
  <c r="I148" i="7"/>
  <c r="H148" i="7"/>
  <c r="D148" i="7"/>
  <c r="A148" i="7"/>
  <c r="U147" i="7"/>
  <c r="T147" i="7"/>
  <c r="M147" i="7"/>
  <c r="L147" i="7"/>
  <c r="K147" i="7"/>
  <c r="J147" i="7"/>
  <c r="I147" i="7"/>
  <c r="H147" i="7"/>
  <c r="D147" i="7"/>
  <c r="A147" i="7"/>
  <c r="U146" i="7"/>
  <c r="T146" i="7"/>
  <c r="M146" i="7"/>
  <c r="L146" i="7"/>
  <c r="K146" i="7"/>
  <c r="J146" i="7"/>
  <c r="I146" i="7"/>
  <c r="H146" i="7"/>
  <c r="D146" i="7"/>
  <c r="A146" i="7"/>
  <c r="U145" i="7"/>
  <c r="T145" i="7"/>
  <c r="M145" i="7"/>
  <c r="L145" i="7"/>
  <c r="K145" i="7"/>
  <c r="J145" i="7"/>
  <c r="I145" i="7"/>
  <c r="H145" i="7"/>
  <c r="D145" i="7"/>
  <c r="A145" i="7"/>
  <c r="U144" i="7"/>
  <c r="T144" i="7"/>
  <c r="M144" i="7"/>
  <c r="L144" i="7"/>
  <c r="K144" i="7"/>
  <c r="J144" i="7"/>
  <c r="I144" i="7"/>
  <c r="H144" i="7"/>
  <c r="D144" i="7"/>
  <c r="A144" i="7"/>
  <c r="U143" i="7"/>
  <c r="T143" i="7"/>
  <c r="M143" i="7"/>
  <c r="L143" i="7"/>
  <c r="K143" i="7"/>
  <c r="J143" i="7"/>
  <c r="I143" i="7"/>
  <c r="H143" i="7"/>
  <c r="D143" i="7"/>
  <c r="A143" i="7"/>
  <c r="U142" i="7"/>
  <c r="T142" i="7"/>
  <c r="M142" i="7"/>
  <c r="L142" i="7"/>
  <c r="K142" i="7"/>
  <c r="J142" i="7"/>
  <c r="I142" i="7"/>
  <c r="H142" i="7"/>
  <c r="D142" i="7"/>
  <c r="A142" i="7"/>
  <c r="U141" i="7"/>
  <c r="T141" i="7"/>
  <c r="M141" i="7"/>
  <c r="L141" i="7"/>
  <c r="K141" i="7"/>
  <c r="J141" i="7"/>
  <c r="I141" i="7"/>
  <c r="H141" i="7"/>
  <c r="D141" i="7"/>
  <c r="A141" i="7"/>
  <c r="U140" i="7"/>
  <c r="T140" i="7"/>
  <c r="M140" i="7"/>
  <c r="L140" i="7"/>
  <c r="K140" i="7"/>
  <c r="J140" i="7"/>
  <c r="I140" i="7"/>
  <c r="H140" i="7"/>
  <c r="D140" i="7"/>
  <c r="A140" i="7"/>
  <c r="U139" i="7"/>
  <c r="T139" i="7"/>
  <c r="M139" i="7"/>
  <c r="L139" i="7"/>
  <c r="K139" i="7"/>
  <c r="J139" i="7"/>
  <c r="I139" i="7"/>
  <c r="H139" i="7"/>
  <c r="D139" i="7"/>
  <c r="A139" i="7"/>
  <c r="U138" i="7"/>
  <c r="T138" i="7"/>
  <c r="M138" i="7"/>
  <c r="L138" i="7"/>
  <c r="K138" i="7"/>
  <c r="J138" i="7"/>
  <c r="I138" i="7"/>
  <c r="H138" i="7"/>
  <c r="D138" i="7"/>
  <c r="A138" i="7"/>
  <c r="U137" i="7"/>
  <c r="T137" i="7"/>
  <c r="M137" i="7"/>
  <c r="L137" i="7"/>
  <c r="K137" i="7"/>
  <c r="J137" i="7"/>
  <c r="I137" i="7"/>
  <c r="H137" i="7"/>
  <c r="D137" i="7"/>
  <c r="A137" i="7"/>
  <c r="U136" i="7"/>
  <c r="T136" i="7"/>
  <c r="M136" i="7"/>
  <c r="L136" i="7"/>
  <c r="K136" i="7"/>
  <c r="J136" i="7"/>
  <c r="I136" i="7"/>
  <c r="H136" i="7"/>
  <c r="D136" i="7"/>
  <c r="A136" i="7"/>
  <c r="U135" i="7"/>
  <c r="T135" i="7"/>
  <c r="M135" i="7"/>
  <c r="L135" i="7"/>
  <c r="K135" i="7"/>
  <c r="J135" i="7"/>
  <c r="I135" i="7"/>
  <c r="H135" i="7"/>
  <c r="D135" i="7"/>
  <c r="A135" i="7"/>
  <c r="U134" i="7"/>
  <c r="T134" i="7"/>
  <c r="M134" i="7"/>
  <c r="L134" i="7"/>
  <c r="K134" i="7"/>
  <c r="J134" i="7"/>
  <c r="I134" i="7"/>
  <c r="H134" i="7"/>
  <c r="D134" i="7"/>
  <c r="A134" i="7"/>
  <c r="U133" i="7"/>
  <c r="T133" i="7"/>
  <c r="M133" i="7"/>
  <c r="L133" i="7"/>
  <c r="K133" i="7"/>
  <c r="J133" i="7"/>
  <c r="I133" i="7"/>
  <c r="H133" i="7"/>
  <c r="D133" i="7"/>
  <c r="A133" i="7"/>
  <c r="U132" i="7"/>
  <c r="T132" i="7"/>
  <c r="M132" i="7"/>
  <c r="L132" i="7"/>
  <c r="K132" i="7"/>
  <c r="J132" i="7"/>
  <c r="I132" i="7"/>
  <c r="H132" i="7"/>
  <c r="D132" i="7"/>
  <c r="A132" i="7"/>
  <c r="U131" i="7"/>
  <c r="T131" i="7"/>
  <c r="M131" i="7"/>
  <c r="L131" i="7"/>
  <c r="K131" i="7"/>
  <c r="J131" i="7"/>
  <c r="I131" i="7"/>
  <c r="H131" i="7"/>
  <c r="D131" i="7"/>
  <c r="A131" i="7"/>
  <c r="U130" i="7"/>
  <c r="T130" i="7"/>
  <c r="M130" i="7"/>
  <c r="L130" i="7"/>
  <c r="K130" i="7"/>
  <c r="J130" i="7"/>
  <c r="I130" i="7"/>
  <c r="H130" i="7"/>
  <c r="D130" i="7"/>
  <c r="A130" i="7"/>
  <c r="U129" i="7"/>
  <c r="T129" i="7"/>
  <c r="M129" i="7"/>
  <c r="L129" i="7"/>
  <c r="K129" i="7"/>
  <c r="J129" i="7"/>
  <c r="I129" i="7"/>
  <c r="H129" i="7"/>
  <c r="D129" i="7"/>
  <c r="A129" i="7"/>
  <c r="U128" i="7"/>
  <c r="T128" i="7"/>
  <c r="M128" i="7"/>
  <c r="L128" i="7"/>
  <c r="K128" i="7"/>
  <c r="J128" i="7"/>
  <c r="I128" i="7"/>
  <c r="H128" i="7"/>
  <c r="D128" i="7"/>
  <c r="A128" i="7"/>
  <c r="U127" i="7"/>
  <c r="T127" i="7"/>
  <c r="M127" i="7"/>
  <c r="L127" i="7"/>
  <c r="K127" i="7"/>
  <c r="J127" i="7"/>
  <c r="I127" i="7"/>
  <c r="H127" i="7"/>
  <c r="D127" i="7"/>
  <c r="A127" i="7"/>
  <c r="U126" i="7"/>
  <c r="T126" i="7"/>
  <c r="M126" i="7"/>
  <c r="L126" i="7"/>
  <c r="K126" i="7"/>
  <c r="J126" i="7"/>
  <c r="I126" i="7"/>
  <c r="H126" i="7"/>
  <c r="D126" i="7"/>
  <c r="A126" i="7"/>
  <c r="U125" i="7"/>
  <c r="T125" i="7"/>
  <c r="M125" i="7"/>
  <c r="L125" i="7"/>
  <c r="K125" i="7"/>
  <c r="J125" i="7"/>
  <c r="I125" i="7"/>
  <c r="H125" i="7"/>
  <c r="D125" i="7"/>
  <c r="A125" i="7"/>
  <c r="U124" i="7"/>
  <c r="T124" i="7"/>
  <c r="M124" i="7"/>
  <c r="L124" i="7"/>
  <c r="K124" i="7"/>
  <c r="J124" i="7"/>
  <c r="I124" i="7"/>
  <c r="H124" i="7"/>
  <c r="D124" i="7"/>
  <c r="A124" i="7"/>
  <c r="U123" i="7"/>
  <c r="T123" i="7"/>
  <c r="M123" i="7"/>
  <c r="L123" i="7"/>
  <c r="K123" i="7"/>
  <c r="J123" i="7"/>
  <c r="I123" i="7"/>
  <c r="H123" i="7"/>
  <c r="D123" i="7"/>
  <c r="A123" i="7"/>
  <c r="U122" i="7"/>
  <c r="T122" i="7"/>
  <c r="M122" i="7"/>
  <c r="L122" i="7"/>
  <c r="K122" i="7"/>
  <c r="J122" i="7"/>
  <c r="I122" i="7"/>
  <c r="H122" i="7"/>
  <c r="D122" i="7"/>
  <c r="A122" i="7"/>
  <c r="U121" i="7"/>
  <c r="T121" i="7"/>
  <c r="M121" i="7"/>
  <c r="L121" i="7"/>
  <c r="K121" i="7"/>
  <c r="J121" i="7"/>
  <c r="I121" i="7"/>
  <c r="H121" i="7"/>
  <c r="D121" i="7"/>
  <c r="A121" i="7"/>
  <c r="U120" i="7"/>
  <c r="T120" i="7"/>
  <c r="M120" i="7"/>
  <c r="L120" i="7"/>
  <c r="K120" i="7"/>
  <c r="J120" i="7"/>
  <c r="I120" i="7"/>
  <c r="H120" i="7"/>
  <c r="D120" i="7"/>
  <c r="A120" i="7"/>
  <c r="U119" i="7"/>
  <c r="T119" i="7"/>
  <c r="M119" i="7"/>
  <c r="L119" i="7"/>
  <c r="K119" i="7"/>
  <c r="J119" i="7"/>
  <c r="I119" i="7"/>
  <c r="H119" i="7"/>
  <c r="D119" i="7"/>
  <c r="A119" i="7"/>
  <c r="U118" i="7"/>
  <c r="T118" i="7"/>
  <c r="M118" i="7"/>
  <c r="L118" i="7"/>
  <c r="K118" i="7"/>
  <c r="J118" i="7"/>
  <c r="I118" i="7"/>
  <c r="H118" i="7"/>
  <c r="D118" i="7"/>
  <c r="A118" i="7"/>
  <c r="U117" i="7"/>
  <c r="T117" i="7"/>
  <c r="M117" i="7"/>
  <c r="L117" i="7"/>
  <c r="K117" i="7"/>
  <c r="J117" i="7"/>
  <c r="I117" i="7"/>
  <c r="H117" i="7"/>
  <c r="D117" i="7"/>
  <c r="A117" i="7"/>
  <c r="U116" i="7"/>
  <c r="T116" i="7"/>
  <c r="M116" i="7"/>
  <c r="L116" i="7"/>
  <c r="K116" i="7"/>
  <c r="J116" i="7"/>
  <c r="I116" i="7"/>
  <c r="H116" i="7"/>
  <c r="D116" i="7"/>
  <c r="A116" i="7"/>
  <c r="U115" i="7"/>
  <c r="T115" i="7"/>
  <c r="M115" i="7"/>
  <c r="L115" i="7"/>
  <c r="K115" i="7"/>
  <c r="J115" i="7"/>
  <c r="I115" i="7"/>
  <c r="H115" i="7"/>
  <c r="D115" i="7"/>
  <c r="A115" i="7"/>
  <c r="U114" i="7"/>
  <c r="T114" i="7"/>
  <c r="M114" i="7"/>
  <c r="L114" i="7"/>
  <c r="K114" i="7"/>
  <c r="J114" i="7"/>
  <c r="I114" i="7"/>
  <c r="H114" i="7"/>
  <c r="D114" i="7"/>
  <c r="A114" i="7"/>
  <c r="U113" i="7"/>
  <c r="T113" i="7"/>
  <c r="M113" i="7"/>
  <c r="L113" i="7"/>
  <c r="K113" i="7"/>
  <c r="J113" i="7"/>
  <c r="I113" i="7"/>
  <c r="H113" i="7"/>
  <c r="D113" i="7"/>
  <c r="A113" i="7"/>
  <c r="U112" i="7"/>
  <c r="T112" i="7"/>
  <c r="M112" i="7"/>
  <c r="L112" i="7"/>
  <c r="K112" i="7"/>
  <c r="J112" i="7"/>
  <c r="I112" i="7"/>
  <c r="H112" i="7"/>
  <c r="D112" i="7"/>
  <c r="A112" i="7"/>
  <c r="U111" i="7"/>
  <c r="T111" i="7"/>
  <c r="M111" i="7"/>
  <c r="L111" i="7"/>
  <c r="K111" i="7"/>
  <c r="J111" i="7"/>
  <c r="I111" i="7"/>
  <c r="H111" i="7"/>
  <c r="D111" i="7"/>
  <c r="A111" i="7"/>
  <c r="U110" i="7"/>
  <c r="T110" i="7"/>
  <c r="M110" i="7"/>
  <c r="L110" i="7"/>
  <c r="K110" i="7"/>
  <c r="J110" i="7"/>
  <c r="I110" i="7"/>
  <c r="H110" i="7"/>
  <c r="D110" i="7"/>
  <c r="A110" i="7"/>
  <c r="U109" i="7"/>
  <c r="T109" i="7"/>
  <c r="M109" i="7"/>
  <c r="L109" i="7"/>
  <c r="K109" i="7"/>
  <c r="J109" i="7"/>
  <c r="I109" i="7"/>
  <c r="H109" i="7"/>
  <c r="D109" i="7"/>
  <c r="A109" i="7"/>
  <c r="U108" i="7"/>
  <c r="T108" i="7"/>
  <c r="M108" i="7"/>
  <c r="L108" i="7"/>
  <c r="K108" i="7"/>
  <c r="J108" i="7"/>
  <c r="I108" i="7"/>
  <c r="H108" i="7"/>
  <c r="D108" i="7"/>
  <c r="A108" i="7"/>
  <c r="U107" i="7"/>
  <c r="T107" i="7"/>
  <c r="M107" i="7"/>
  <c r="L107" i="7"/>
  <c r="K107" i="7"/>
  <c r="J107" i="7"/>
  <c r="I107" i="7"/>
  <c r="H107" i="7"/>
  <c r="D107" i="7"/>
  <c r="A107" i="7"/>
  <c r="U106" i="7"/>
  <c r="T106" i="7"/>
  <c r="M106" i="7"/>
  <c r="L106" i="7"/>
  <c r="K106" i="7"/>
  <c r="J106" i="7"/>
  <c r="I106" i="7"/>
  <c r="H106" i="7"/>
  <c r="D106" i="7"/>
  <c r="A106" i="7"/>
  <c r="U105" i="7"/>
  <c r="T105" i="7"/>
  <c r="M105" i="7"/>
  <c r="L105" i="7"/>
  <c r="K105" i="7"/>
  <c r="J105" i="7"/>
  <c r="I105" i="7"/>
  <c r="H105" i="7"/>
  <c r="D105" i="7"/>
  <c r="A105" i="7"/>
  <c r="U104" i="7"/>
  <c r="T104" i="7"/>
  <c r="M104" i="7"/>
  <c r="L104" i="7"/>
  <c r="K104" i="7"/>
  <c r="J104" i="7"/>
  <c r="I104" i="7"/>
  <c r="H104" i="7"/>
  <c r="D104" i="7"/>
  <c r="A104" i="7"/>
  <c r="U103" i="7"/>
  <c r="T103" i="7"/>
  <c r="M103" i="7"/>
  <c r="L103" i="7"/>
  <c r="K103" i="7"/>
  <c r="J103" i="7"/>
  <c r="I103" i="7"/>
  <c r="H103" i="7"/>
  <c r="D103" i="7"/>
  <c r="A103" i="7"/>
  <c r="U102" i="7"/>
  <c r="T102" i="7"/>
  <c r="M102" i="7"/>
  <c r="L102" i="7"/>
  <c r="K102" i="7"/>
  <c r="J102" i="7"/>
  <c r="I102" i="7"/>
  <c r="H102" i="7"/>
  <c r="D102" i="7"/>
  <c r="A102" i="7"/>
  <c r="U101" i="7"/>
  <c r="T101" i="7"/>
  <c r="M101" i="7"/>
  <c r="L101" i="7"/>
  <c r="K101" i="7"/>
  <c r="J101" i="7"/>
  <c r="I101" i="7"/>
  <c r="H101" i="7"/>
  <c r="D101" i="7"/>
  <c r="A101" i="7"/>
  <c r="U100" i="7"/>
  <c r="T100" i="7"/>
  <c r="M100" i="7"/>
  <c r="L100" i="7"/>
  <c r="K100" i="7"/>
  <c r="J100" i="7"/>
  <c r="I100" i="7"/>
  <c r="H100" i="7"/>
  <c r="D100" i="7"/>
  <c r="A100" i="7"/>
  <c r="U99" i="7"/>
  <c r="T99" i="7"/>
  <c r="M99" i="7"/>
  <c r="L99" i="7"/>
  <c r="K99" i="7"/>
  <c r="J99" i="7"/>
  <c r="I99" i="7"/>
  <c r="H99" i="7"/>
  <c r="D99" i="7"/>
  <c r="A99" i="7"/>
  <c r="U98" i="7"/>
  <c r="T98" i="7"/>
  <c r="M98" i="7"/>
  <c r="L98" i="7"/>
  <c r="K98" i="7"/>
  <c r="J98" i="7"/>
  <c r="I98" i="7"/>
  <c r="H98" i="7"/>
  <c r="D98" i="7"/>
  <c r="A98" i="7"/>
  <c r="U97" i="7"/>
  <c r="T97" i="7"/>
  <c r="M97" i="7"/>
  <c r="L97" i="7"/>
  <c r="K97" i="7"/>
  <c r="J97" i="7"/>
  <c r="I97" i="7"/>
  <c r="H97" i="7"/>
  <c r="D97" i="7"/>
  <c r="A97" i="7"/>
  <c r="U96" i="7"/>
  <c r="T96" i="7"/>
  <c r="M96" i="7"/>
  <c r="L96" i="7"/>
  <c r="K96" i="7"/>
  <c r="J96" i="7"/>
  <c r="I96" i="7"/>
  <c r="H96" i="7"/>
  <c r="D96" i="7"/>
  <c r="A96" i="7"/>
  <c r="U95" i="7"/>
  <c r="T95" i="7"/>
  <c r="M95" i="7"/>
  <c r="L95" i="7"/>
  <c r="K95" i="7"/>
  <c r="J95" i="7"/>
  <c r="I95" i="7"/>
  <c r="H95" i="7"/>
  <c r="D95" i="7"/>
  <c r="A95" i="7"/>
  <c r="U94" i="7"/>
  <c r="T94" i="7"/>
  <c r="M94" i="7"/>
  <c r="L94" i="7"/>
  <c r="K94" i="7"/>
  <c r="J94" i="7"/>
  <c r="I94" i="7"/>
  <c r="H94" i="7"/>
  <c r="D94" i="7"/>
  <c r="A94" i="7"/>
  <c r="U93" i="7"/>
  <c r="T93" i="7"/>
  <c r="M93" i="7"/>
  <c r="L93" i="7"/>
  <c r="K93" i="7"/>
  <c r="J93" i="7"/>
  <c r="I93" i="7"/>
  <c r="H93" i="7"/>
  <c r="D93" i="7"/>
  <c r="A93" i="7"/>
  <c r="U92" i="7"/>
  <c r="T92" i="7"/>
  <c r="M92" i="7"/>
  <c r="L92" i="7"/>
  <c r="K92" i="7"/>
  <c r="J92" i="7"/>
  <c r="I92" i="7"/>
  <c r="H92" i="7"/>
  <c r="D92" i="7"/>
  <c r="A92" i="7"/>
  <c r="U91" i="7"/>
  <c r="T91" i="7"/>
  <c r="M91" i="7"/>
  <c r="L91" i="7"/>
  <c r="K91" i="7"/>
  <c r="J91" i="7"/>
  <c r="I91" i="7"/>
  <c r="H91" i="7"/>
  <c r="D91" i="7"/>
  <c r="A91" i="7"/>
  <c r="U90" i="7"/>
  <c r="T90" i="7"/>
  <c r="M90" i="7"/>
  <c r="L90" i="7"/>
  <c r="K90" i="7"/>
  <c r="J90" i="7"/>
  <c r="I90" i="7"/>
  <c r="H90" i="7"/>
  <c r="D90" i="7"/>
  <c r="A90" i="7"/>
  <c r="U89" i="7"/>
  <c r="T89" i="7"/>
  <c r="M89" i="7"/>
  <c r="L89" i="7"/>
  <c r="K89" i="7"/>
  <c r="J89" i="7"/>
  <c r="I89" i="7"/>
  <c r="H89" i="7"/>
  <c r="D89" i="7"/>
  <c r="A89" i="7"/>
  <c r="U88" i="7"/>
  <c r="T88" i="7"/>
  <c r="M88" i="7"/>
  <c r="L88" i="7"/>
  <c r="K88" i="7"/>
  <c r="J88" i="7"/>
  <c r="I88" i="7"/>
  <c r="H88" i="7"/>
  <c r="D88" i="7"/>
  <c r="A88" i="7"/>
  <c r="U87" i="7"/>
  <c r="T87" i="7"/>
  <c r="M87" i="7"/>
  <c r="L87" i="7"/>
  <c r="K87" i="7"/>
  <c r="J87" i="7"/>
  <c r="I87" i="7"/>
  <c r="H87" i="7"/>
  <c r="D87" i="7"/>
  <c r="A87" i="7"/>
  <c r="U86" i="7"/>
  <c r="T86" i="7"/>
  <c r="M86" i="7"/>
  <c r="L86" i="7"/>
  <c r="K86" i="7"/>
  <c r="J86" i="7"/>
  <c r="I86" i="7"/>
  <c r="H86" i="7"/>
  <c r="D86" i="7"/>
  <c r="A86" i="7"/>
  <c r="U85" i="7"/>
  <c r="T85" i="7"/>
  <c r="M85" i="7"/>
  <c r="L85" i="7"/>
  <c r="K85" i="7"/>
  <c r="J85" i="7"/>
  <c r="I85" i="7"/>
  <c r="H85" i="7"/>
  <c r="D85" i="7"/>
  <c r="A85" i="7"/>
  <c r="U84" i="7"/>
  <c r="T84" i="7"/>
  <c r="M84" i="7"/>
  <c r="L84" i="7"/>
  <c r="K84" i="7"/>
  <c r="J84" i="7"/>
  <c r="I84" i="7"/>
  <c r="H84" i="7"/>
  <c r="D84" i="7"/>
  <c r="A84" i="7"/>
  <c r="U83" i="7"/>
  <c r="T83" i="7"/>
  <c r="M83" i="7"/>
  <c r="L83" i="7"/>
  <c r="K83" i="7"/>
  <c r="J83" i="7"/>
  <c r="I83" i="7"/>
  <c r="H83" i="7"/>
  <c r="D83" i="7"/>
  <c r="A83" i="7"/>
  <c r="U82" i="7"/>
  <c r="T82" i="7"/>
  <c r="M82" i="7"/>
  <c r="L82" i="7"/>
  <c r="K82" i="7"/>
  <c r="J82" i="7"/>
  <c r="I82" i="7"/>
  <c r="H82" i="7"/>
  <c r="D82" i="7"/>
  <c r="A82" i="7"/>
  <c r="U81" i="7"/>
  <c r="T81" i="7"/>
  <c r="M81" i="7"/>
  <c r="L81" i="7"/>
  <c r="K81" i="7"/>
  <c r="J81" i="7"/>
  <c r="I81" i="7"/>
  <c r="H81" i="7"/>
  <c r="D81" i="7"/>
  <c r="A81" i="7"/>
  <c r="U80" i="7"/>
  <c r="T80" i="7"/>
  <c r="M80" i="7"/>
  <c r="L80" i="7"/>
  <c r="K80" i="7"/>
  <c r="J80" i="7"/>
  <c r="I80" i="7"/>
  <c r="H80" i="7"/>
  <c r="D80" i="7"/>
  <c r="A80" i="7"/>
  <c r="U79" i="7"/>
  <c r="T79" i="7"/>
  <c r="M79" i="7"/>
  <c r="L79" i="7"/>
  <c r="K79" i="7"/>
  <c r="J79" i="7"/>
  <c r="I79" i="7"/>
  <c r="H79" i="7"/>
  <c r="D79" i="7"/>
  <c r="A79" i="7"/>
  <c r="U78" i="7"/>
  <c r="T78" i="7"/>
  <c r="M78" i="7"/>
  <c r="L78" i="7"/>
  <c r="K78" i="7"/>
  <c r="J78" i="7"/>
  <c r="I78" i="7"/>
  <c r="H78" i="7"/>
  <c r="D78" i="7"/>
  <c r="A78" i="7"/>
  <c r="U77" i="7"/>
  <c r="T77" i="7"/>
  <c r="M77" i="7"/>
  <c r="L77" i="7"/>
  <c r="K77" i="7"/>
  <c r="J77" i="7"/>
  <c r="I77" i="7"/>
  <c r="H77" i="7"/>
  <c r="D77" i="7"/>
  <c r="A77" i="7"/>
  <c r="U76" i="7"/>
  <c r="T76" i="7"/>
  <c r="M76" i="7"/>
  <c r="L76" i="7"/>
  <c r="K76" i="7"/>
  <c r="J76" i="7"/>
  <c r="I76" i="7"/>
  <c r="H76" i="7"/>
  <c r="D76" i="7"/>
  <c r="A76" i="7"/>
  <c r="U75" i="7"/>
  <c r="T75" i="7"/>
  <c r="M75" i="7"/>
  <c r="L75" i="7"/>
  <c r="K75" i="7"/>
  <c r="J75" i="7"/>
  <c r="I75" i="7"/>
  <c r="H75" i="7"/>
  <c r="D75" i="7"/>
  <c r="A75" i="7"/>
  <c r="U74" i="7"/>
  <c r="T74" i="7"/>
  <c r="M74" i="7"/>
  <c r="L74" i="7"/>
  <c r="K74" i="7"/>
  <c r="J74" i="7"/>
  <c r="I74" i="7"/>
  <c r="H74" i="7"/>
  <c r="D74" i="7"/>
  <c r="A74" i="7"/>
  <c r="U73" i="7"/>
  <c r="T73" i="7"/>
  <c r="M73" i="7"/>
  <c r="L73" i="7"/>
  <c r="K73" i="7"/>
  <c r="J73" i="7"/>
  <c r="I73" i="7"/>
  <c r="H73" i="7"/>
  <c r="D73" i="7"/>
  <c r="A73" i="7"/>
  <c r="U72" i="7"/>
  <c r="T72" i="7"/>
  <c r="M72" i="7"/>
  <c r="L72" i="7"/>
  <c r="K72" i="7"/>
  <c r="J72" i="7"/>
  <c r="I72" i="7"/>
  <c r="H72" i="7"/>
  <c r="D72" i="7"/>
  <c r="A72" i="7"/>
  <c r="U71" i="7"/>
  <c r="T71" i="7"/>
  <c r="M71" i="7"/>
  <c r="L71" i="7"/>
  <c r="K71" i="7"/>
  <c r="J71" i="7"/>
  <c r="I71" i="7"/>
  <c r="H71" i="7"/>
  <c r="D71" i="7"/>
  <c r="A71" i="7"/>
  <c r="U70" i="7"/>
  <c r="T70" i="7"/>
  <c r="M70" i="7"/>
  <c r="L70" i="7"/>
  <c r="K70" i="7"/>
  <c r="J70" i="7"/>
  <c r="I70" i="7"/>
  <c r="H70" i="7"/>
  <c r="D70" i="7"/>
  <c r="A70" i="7"/>
  <c r="U69" i="7"/>
  <c r="T69" i="7"/>
  <c r="M69" i="7"/>
  <c r="L69" i="7"/>
  <c r="K69" i="7"/>
  <c r="J69" i="7"/>
  <c r="I69" i="7"/>
  <c r="H69" i="7"/>
  <c r="D69" i="7"/>
  <c r="A69" i="7"/>
  <c r="U68" i="7"/>
  <c r="T68" i="7"/>
  <c r="M68" i="7"/>
  <c r="L68" i="7"/>
  <c r="K68" i="7"/>
  <c r="J68" i="7"/>
  <c r="I68" i="7"/>
  <c r="H68" i="7"/>
  <c r="D68" i="7"/>
  <c r="A68" i="7"/>
  <c r="U67" i="7"/>
  <c r="T67" i="7"/>
  <c r="M67" i="7"/>
  <c r="L67" i="7"/>
  <c r="K67" i="7"/>
  <c r="J67" i="7"/>
  <c r="I67" i="7"/>
  <c r="H67" i="7"/>
  <c r="D67" i="7"/>
  <c r="A67" i="7"/>
  <c r="U66" i="7"/>
  <c r="T66" i="7"/>
  <c r="M66" i="7"/>
  <c r="L66" i="7"/>
  <c r="K66" i="7"/>
  <c r="J66" i="7"/>
  <c r="I66" i="7"/>
  <c r="H66" i="7"/>
  <c r="D66" i="7"/>
  <c r="A66" i="7"/>
  <c r="U65" i="7"/>
  <c r="T65" i="7"/>
  <c r="M65" i="7"/>
  <c r="L65" i="7"/>
  <c r="K65" i="7"/>
  <c r="J65" i="7"/>
  <c r="I65" i="7"/>
  <c r="H65" i="7"/>
  <c r="D65" i="7"/>
  <c r="A65" i="7"/>
  <c r="U64" i="7"/>
  <c r="T64" i="7"/>
  <c r="M64" i="7"/>
  <c r="L64" i="7"/>
  <c r="K64" i="7"/>
  <c r="J64" i="7"/>
  <c r="I64" i="7"/>
  <c r="H64" i="7"/>
  <c r="D64" i="7"/>
  <c r="A64" i="7"/>
  <c r="U63" i="7"/>
  <c r="T63" i="7"/>
  <c r="M63" i="7"/>
  <c r="L63" i="7"/>
  <c r="K63" i="7"/>
  <c r="J63" i="7"/>
  <c r="I63" i="7"/>
  <c r="H63" i="7"/>
  <c r="D63" i="7"/>
  <c r="A63" i="7"/>
  <c r="U62" i="7"/>
  <c r="T62" i="7"/>
  <c r="M62" i="7"/>
  <c r="L62" i="7"/>
  <c r="K62" i="7"/>
  <c r="J62" i="7"/>
  <c r="I62" i="7"/>
  <c r="H62" i="7"/>
  <c r="D62" i="7"/>
  <c r="A62" i="7"/>
  <c r="U61" i="7"/>
  <c r="T61" i="7"/>
  <c r="M61" i="7"/>
  <c r="L61" i="7"/>
  <c r="K61" i="7"/>
  <c r="J61" i="7"/>
  <c r="I61" i="7"/>
  <c r="H61" i="7"/>
  <c r="D61" i="7"/>
  <c r="A61" i="7"/>
  <c r="U60" i="7"/>
  <c r="T60" i="7"/>
  <c r="M60" i="7"/>
  <c r="L60" i="7"/>
  <c r="K60" i="7"/>
  <c r="J60" i="7"/>
  <c r="I60" i="7"/>
  <c r="H60" i="7"/>
  <c r="D60" i="7"/>
  <c r="A60" i="7"/>
  <c r="U59" i="7"/>
  <c r="T59" i="7"/>
  <c r="M59" i="7"/>
  <c r="L59" i="7"/>
  <c r="K59" i="7"/>
  <c r="J59" i="7"/>
  <c r="I59" i="7"/>
  <c r="H59" i="7"/>
  <c r="D59" i="7"/>
  <c r="A59" i="7"/>
  <c r="U58" i="7"/>
  <c r="T58" i="7"/>
  <c r="M58" i="7"/>
  <c r="L58" i="7"/>
  <c r="K58" i="7"/>
  <c r="J58" i="7"/>
  <c r="I58" i="7"/>
  <c r="H58" i="7"/>
  <c r="D58" i="7"/>
  <c r="A58" i="7"/>
  <c r="U57" i="7"/>
  <c r="T57" i="7"/>
  <c r="M57" i="7"/>
  <c r="L57" i="7"/>
  <c r="K57" i="7"/>
  <c r="J57" i="7"/>
  <c r="I57" i="7"/>
  <c r="H57" i="7"/>
  <c r="D57" i="7"/>
  <c r="A57" i="7"/>
  <c r="U56" i="7"/>
  <c r="T56" i="7"/>
  <c r="M56" i="7"/>
  <c r="L56" i="7"/>
  <c r="K56" i="7"/>
  <c r="J56" i="7"/>
  <c r="I56" i="7"/>
  <c r="H56" i="7"/>
  <c r="D56" i="7"/>
  <c r="A56" i="7"/>
  <c r="U55" i="7"/>
  <c r="T55" i="7"/>
  <c r="M55" i="7"/>
  <c r="L55" i="7"/>
  <c r="K55" i="7"/>
  <c r="J55" i="7"/>
  <c r="I55" i="7"/>
  <c r="H55" i="7"/>
  <c r="D55" i="7"/>
  <c r="A55" i="7"/>
  <c r="U54" i="7"/>
  <c r="T54" i="7"/>
  <c r="M54" i="7"/>
  <c r="L54" i="7"/>
  <c r="K54" i="7"/>
  <c r="J54" i="7"/>
  <c r="I54" i="7"/>
  <c r="H54" i="7"/>
  <c r="D54" i="7"/>
  <c r="A54" i="7"/>
  <c r="U53" i="7"/>
  <c r="T53" i="7"/>
  <c r="M53" i="7"/>
  <c r="L53" i="7"/>
  <c r="K53" i="7"/>
  <c r="J53" i="7"/>
  <c r="I53" i="7"/>
  <c r="H53" i="7"/>
  <c r="D53" i="7"/>
  <c r="A53" i="7"/>
  <c r="U52" i="7"/>
  <c r="T52" i="7"/>
  <c r="M52" i="7"/>
  <c r="L52" i="7"/>
  <c r="K52" i="7"/>
  <c r="J52" i="7"/>
  <c r="I52" i="7"/>
  <c r="H52" i="7"/>
  <c r="D52" i="7"/>
  <c r="A52" i="7"/>
  <c r="U51" i="7"/>
  <c r="T51" i="7"/>
  <c r="M51" i="7"/>
  <c r="L51" i="7"/>
  <c r="K51" i="7"/>
  <c r="J51" i="7"/>
  <c r="I51" i="7"/>
  <c r="H51" i="7"/>
  <c r="D51" i="7"/>
  <c r="A51" i="7"/>
  <c r="U50" i="7"/>
  <c r="T50" i="7"/>
  <c r="M50" i="7"/>
  <c r="L50" i="7"/>
  <c r="K50" i="7"/>
  <c r="J50" i="7"/>
  <c r="I50" i="7"/>
  <c r="H50" i="7"/>
  <c r="D50" i="7"/>
  <c r="A50" i="7"/>
  <c r="U49" i="7"/>
  <c r="T49" i="7"/>
  <c r="M49" i="7"/>
  <c r="L49" i="7"/>
  <c r="K49" i="7"/>
  <c r="J49" i="7"/>
  <c r="I49" i="7"/>
  <c r="H49" i="7"/>
  <c r="D49" i="7"/>
  <c r="A49" i="7"/>
  <c r="U48" i="7"/>
  <c r="T48" i="7"/>
  <c r="M48" i="7"/>
  <c r="L48" i="7"/>
  <c r="K48" i="7"/>
  <c r="J48" i="7"/>
  <c r="I48" i="7"/>
  <c r="H48" i="7"/>
  <c r="D48" i="7"/>
  <c r="A48" i="7"/>
  <c r="U47" i="7"/>
  <c r="T47" i="7"/>
  <c r="M47" i="7"/>
  <c r="L47" i="7"/>
  <c r="K47" i="7"/>
  <c r="J47" i="7"/>
  <c r="I47" i="7"/>
  <c r="H47" i="7"/>
  <c r="D47" i="7"/>
  <c r="A47" i="7"/>
  <c r="U46" i="7"/>
  <c r="T46" i="7"/>
  <c r="M46" i="7"/>
  <c r="L46" i="7"/>
  <c r="K46" i="7"/>
  <c r="J46" i="7"/>
  <c r="I46" i="7"/>
  <c r="H46" i="7"/>
  <c r="D46" i="7"/>
  <c r="A46" i="7"/>
  <c r="U45" i="7"/>
  <c r="T45" i="7"/>
  <c r="M45" i="7"/>
  <c r="L45" i="7"/>
  <c r="K45" i="7"/>
  <c r="J45" i="7"/>
  <c r="I45" i="7"/>
  <c r="H45" i="7"/>
  <c r="D45" i="7"/>
  <c r="A45" i="7"/>
  <c r="U44" i="7"/>
  <c r="T44" i="7"/>
  <c r="M44" i="7"/>
  <c r="L44" i="7"/>
  <c r="K44" i="7"/>
  <c r="J44" i="7"/>
  <c r="I44" i="7"/>
  <c r="H44" i="7"/>
  <c r="D44" i="7"/>
  <c r="A44" i="7"/>
  <c r="U43" i="7"/>
  <c r="T43" i="7"/>
  <c r="M43" i="7"/>
  <c r="L43" i="7"/>
  <c r="K43" i="7"/>
  <c r="J43" i="7"/>
  <c r="I43" i="7"/>
  <c r="H43" i="7"/>
  <c r="D43" i="7"/>
  <c r="A43" i="7"/>
  <c r="U42" i="7"/>
  <c r="T42" i="7"/>
  <c r="M42" i="7"/>
  <c r="L42" i="7"/>
  <c r="K42" i="7"/>
  <c r="J42" i="7"/>
  <c r="I42" i="7"/>
  <c r="H42" i="7"/>
  <c r="D42" i="7"/>
  <c r="A42" i="7"/>
  <c r="U41" i="7"/>
  <c r="T41" i="7"/>
  <c r="M41" i="7"/>
  <c r="L41" i="7"/>
  <c r="K41" i="7"/>
  <c r="J41" i="7"/>
  <c r="I41" i="7"/>
  <c r="H41" i="7"/>
  <c r="D41" i="7"/>
  <c r="A41" i="7"/>
  <c r="U40" i="7"/>
  <c r="T40" i="7"/>
  <c r="M40" i="7"/>
  <c r="L40" i="7"/>
  <c r="K40" i="7"/>
  <c r="J40" i="7"/>
  <c r="I40" i="7"/>
  <c r="H40" i="7"/>
  <c r="D40" i="7"/>
  <c r="A40" i="7"/>
  <c r="U39" i="7"/>
  <c r="T39" i="7"/>
  <c r="M39" i="7"/>
  <c r="L39" i="7"/>
  <c r="K39" i="7"/>
  <c r="J39" i="7"/>
  <c r="I39" i="7"/>
  <c r="H39" i="7"/>
  <c r="D39" i="7"/>
  <c r="A39" i="7"/>
  <c r="U38" i="7"/>
  <c r="T38" i="7"/>
  <c r="M38" i="7"/>
  <c r="L38" i="7"/>
  <c r="K38" i="7"/>
  <c r="J38" i="7"/>
  <c r="I38" i="7"/>
  <c r="H38" i="7"/>
  <c r="D38" i="7"/>
  <c r="A38" i="7"/>
  <c r="U37" i="7"/>
  <c r="T37" i="7"/>
  <c r="M37" i="7"/>
  <c r="L37" i="7"/>
  <c r="K37" i="7"/>
  <c r="J37" i="7"/>
  <c r="I37" i="7"/>
  <c r="H37" i="7"/>
  <c r="D37" i="7"/>
  <c r="A37" i="7"/>
  <c r="U36" i="7"/>
  <c r="T36" i="7"/>
  <c r="M36" i="7"/>
  <c r="L36" i="7"/>
  <c r="K36" i="7"/>
  <c r="J36" i="7"/>
  <c r="I36" i="7"/>
  <c r="H36" i="7"/>
  <c r="D36" i="7"/>
  <c r="A36" i="7"/>
  <c r="U35" i="7"/>
  <c r="T35" i="7"/>
  <c r="M35" i="7"/>
  <c r="L35" i="7"/>
  <c r="K35" i="7"/>
  <c r="J35" i="7"/>
  <c r="I35" i="7"/>
  <c r="H35" i="7"/>
  <c r="D35" i="7"/>
  <c r="A35" i="7"/>
  <c r="U34" i="7"/>
  <c r="T34" i="7"/>
  <c r="M34" i="7"/>
  <c r="L34" i="7"/>
  <c r="K34" i="7"/>
  <c r="J34" i="7"/>
  <c r="I34" i="7"/>
  <c r="H34" i="7"/>
  <c r="D34" i="7"/>
  <c r="A34" i="7"/>
  <c r="U33" i="7"/>
  <c r="T33" i="7"/>
  <c r="M33" i="7"/>
  <c r="L33" i="7"/>
  <c r="K33" i="7"/>
  <c r="J33" i="7"/>
  <c r="I33" i="7"/>
  <c r="H33" i="7"/>
  <c r="D33" i="7"/>
  <c r="A33" i="7"/>
  <c r="U32" i="7"/>
  <c r="T32" i="7"/>
  <c r="M32" i="7"/>
  <c r="L32" i="7"/>
  <c r="K32" i="7"/>
  <c r="J32" i="7"/>
  <c r="I32" i="7"/>
  <c r="H32" i="7"/>
  <c r="D32" i="7"/>
  <c r="A32" i="7"/>
  <c r="U31" i="7"/>
  <c r="T31" i="7"/>
  <c r="M31" i="7"/>
  <c r="L31" i="7"/>
  <c r="K31" i="7"/>
  <c r="J31" i="7"/>
  <c r="I31" i="7"/>
  <c r="H31" i="7"/>
  <c r="D31" i="7"/>
  <c r="A31" i="7"/>
  <c r="U30" i="7"/>
  <c r="T30" i="7"/>
  <c r="M30" i="7"/>
  <c r="L30" i="7"/>
  <c r="K30" i="7"/>
  <c r="J30" i="7"/>
  <c r="I30" i="7"/>
  <c r="H30" i="7"/>
  <c r="D30" i="7"/>
  <c r="A30" i="7"/>
  <c r="U29" i="7"/>
  <c r="T29" i="7"/>
  <c r="M29" i="7"/>
  <c r="L29" i="7"/>
  <c r="K29" i="7"/>
  <c r="J29" i="7"/>
  <c r="I29" i="7"/>
  <c r="H29" i="7"/>
  <c r="D29" i="7"/>
  <c r="A29" i="7"/>
  <c r="U28" i="7"/>
  <c r="T28" i="7"/>
  <c r="M28" i="7"/>
  <c r="L28" i="7"/>
  <c r="K28" i="7"/>
  <c r="J28" i="7"/>
  <c r="I28" i="7"/>
  <c r="H28" i="7"/>
  <c r="D28" i="7"/>
  <c r="A28" i="7"/>
  <c r="U27" i="7"/>
  <c r="T27" i="7"/>
  <c r="M27" i="7"/>
  <c r="L27" i="7"/>
  <c r="K27" i="7"/>
  <c r="J27" i="7"/>
  <c r="I27" i="7"/>
  <c r="H27" i="7"/>
  <c r="D27" i="7"/>
  <c r="A27" i="7"/>
  <c r="U26" i="7"/>
  <c r="T26" i="7"/>
  <c r="M26" i="7"/>
  <c r="L26" i="7"/>
  <c r="K26" i="7"/>
  <c r="J26" i="7"/>
  <c r="I26" i="7"/>
  <c r="H26" i="7"/>
  <c r="D26" i="7"/>
  <c r="A26" i="7"/>
  <c r="U25" i="7"/>
  <c r="T25" i="7"/>
  <c r="M25" i="7"/>
  <c r="L25" i="7"/>
  <c r="K25" i="7"/>
  <c r="J25" i="7"/>
  <c r="I25" i="7"/>
  <c r="H25" i="7"/>
  <c r="D25" i="7"/>
  <c r="A25" i="7"/>
  <c r="U24" i="7"/>
  <c r="T24" i="7"/>
  <c r="M24" i="7"/>
  <c r="L24" i="7"/>
  <c r="K24" i="7"/>
  <c r="J24" i="7"/>
  <c r="I24" i="7"/>
  <c r="H24" i="7"/>
  <c r="D24" i="7"/>
  <c r="A24" i="7"/>
  <c r="U23" i="7"/>
  <c r="T23" i="7"/>
  <c r="M23" i="7"/>
  <c r="L23" i="7"/>
  <c r="K23" i="7"/>
  <c r="J23" i="7"/>
  <c r="I23" i="7"/>
  <c r="H23" i="7"/>
  <c r="D23" i="7"/>
  <c r="A23" i="7"/>
  <c r="U22" i="7"/>
  <c r="T22" i="7"/>
  <c r="M22" i="7"/>
  <c r="L22" i="7"/>
  <c r="K22" i="7"/>
  <c r="J22" i="7"/>
  <c r="I22" i="7"/>
  <c r="H22" i="7"/>
  <c r="D22" i="7"/>
  <c r="A22" i="7"/>
  <c r="U21" i="7"/>
  <c r="T21" i="7"/>
  <c r="M21" i="7"/>
  <c r="L21" i="7"/>
  <c r="K21" i="7"/>
  <c r="J21" i="7"/>
  <c r="I21" i="7"/>
  <c r="H21" i="7"/>
  <c r="D21" i="7"/>
  <c r="A21" i="7"/>
  <c r="U20" i="7"/>
  <c r="T20" i="7"/>
  <c r="M20" i="7"/>
  <c r="L20" i="7"/>
  <c r="K20" i="7"/>
  <c r="J20" i="7"/>
  <c r="I20" i="7"/>
  <c r="H20" i="7"/>
  <c r="D20" i="7"/>
  <c r="A20" i="7"/>
  <c r="U19" i="7"/>
  <c r="T19" i="7"/>
  <c r="M19" i="7"/>
  <c r="L19" i="7"/>
  <c r="K19" i="7"/>
  <c r="J19" i="7"/>
  <c r="I19" i="7"/>
  <c r="H19" i="7"/>
  <c r="D19" i="7"/>
  <c r="A19" i="7"/>
  <c r="U18" i="7"/>
  <c r="T18" i="7"/>
  <c r="M18" i="7"/>
  <c r="L18" i="7"/>
  <c r="K18" i="7"/>
  <c r="J18" i="7"/>
  <c r="I18" i="7"/>
  <c r="H18" i="7"/>
  <c r="D18" i="7"/>
  <c r="A18" i="7"/>
  <c r="U17" i="7"/>
  <c r="T17" i="7"/>
  <c r="M17" i="7"/>
  <c r="L17" i="7"/>
  <c r="K17" i="7"/>
  <c r="J17" i="7"/>
  <c r="I17" i="7"/>
  <c r="H17" i="7"/>
  <c r="D17" i="7"/>
  <c r="A17" i="7"/>
  <c r="U16" i="7"/>
  <c r="T16" i="7"/>
  <c r="M16" i="7"/>
  <c r="L16" i="7"/>
  <c r="K16" i="7"/>
  <c r="J16" i="7"/>
  <c r="I16" i="7"/>
  <c r="H16" i="7"/>
  <c r="D16" i="7"/>
  <c r="A16" i="7"/>
  <c r="U15" i="7"/>
  <c r="T15" i="7"/>
  <c r="M15" i="7"/>
  <c r="L15" i="7"/>
  <c r="K15" i="7"/>
  <c r="J15" i="7"/>
  <c r="I15" i="7"/>
  <c r="H15" i="7"/>
  <c r="D15" i="7"/>
  <c r="A15" i="7"/>
  <c r="U14" i="7"/>
  <c r="T14" i="7"/>
  <c r="M14" i="7"/>
  <c r="L14" i="7"/>
  <c r="K14" i="7"/>
  <c r="J14" i="7"/>
  <c r="I14" i="7"/>
  <c r="H14" i="7"/>
  <c r="D14" i="7"/>
  <c r="A14" i="7"/>
  <c r="U13" i="7"/>
  <c r="T13" i="7"/>
  <c r="M13" i="7"/>
  <c r="L13" i="7"/>
  <c r="K13" i="7"/>
  <c r="J13" i="7"/>
  <c r="I13" i="7"/>
  <c r="H13" i="7"/>
  <c r="D13" i="7"/>
  <c r="A13" i="7"/>
  <c r="U12" i="7"/>
  <c r="T12" i="7"/>
  <c r="M12" i="7"/>
  <c r="L12" i="7"/>
  <c r="K12" i="7"/>
  <c r="J12" i="7"/>
  <c r="I12" i="7"/>
  <c r="H12" i="7"/>
  <c r="D12" i="7"/>
  <c r="A12" i="7"/>
  <c r="U11" i="7"/>
  <c r="T11" i="7"/>
  <c r="M11" i="7"/>
  <c r="L11" i="7"/>
  <c r="K11" i="7"/>
  <c r="J11" i="7"/>
  <c r="I11" i="7"/>
  <c r="H11" i="7"/>
  <c r="D11" i="7"/>
  <c r="A11" i="7"/>
  <c r="U10" i="7"/>
  <c r="T10" i="7"/>
  <c r="M10" i="7"/>
  <c r="L10" i="7"/>
  <c r="K10" i="7"/>
  <c r="J10" i="7"/>
  <c r="I10" i="7"/>
  <c r="H10" i="7"/>
  <c r="D10" i="7"/>
  <c r="A10" i="7"/>
  <c r="U9" i="7"/>
  <c r="T9" i="7"/>
  <c r="M9" i="7"/>
  <c r="L9" i="7"/>
  <c r="K9" i="7"/>
  <c r="J9" i="7"/>
  <c r="I9" i="7"/>
  <c r="H9" i="7"/>
  <c r="D9" i="7"/>
  <c r="A9" i="7"/>
  <c r="U8" i="7"/>
  <c r="T8" i="7"/>
  <c r="M8" i="7"/>
  <c r="L8" i="7"/>
  <c r="K8" i="7"/>
  <c r="J8" i="7"/>
  <c r="I8" i="7"/>
  <c r="H8" i="7"/>
  <c r="D8" i="7"/>
  <c r="A8" i="7"/>
  <c r="U7" i="7"/>
  <c r="T7" i="7"/>
  <c r="M7" i="7"/>
  <c r="L7" i="7"/>
  <c r="K7" i="7"/>
  <c r="J7" i="7"/>
  <c r="I7" i="7"/>
  <c r="H7" i="7"/>
  <c r="D7" i="7"/>
  <c r="A7" i="7"/>
  <c r="U6" i="7"/>
  <c r="T6" i="7"/>
  <c r="M6" i="7"/>
  <c r="L6" i="7"/>
  <c r="K6" i="7"/>
  <c r="J6" i="7"/>
  <c r="I6" i="7"/>
  <c r="H6" i="7"/>
  <c r="D6" i="7"/>
  <c r="A6" i="7"/>
  <c r="U5" i="7"/>
  <c r="T5" i="7"/>
  <c r="M5" i="7"/>
  <c r="L5" i="7"/>
  <c r="K5" i="7"/>
  <c r="J5" i="7"/>
  <c r="I5" i="7"/>
  <c r="H5" i="7"/>
  <c r="D5" i="7"/>
  <c r="A5" i="7"/>
  <c r="U4" i="7"/>
  <c r="T4" i="7"/>
  <c r="M4" i="7"/>
  <c r="L4" i="7"/>
  <c r="K4" i="7"/>
  <c r="J4" i="7"/>
  <c r="I4" i="7"/>
  <c r="H4" i="7"/>
  <c r="D4" i="7"/>
  <c r="A4" i="7"/>
  <c r="G210" i="25"/>
  <c r="B210" i="25"/>
  <c r="G209" i="25"/>
  <c r="B209" i="25"/>
  <c r="G208" i="25"/>
  <c r="B208" i="25"/>
  <c r="G207" i="25"/>
  <c r="B207" i="25"/>
  <c r="G206" i="25"/>
  <c r="B206" i="25"/>
  <c r="G205" i="25"/>
  <c r="B205" i="25"/>
  <c r="G204" i="25"/>
  <c r="B204" i="25"/>
  <c r="G203" i="25"/>
  <c r="B203" i="25"/>
  <c r="G202" i="25"/>
  <c r="B202" i="25"/>
  <c r="G201" i="25"/>
  <c r="B201" i="25"/>
  <c r="G200" i="25"/>
  <c r="B200" i="25"/>
  <c r="G199" i="25"/>
  <c r="B199" i="25"/>
  <c r="G198" i="25"/>
  <c r="B198" i="25"/>
  <c r="G197" i="25"/>
  <c r="B197" i="25"/>
  <c r="G196" i="25"/>
  <c r="B196" i="25"/>
  <c r="G195" i="25"/>
  <c r="B195" i="25"/>
  <c r="G194" i="25"/>
  <c r="B194" i="25"/>
  <c r="G193" i="25"/>
  <c r="B193" i="25"/>
  <c r="G192" i="25"/>
  <c r="B192" i="25"/>
  <c r="G191" i="25"/>
  <c r="B191" i="25"/>
  <c r="G190" i="25"/>
  <c r="B190" i="25"/>
  <c r="G189" i="25"/>
  <c r="B189" i="25"/>
  <c r="G188" i="25"/>
  <c r="B188" i="25"/>
  <c r="G187" i="25"/>
  <c r="B187" i="25"/>
  <c r="G186" i="25"/>
  <c r="B186" i="25"/>
  <c r="G185" i="25"/>
  <c r="B185" i="25"/>
  <c r="G184" i="25"/>
  <c r="B184" i="25"/>
  <c r="G183" i="25"/>
  <c r="B183" i="25"/>
  <c r="G182" i="25"/>
  <c r="B182" i="25"/>
  <c r="G181" i="25"/>
  <c r="B181" i="25"/>
  <c r="G180" i="25"/>
  <c r="B180" i="25"/>
  <c r="G179" i="25"/>
  <c r="B179" i="25"/>
  <c r="G178" i="25"/>
  <c r="B178" i="25"/>
  <c r="G177" i="25"/>
  <c r="B177" i="25"/>
  <c r="G176" i="25"/>
  <c r="B176" i="25"/>
  <c r="G175" i="25"/>
  <c r="B175" i="25"/>
  <c r="G174" i="25"/>
  <c r="B174" i="25"/>
  <c r="G173" i="25"/>
  <c r="B173" i="25"/>
  <c r="G172" i="25"/>
  <c r="B172" i="25"/>
  <c r="G171" i="25"/>
  <c r="B171" i="25"/>
  <c r="G170" i="25"/>
  <c r="B170" i="25"/>
  <c r="G169" i="25"/>
  <c r="B169" i="25"/>
  <c r="G168" i="25"/>
  <c r="B168" i="25"/>
  <c r="G167" i="25"/>
  <c r="B167" i="25"/>
  <c r="G166" i="25"/>
  <c r="B166" i="25"/>
  <c r="G165" i="25"/>
  <c r="B165" i="25"/>
  <c r="G164" i="25"/>
  <c r="B164" i="25"/>
  <c r="G163" i="25"/>
  <c r="B163" i="25"/>
  <c r="G162" i="25"/>
  <c r="B162" i="25"/>
  <c r="G161" i="25"/>
  <c r="B161" i="25"/>
  <c r="G160" i="25"/>
  <c r="B160" i="25"/>
  <c r="G159" i="25"/>
  <c r="B159" i="25"/>
  <c r="G158" i="25"/>
  <c r="B158" i="25"/>
  <c r="G157" i="25"/>
  <c r="B157" i="25"/>
  <c r="G156" i="25"/>
  <c r="B156" i="25"/>
  <c r="G155" i="25"/>
  <c r="B155" i="25"/>
  <c r="G154" i="25"/>
  <c r="B154" i="25"/>
  <c r="G153" i="25"/>
  <c r="B153" i="25"/>
  <c r="G152" i="25"/>
  <c r="B152" i="25"/>
  <c r="G151" i="25"/>
  <c r="B151" i="25"/>
  <c r="G150" i="25"/>
  <c r="B150" i="25"/>
  <c r="G149" i="25"/>
  <c r="B149" i="25"/>
  <c r="G148" i="25"/>
  <c r="B148" i="25"/>
  <c r="G147" i="25"/>
  <c r="B147" i="25"/>
  <c r="G146" i="25"/>
  <c r="B146" i="25"/>
  <c r="G145" i="25"/>
  <c r="B145" i="25"/>
  <c r="G144" i="25"/>
  <c r="B144" i="25"/>
  <c r="G143" i="25"/>
  <c r="B143" i="25"/>
  <c r="G142" i="25"/>
  <c r="B142" i="25"/>
  <c r="G141" i="25"/>
  <c r="B141" i="25"/>
  <c r="G140" i="25"/>
  <c r="B140" i="25"/>
  <c r="G139" i="25"/>
  <c r="B139" i="25"/>
  <c r="G138" i="25"/>
  <c r="B138" i="25"/>
  <c r="G137" i="25"/>
  <c r="B137" i="25"/>
  <c r="G136" i="25"/>
  <c r="B136" i="25"/>
  <c r="G135" i="25"/>
  <c r="B135" i="25"/>
  <c r="G134" i="25"/>
  <c r="B134" i="25"/>
  <c r="G133" i="25"/>
  <c r="B133" i="25"/>
  <c r="G132" i="25"/>
  <c r="B132" i="25"/>
  <c r="G131" i="25"/>
  <c r="B131" i="25"/>
  <c r="G130" i="25"/>
  <c r="B130" i="25"/>
  <c r="G129" i="25"/>
  <c r="B129" i="25"/>
  <c r="G128" i="25"/>
  <c r="B128" i="25"/>
  <c r="G127" i="25"/>
  <c r="B127" i="25"/>
  <c r="G126" i="25"/>
  <c r="B126" i="25"/>
  <c r="G125" i="25"/>
  <c r="B125" i="25"/>
  <c r="G124" i="25"/>
  <c r="B124" i="25"/>
  <c r="G123" i="25"/>
  <c r="B123" i="25"/>
  <c r="G122" i="25"/>
  <c r="B122" i="25"/>
  <c r="G121" i="25"/>
  <c r="B121" i="25"/>
  <c r="G120" i="25"/>
  <c r="B120" i="25"/>
  <c r="G119" i="25"/>
  <c r="B119" i="25"/>
  <c r="G118" i="25"/>
  <c r="B118" i="25"/>
  <c r="G117" i="25"/>
  <c r="B117" i="25"/>
  <c r="G116" i="25"/>
  <c r="B116" i="25"/>
  <c r="G115" i="25"/>
  <c r="B115" i="25"/>
  <c r="G114" i="25"/>
  <c r="B114" i="25"/>
  <c r="G113" i="25"/>
  <c r="B113" i="25"/>
  <c r="G112" i="25"/>
  <c r="B112" i="25"/>
  <c r="G111" i="25"/>
  <c r="B111" i="25"/>
  <c r="G110" i="25"/>
  <c r="B110" i="25"/>
  <c r="G109" i="25"/>
  <c r="B109" i="25"/>
  <c r="G108" i="25"/>
  <c r="B108" i="25"/>
  <c r="G107" i="25"/>
  <c r="B107" i="25"/>
  <c r="G106" i="25"/>
  <c r="B106" i="25"/>
  <c r="G105" i="25"/>
  <c r="B105" i="25"/>
  <c r="G104" i="25"/>
  <c r="B104" i="25"/>
  <c r="G103" i="25"/>
  <c r="B103" i="25"/>
  <c r="G102" i="25"/>
  <c r="B102" i="25"/>
  <c r="G101" i="25"/>
  <c r="B101" i="25"/>
  <c r="G100" i="25"/>
  <c r="B100" i="25"/>
  <c r="G99" i="25"/>
  <c r="B99" i="25"/>
  <c r="G98" i="25"/>
  <c r="B98" i="25"/>
  <c r="G97" i="25"/>
  <c r="B97" i="25"/>
  <c r="G96" i="25"/>
  <c r="B96" i="25"/>
  <c r="G95" i="25"/>
  <c r="B95" i="25"/>
  <c r="G94" i="25"/>
  <c r="B94" i="25"/>
  <c r="G93" i="25"/>
  <c r="B93" i="25"/>
  <c r="G92" i="25"/>
  <c r="B92" i="25"/>
  <c r="G91" i="25"/>
  <c r="B91" i="25"/>
  <c r="G90" i="25"/>
  <c r="B90" i="25"/>
  <c r="G89" i="25"/>
  <c r="B89" i="25"/>
  <c r="G88" i="25"/>
  <c r="B88" i="25"/>
  <c r="G87" i="25"/>
  <c r="B87" i="25"/>
  <c r="G86" i="25"/>
  <c r="B86" i="25"/>
  <c r="G85" i="25"/>
  <c r="B85" i="25"/>
  <c r="G84" i="25"/>
  <c r="B84" i="25"/>
  <c r="G83" i="25"/>
  <c r="B83" i="25"/>
  <c r="G82" i="25"/>
  <c r="B82" i="25"/>
  <c r="G81" i="25"/>
  <c r="B81" i="25"/>
  <c r="G80" i="25"/>
  <c r="B80" i="25"/>
  <c r="G79" i="25"/>
  <c r="B79" i="25"/>
  <c r="G78" i="25"/>
  <c r="B78" i="25"/>
  <c r="G77" i="25"/>
  <c r="B77" i="25"/>
  <c r="G76" i="25"/>
  <c r="B76" i="25"/>
  <c r="G75" i="25"/>
  <c r="B75" i="25"/>
  <c r="G74" i="25"/>
  <c r="B74" i="25"/>
  <c r="G73" i="25"/>
  <c r="B73" i="25"/>
  <c r="G72" i="25"/>
  <c r="B72" i="25"/>
  <c r="G71" i="25"/>
  <c r="B71" i="25"/>
  <c r="G70" i="25"/>
  <c r="B70" i="25"/>
  <c r="G69" i="25"/>
  <c r="B69" i="25"/>
  <c r="G68" i="25"/>
  <c r="B68" i="25"/>
  <c r="G67" i="25"/>
  <c r="B67" i="25"/>
  <c r="G66" i="25"/>
  <c r="B66" i="25"/>
  <c r="G65" i="25"/>
  <c r="B65" i="25"/>
  <c r="G64" i="25"/>
  <c r="B64" i="25"/>
  <c r="G63" i="25"/>
  <c r="B63" i="25"/>
  <c r="G62" i="25"/>
  <c r="B62" i="25"/>
  <c r="G61" i="25"/>
  <c r="B61" i="25"/>
  <c r="G60" i="25"/>
  <c r="B60" i="25"/>
  <c r="G59" i="25"/>
  <c r="B59" i="25"/>
  <c r="G58" i="25"/>
  <c r="B58" i="25"/>
  <c r="G57" i="25"/>
  <c r="B57" i="25"/>
  <c r="G56" i="25"/>
  <c r="B56" i="25"/>
  <c r="G55" i="25"/>
  <c r="B55" i="25"/>
  <c r="G54" i="25"/>
  <c r="B54" i="25"/>
  <c r="G53" i="25"/>
  <c r="B53" i="25"/>
  <c r="G52" i="25"/>
  <c r="B52" i="25"/>
  <c r="G51" i="25"/>
  <c r="B51" i="25"/>
  <c r="G50" i="25"/>
  <c r="B50" i="25"/>
  <c r="G49" i="25"/>
  <c r="B49" i="25"/>
  <c r="G48" i="25"/>
  <c r="B48" i="25"/>
  <c r="G47" i="25"/>
  <c r="B47" i="25"/>
  <c r="G46" i="25"/>
  <c r="B46" i="25"/>
  <c r="G45" i="25"/>
  <c r="B45" i="25"/>
  <c r="G44" i="25"/>
  <c r="B44" i="25"/>
  <c r="G43" i="25"/>
  <c r="B43" i="25"/>
  <c r="G42" i="25"/>
  <c r="B42" i="25"/>
  <c r="G41" i="25"/>
  <c r="B41" i="25"/>
  <c r="G40" i="25"/>
  <c r="B40" i="25"/>
  <c r="G39" i="25"/>
  <c r="B39" i="25"/>
  <c r="G38" i="25"/>
  <c r="B38" i="25"/>
  <c r="G37" i="25"/>
  <c r="B37" i="25"/>
  <c r="G36" i="25"/>
  <c r="B36" i="25"/>
  <c r="G35" i="25"/>
  <c r="B35" i="25"/>
  <c r="G34" i="25"/>
  <c r="B34" i="25"/>
  <c r="G33" i="25"/>
  <c r="B33" i="25"/>
  <c r="G32" i="25"/>
  <c r="B32" i="25"/>
  <c r="G31" i="25"/>
  <c r="B31" i="25"/>
  <c r="G30" i="25"/>
  <c r="B30" i="25"/>
  <c r="G29" i="25"/>
  <c r="B29" i="25"/>
  <c r="G28" i="25"/>
  <c r="B28" i="25"/>
  <c r="G27" i="25"/>
  <c r="B27" i="25"/>
  <c r="G26" i="25"/>
  <c r="B26" i="25"/>
  <c r="G25" i="25"/>
  <c r="B25" i="25"/>
  <c r="G24" i="25"/>
  <c r="B24" i="25"/>
  <c r="G23" i="25"/>
  <c r="B23" i="25"/>
  <c r="G22" i="25"/>
  <c r="B22" i="25"/>
  <c r="G21" i="25"/>
  <c r="B21" i="25"/>
  <c r="G20" i="25"/>
  <c r="B20" i="25"/>
  <c r="G19" i="25"/>
  <c r="B19" i="25"/>
  <c r="G18" i="25"/>
  <c r="B18" i="25"/>
  <c r="G17" i="25"/>
  <c r="B17" i="25"/>
  <c r="G16" i="25"/>
  <c r="B16" i="25"/>
  <c r="G15" i="25"/>
  <c r="B15" i="25"/>
  <c r="G14" i="25"/>
  <c r="B14" i="25"/>
  <c r="G13" i="25"/>
  <c r="B13" i="25"/>
  <c r="G12" i="25"/>
  <c r="B12" i="25"/>
  <c r="G11" i="25"/>
  <c r="B11" i="25"/>
  <c r="G10" i="25"/>
  <c r="B10" i="25"/>
  <c r="G9" i="25"/>
  <c r="B9" i="25"/>
  <c r="G8" i="25"/>
  <c r="B8" i="25"/>
  <c r="G7" i="25"/>
  <c r="B7" i="25"/>
  <c r="G6" i="25"/>
  <c r="B6" i="25"/>
  <c r="G5" i="25"/>
  <c r="B5" i="25"/>
  <c r="G4" i="25"/>
  <c r="B4" i="25"/>
  <c r="G3" i="25"/>
  <c r="B3" i="25"/>
  <c r="G2" i="25"/>
  <c r="B2" i="25"/>
  <c r="G245" i="24"/>
  <c r="B245" i="24"/>
  <c r="G244" i="24"/>
  <c r="B244" i="24"/>
  <c r="G243" i="24"/>
  <c r="B243" i="24"/>
  <c r="G242" i="24"/>
  <c r="B242" i="24"/>
  <c r="G241" i="24"/>
  <c r="B241" i="24"/>
  <c r="G240" i="24"/>
  <c r="B240" i="24"/>
  <c r="G239" i="24"/>
  <c r="B239" i="24"/>
  <c r="G238" i="24"/>
  <c r="B238" i="24"/>
  <c r="G237" i="24"/>
  <c r="B237" i="24"/>
  <c r="G236" i="24"/>
  <c r="B236" i="24"/>
  <c r="G235" i="24"/>
  <c r="B235" i="24"/>
  <c r="G234" i="24"/>
  <c r="B234" i="24"/>
  <c r="G233" i="24"/>
  <c r="B233" i="24"/>
  <c r="G232" i="24"/>
  <c r="B232" i="24"/>
  <c r="G231" i="24"/>
  <c r="B231" i="24"/>
  <c r="G230" i="24"/>
  <c r="B230" i="24"/>
  <c r="G229" i="24"/>
  <c r="B229" i="24"/>
  <c r="G228" i="24"/>
  <c r="B228" i="24"/>
  <c r="G227" i="24"/>
  <c r="B227" i="24"/>
  <c r="G226" i="24"/>
  <c r="B226" i="24"/>
  <c r="G225" i="24"/>
  <c r="B225" i="24"/>
  <c r="G224" i="24"/>
  <c r="B224" i="24"/>
  <c r="G223" i="24"/>
  <c r="B223" i="24"/>
  <c r="G222" i="24"/>
  <c r="B222" i="24"/>
  <c r="G221" i="24"/>
  <c r="B221" i="24"/>
  <c r="G220" i="24"/>
  <c r="B220" i="24"/>
  <c r="G219" i="24"/>
  <c r="B219" i="24"/>
  <c r="G218" i="24"/>
  <c r="B218" i="24"/>
  <c r="G217" i="24"/>
  <c r="B217" i="24"/>
  <c r="G216" i="24"/>
  <c r="B216" i="24"/>
  <c r="G215" i="24"/>
  <c r="B215" i="24"/>
  <c r="G214" i="24"/>
  <c r="B214" i="24"/>
  <c r="G213" i="24"/>
  <c r="B213" i="24"/>
  <c r="G212" i="24"/>
  <c r="B212" i="24"/>
  <c r="G211" i="24"/>
  <c r="B211" i="24"/>
  <c r="G210" i="24"/>
  <c r="B210" i="24"/>
  <c r="G209" i="24"/>
  <c r="B209" i="24"/>
  <c r="G208" i="24"/>
  <c r="B208" i="24"/>
  <c r="G207" i="24"/>
  <c r="B207" i="24"/>
  <c r="G206" i="24"/>
  <c r="B206" i="24"/>
  <c r="G205" i="24"/>
  <c r="B205" i="24"/>
  <c r="G204" i="24"/>
  <c r="B204" i="24"/>
  <c r="G203" i="24"/>
  <c r="B203" i="24"/>
  <c r="G202" i="24"/>
  <c r="B202" i="24"/>
  <c r="G201" i="24"/>
  <c r="B201" i="24"/>
  <c r="G200" i="24"/>
  <c r="B200" i="24"/>
  <c r="G199" i="24"/>
  <c r="B199" i="24"/>
  <c r="G198" i="24"/>
  <c r="B198" i="24"/>
  <c r="G197" i="24"/>
  <c r="B197" i="24"/>
  <c r="G196" i="24"/>
  <c r="B196" i="24"/>
  <c r="G195" i="24"/>
  <c r="B195" i="24"/>
  <c r="G194" i="24"/>
  <c r="B194" i="24"/>
  <c r="G193" i="24"/>
  <c r="B193" i="24"/>
  <c r="G192" i="24"/>
  <c r="B192" i="24"/>
  <c r="G191" i="24"/>
  <c r="B191" i="24"/>
  <c r="G190" i="24"/>
  <c r="B190" i="24"/>
  <c r="G189" i="24"/>
  <c r="B189" i="24"/>
  <c r="G188" i="24"/>
  <c r="B188" i="24"/>
  <c r="G187" i="24"/>
  <c r="B187" i="24"/>
  <c r="G186" i="24"/>
  <c r="B186" i="24"/>
  <c r="G185" i="24"/>
  <c r="B185" i="24"/>
  <c r="G184" i="24"/>
  <c r="B184" i="24"/>
  <c r="G183" i="24"/>
  <c r="B183" i="24"/>
  <c r="G182" i="24"/>
  <c r="B182" i="24"/>
  <c r="G181" i="24"/>
  <c r="B181" i="24"/>
  <c r="G180" i="24"/>
  <c r="B180" i="24"/>
  <c r="G179" i="24"/>
  <c r="B179" i="24"/>
  <c r="G178" i="24"/>
  <c r="B178" i="24"/>
  <c r="G177" i="24"/>
  <c r="B177" i="24"/>
  <c r="G176" i="24"/>
  <c r="B176" i="24"/>
  <c r="G175" i="24"/>
  <c r="B175" i="24"/>
  <c r="G174" i="24"/>
  <c r="B174" i="24"/>
  <c r="G173" i="24"/>
  <c r="B173" i="24"/>
  <c r="G172" i="24"/>
  <c r="B172" i="24"/>
  <c r="G171" i="24"/>
  <c r="B171" i="24"/>
  <c r="G170" i="24"/>
  <c r="B170" i="24"/>
  <c r="G169" i="24"/>
  <c r="B169" i="24"/>
  <c r="G168" i="24"/>
  <c r="B168" i="24"/>
  <c r="G167" i="24"/>
  <c r="B167" i="24"/>
  <c r="G166" i="24"/>
  <c r="B166" i="24"/>
  <c r="G165" i="24"/>
  <c r="B165" i="24"/>
  <c r="G164" i="24"/>
  <c r="B164" i="24"/>
  <c r="G163" i="24"/>
  <c r="B163" i="24"/>
  <c r="G162" i="24"/>
  <c r="B162" i="24"/>
  <c r="G161" i="24"/>
  <c r="B161" i="24"/>
  <c r="G160" i="24"/>
  <c r="B160" i="24"/>
  <c r="G159" i="24"/>
  <c r="B159" i="24"/>
  <c r="G158" i="24"/>
  <c r="B158" i="24"/>
  <c r="G157" i="24"/>
  <c r="B157" i="24"/>
  <c r="G156" i="24"/>
  <c r="B156" i="24"/>
  <c r="G155" i="24"/>
  <c r="B155" i="24"/>
  <c r="G154" i="24"/>
  <c r="B154" i="24"/>
  <c r="G153" i="24"/>
  <c r="B153" i="24"/>
  <c r="G152" i="24"/>
  <c r="B152" i="24"/>
  <c r="G151" i="24"/>
  <c r="B151" i="24"/>
  <c r="G150" i="24"/>
  <c r="B150" i="24"/>
  <c r="G149" i="24"/>
  <c r="B149" i="24"/>
  <c r="G148" i="24"/>
  <c r="B148" i="24"/>
  <c r="G147" i="24"/>
  <c r="B147" i="24"/>
  <c r="G146" i="24"/>
  <c r="B146" i="24"/>
  <c r="G145" i="24"/>
  <c r="B145" i="24"/>
  <c r="G144" i="24"/>
  <c r="B144" i="24"/>
  <c r="G143" i="24"/>
  <c r="B143" i="24"/>
  <c r="G142" i="24"/>
  <c r="B142" i="24"/>
  <c r="G141" i="24"/>
  <c r="B141" i="24"/>
  <c r="G140" i="24"/>
  <c r="B140" i="24"/>
  <c r="G139" i="24"/>
  <c r="B139" i="24"/>
  <c r="G138" i="24"/>
  <c r="B138" i="24"/>
  <c r="G137" i="24"/>
  <c r="B137" i="24"/>
  <c r="G136" i="24"/>
  <c r="B136" i="24"/>
  <c r="G135" i="24"/>
  <c r="B135" i="24"/>
  <c r="G134" i="24"/>
  <c r="B134" i="24"/>
  <c r="G133" i="24"/>
  <c r="B133" i="24"/>
  <c r="G132" i="24"/>
  <c r="B132" i="24"/>
  <c r="G131" i="24"/>
  <c r="B131" i="24"/>
  <c r="G130" i="24"/>
  <c r="B130" i="24"/>
  <c r="G129" i="24"/>
  <c r="B129" i="24"/>
  <c r="G128" i="24"/>
  <c r="B128" i="24"/>
  <c r="G127" i="24"/>
  <c r="B127" i="24"/>
  <c r="G126" i="24"/>
  <c r="B126" i="24"/>
  <c r="G125" i="24"/>
  <c r="B125" i="24"/>
  <c r="G124" i="24"/>
  <c r="B124" i="24"/>
  <c r="G123" i="24"/>
  <c r="B123" i="24"/>
  <c r="G122" i="24"/>
  <c r="B122" i="24"/>
  <c r="G121" i="24"/>
  <c r="B121" i="24"/>
  <c r="G120" i="24"/>
  <c r="B120" i="24"/>
  <c r="G119" i="24"/>
  <c r="B119" i="24"/>
  <c r="G118" i="24"/>
  <c r="B118" i="24"/>
  <c r="G117" i="24"/>
  <c r="B117" i="24"/>
  <c r="G116" i="24"/>
  <c r="B116" i="24"/>
  <c r="G115" i="24"/>
  <c r="B115" i="24"/>
  <c r="G114" i="24"/>
  <c r="B114" i="24"/>
  <c r="G113" i="24"/>
  <c r="B113" i="24"/>
  <c r="G112" i="24"/>
  <c r="B112" i="24"/>
  <c r="G111" i="24"/>
  <c r="B111" i="24"/>
  <c r="G110" i="24"/>
  <c r="B110" i="24"/>
  <c r="G109" i="24"/>
  <c r="B109" i="24"/>
  <c r="G108" i="24"/>
  <c r="B108" i="24"/>
  <c r="G107" i="24"/>
  <c r="B107" i="24"/>
  <c r="G106" i="24"/>
  <c r="B106" i="24"/>
  <c r="G105" i="24"/>
  <c r="B105" i="24"/>
  <c r="G104" i="24"/>
  <c r="B104" i="24"/>
  <c r="G103" i="24"/>
  <c r="B103" i="24"/>
  <c r="G102" i="24"/>
  <c r="B102" i="24"/>
  <c r="G101" i="24"/>
  <c r="B101" i="24"/>
  <c r="G100" i="24"/>
  <c r="B100" i="24"/>
  <c r="G99" i="24"/>
  <c r="B99" i="24"/>
  <c r="G98" i="24"/>
  <c r="B98" i="24"/>
  <c r="G97" i="24"/>
  <c r="B97" i="24"/>
  <c r="G96" i="24"/>
  <c r="B96" i="24"/>
  <c r="G95" i="24"/>
  <c r="B95" i="24"/>
  <c r="G94" i="24"/>
  <c r="B94" i="24"/>
  <c r="G93" i="24"/>
  <c r="B93" i="24"/>
  <c r="G92" i="24"/>
  <c r="B92" i="24"/>
  <c r="G91" i="24"/>
  <c r="B91" i="24"/>
  <c r="G90" i="24"/>
  <c r="B90" i="24"/>
  <c r="G89" i="24"/>
  <c r="B89" i="24"/>
  <c r="G88" i="24"/>
  <c r="B88" i="24"/>
  <c r="G87" i="24"/>
  <c r="B87" i="24"/>
  <c r="G86" i="24"/>
  <c r="B86" i="24"/>
  <c r="G85" i="24"/>
  <c r="B85" i="24"/>
  <c r="G84" i="24"/>
  <c r="B84" i="24"/>
  <c r="G83" i="24"/>
  <c r="B83" i="24"/>
  <c r="G82" i="24"/>
  <c r="B82" i="24"/>
  <c r="G81" i="24"/>
  <c r="B81" i="24"/>
  <c r="G80" i="24"/>
  <c r="B80" i="24"/>
  <c r="G79" i="24"/>
  <c r="B79" i="24"/>
  <c r="G78" i="24"/>
  <c r="B78" i="24"/>
  <c r="G77" i="24"/>
  <c r="B77" i="24"/>
  <c r="G76" i="24"/>
  <c r="B76" i="24"/>
  <c r="G75" i="24"/>
  <c r="B75" i="24"/>
  <c r="G74" i="24"/>
  <c r="B74" i="24"/>
  <c r="G73" i="24"/>
  <c r="B73" i="24"/>
  <c r="G72" i="24"/>
  <c r="B72" i="24"/>
  <c r="G71" i="24"/>
  <c r="B71" i="24"/>
  <c r="G70" i="24"/>
  <c r="B70" i="24"/>
  <c r="G69" i="24"/>
  <c r="B69" i="24"/>
  <c r="G68" i="24"/>
  <c r="B68" i="24"/>
  <c r="G67" i="24"/>
  <c r="B67" i="24"/>
  <c r="G66" i="24"/>
  <c r="B66" i="24"/>
  <c r="G65" i="24"/>
  <c r="B65" i="24"/>
  <c r="G64" i="24"/>
  <c r="B64" i="24"/>
  <c r="G63" i="24"/>
  <c r="B63" i="24"/>
  <c r="G62" i="24"/>
  <c r="B62" i="24"/>
  <c r="G61" i="24"/>
  <c r="B61" i="24"/>
  <c r="G60" i="24"/>
  <c r="B60" i="24"/>
  <c r="G59" i="24"/>
  <c r="B59" i="24"/>
  <c r="G58" i="24"/>
  <c r="B58" i="24"/>
  <c r="G57" i="24"/>
  <c r="B57" i="24"/>
  <c r="G56" i="24"/>
  <c r="B56" i="24"/>
  <c r="G55" i="24"/>
  <c r="B55" i="24"/>
  <c r="G54" i="24"/>
  <c r="B54" i="24"/>
  <c r="G53" i="24"/>
  <c r="B53" i="24"/>
  <c r="G52" i="24"/>
  <c r="B52" i="24"/>
  <c r="G51" i="24"/>
  <c r="B51" i="24"/>
  <c r="G50" i="24"/>
  <c r="B50" i="24"/>
  <c r="G49" i="24"/>
  <c r="B49" i="24"/>
  <c r="G48" i="24"/>
  <c r="B48" i="24"/>
  <c r="G47" i="24"/>
  <c r="B47" i="24"/>
  <c r="G46" i="24"/>
  <c r="B46" i="24"/>
  <c r="G45" i="24"/>
  <c r="B45" i="24"/>
  <c r="G44" i="24"/>
  <c r="B44" i="24"/>
  <c r="G43" i="24"/>
  <c r="B43" i="24"/>
  <c r="G42" i="24"/>
  <c r="B42" i="24"/>
  <c r="G41" i="24"/>
  <c r="B41" i="24"/>
  <c r="G40" i="24"/>
  <c r="B40" i="24"/>
  <c r="G39" i="24"/>
  <c r="B39" i="24"/>
  <c r="G38" i="24"/>
  <c r="B38" i="24"/>
  <c r="G37" i="24"/>
  <c r="B37" i="24"/>
  <c r="G36" i="24"/>
  <c r="B36" i="24"/>
  <c r="G35" i="24"/>
  <c r="B35" i="24"/>
  <c r="G34" i="24"/>
  <c r="B34" i="24"/>
  <c r="G33" i="24"/>
  <c r="B33" i="24"/>
  <c r="G32" i="24"/>
  <c r="B32" i="24"/>
  <c r="G31" i="24"/>
  <c r="B31" i="24"/>
  <c r="G30" i="24"/>
  <c r="B30" i="24"/>
  <c r="G29" i="24"/>
  <c r="B29" i="24"/>
  <c r="G28" i="24"/>
  <c r="B28" i="24"/>
  <c r="G27" i="24"/>
  <c r="B27" i="24"/>
  <c r="G26" i="24"/>
  <c r="B26" i="24"/>
  <c r="G25" i="24"/>
  <c r="B25" i="24"/>
  <c r="G24" i="24"/>
  <c r="B24" i="24"/>
  <c r="G23" i="24"/>
  <c r="B23" i="24"/>
  <c r="G22" i="24"/>
  <c r="B22" i="24"/>
  <c r="G21" i="24"/>
  <c r="B21" i="24"/>
  <c r="G20" i="24"/>
  <c r="B20" i="24"/>
  <c r="G19" i="24"/>
  <c r="B19" i="24"/>
  <c r="G18" i="24"/>
  <c r="B18" i="24"/>
  <c r="G17" i="24"/>
  <c r="B17" i="24"/>
  <c r="G16" i="24"/>
  <c r="B16" i="24"/>
  <c r="G15" i="24"/>
  <c r="B15" i="24"/>
  <c r="G14" i="24"/>
  <c r="B14" i="24"/>
  <c r="G13" i="24"/>
  <c r="B13" i="24"/>
  <c r="G12" i="24"/>
  <c r="B12" i="24"/>
  <c r="G11" i="24"/>
  <c r="B11" i="24"/>
  <c r="G10" i="24"/>
  <c r="B10" i="24"/>
  <c r="G9" i="24"/>
  <c r="B9" i="24"/>
  <c r="G8" i="24"/>
  <c r="B8" i="24"/>
  <c r="G7" i="24"/>
  <c r="B7" i="24"/>
  <c r="G6" i="24"/>
  <c r="B6" i="24"/>
  <c r="G5" i="24"/>
  <c r="B5" i="24"/>
  <c r="G4" i="24"/>
  <c r="B4" i="24"/>
  <c r="G3" i="24"/>
  <c r="B3" i="24"/>
  <c r="G2" i="24"/>
  <c r="B2" i="24"/>
  <c r="G208" i="23"/>
  <c r="B208" i="23"/>
  <c r="G207" i="23"/>
  <c r="B207" i="23"/>
  <c r="G206" i="23"/>
  <c r="B206" i="23"/>
  <c r="G205" i="23"/>
  <c r="B205" i="23"/>
  <c r="G204" i="23"/>
  <c r="B204" i="23"/>
  <c r="G203" i="23"/>
  <c r="B203" i="23"/>
  <c r="G202" i="23"/>
  <c r="B202" i="23"/>
  <c r="G201" i="23"/>
  <c r="B201" i="23"/>
  <c r="G200" i="23"/>
  <c r="B200" i="23"/>
  <c r="G199" i="23"/>
  <c r="B199" i="23"/>
  <c r="G198" i="23"/>
  <c r="B198" i="23"/>
  <c r="G197" i="23"/>
  <c r="B197" i="23"/>
  <c r="G196" i="23"/>
  <c r="B196" i="23"/>
  <c r="G195" i="23"/>
  <c r="B195" i="23"/>
  <c r="G194" i="23"/>
  <c r="B194" i="23"/>
  <c r="G193" i="23"/>
  <c r="B193" i="23"/>
  <c r="G192" i="23"/>
  <c r="B192" i="23"/>
  <c r="G191" i="23"/>
  <c r="B191" i="23"/>
  <c r="G190" i="23"/>
  <c r="B190" i="23"/>
  <c r="G189" i="23"/>
  <c r="B189" i="23"/>
  <c r="G188" i="23"/>
  <c r="B188" i="23"/>
  <c r="G187" i="23"/>
  <c r="B187" i="23"/>
  <c r="G186" i="23"/>
  <c r="B186" i="23"/>
  <c r="G185" i="23"/>
  <c r="B185" i="23"/>
  <c r="G184" i="23"/>
  <c r="B184" i="23"/>
  <c r="G183" i="23"/>
  <c r="B183" i="23"/>
  <c r="G182" i="23"/>
  <c r="B182" i="23"/>
  <c r="G181" i="23"/>
  <c r="B181" i="23"/>
  <c r="G180" i="23"/>
  <c r="B180" i="23"/>
  <c r="G179" i="23"/>
  <c r="B179" i="23"/>
  <c r="G178" i="23"/>
  <c r="B178" i="23"/>
  <c r="G177" i="23"/>
  <c r="B177" i="23"/>
  <c r="G176" i="23"/>
  <c r="B176" i="23"/>
  <c r="G175" i="23"/>
  <c r="B175" i="23"/>
  <c r="G174" i="23"/>
  <c r="B174" i="23"/>
  <c r="G173" i="23"/>
  <c r="B173" i="23"/>
  <c r="G172" i="23"/>
  <c r="B172" i="23"/>
  <c r="G171" i="23"/>
  <c r="B171" i="23"/>
  <c r="G170" i="23"/>
  <c r="B170" i="23"/>
  <c r="G169" i="23"/>
  <c r="B169" i="23"/>
  <c r="G168" i="23"/>
  <c r="B168" i="23"/>
  <c r="G167" i="23"/>
  <c r="B167" i="23"/>
  <c r="G166" i="23"/>
  <c r="B166" i="23"/>
  <c r="G165" i="23"/>
  <c r="B165" i="23"/>
  <c r="G164" i="23"/>
  <c r="B164" i="23"/>
  <c r="G163" i="23"/>
  <c r="B163" i="23"/>
  <c r="G162" i="23"/>
  <c r="B162" i="23"/>
  <c r="G161" i="23"/>
  <c r="B161" i="23"/>
  <c r="G160" i="23"/>
  <c r="B160" i="23"/>
  <c r="G159" i="23"/>
  <c r="B159" i="23"/>
  <c r="G158" i="23"/>
  <c r="B158" i="23"/>
  <c r="G157" i="23"/>
  <c r="B157" i="23"/>
  <c r="G156" i="23"/>
  <c r="B156" i="23"/>
  <c r="G155" i="23"/>
  <c r="B155" i="23"/>
  <c r="G154" i="23"/>
  <c r="B154" i="23"/>
  <c r="G153" i="23"/>
  <c r="B153" i="23"/>
  <c r="G152" i="23"/>
  <c r="B152" i="23"/>
  <c r="G151" i="23"/>
  <c r="B151" i="23"/>
  <c r="G150" i="23"/>
  <c r="B150" i="23"/>
  <c r="G149" i="23"/>
  <c r="B149" i="23"/>
  <c r="G148" i="23"/>
  <c r="B148" i="23"/>
  <c r="G147" i="23"/>
  <c r="B147" i="23"/>
  <c r="G146" i="23"/>
  <c r="B146" i="23"/>
  <c r="G145" i="23"/>
  <c r="B145" i="23"/>
  <c r="G144" i="23"/>
  <c r="B144" i="23"/>
  <c r="G143" i="23"/>
  <c r="B143" i="23"/>
  <c r="G142" i="23"/>
  <c r="B142" i="23"/>
  <c r="G141" i="23"/>
  <c r="B141" i="23"/>
  <c r="G140" i="23"/>
  <c r="B140" i="23"/>
  <c r="G139" i="23"/>
  <c r="B139" i="23"/>
  <c r="G138" i="23"/>
  <c r="B138" i="23"/>
  <c r="G137" i="23"/>
  <c r="B137" i="23"/>
  <c r="G136" i="23"/>
  <c r="B136" i="23"/>
  <c r="G135" i="23"/>
  <c r="B135" i="23"/>
  <c r="G134" i="23"/>
  <c r="B134" i="23"/>
  <c r="G133" i="23"/>
  <c r="B133" i="23"/>
  <c r="G132" i="23"/>
  <c r="B132" i="23"/>
  <c r="G131" i="23"/>
  <c r="B131" i="23"/>
  <c r="G130" i="23"/>
  <c r="B130" i="23"/>
  <c r="G129" i="23"/>
  <c r="B129" i="23"/>
  <c r="G128" i="23"/>
  <c r="B128" i="23"/>
  <c r="G127" i="23"/>
  <c r="B127" i="23"/>
  <c r="G126" i="23"/>
  <c r="B126" i="23"/>
  <c r="G125" i="23"/>
  <c r="B125" i="23"/>
  <c r="G124" i="23"/>
  <c r="B124" i="23"/>
  <c r="G123" i="23"/>
  <c r="B123" i="23"/>
  <c r="G122" i="23"/>
  <c r="B122" i="23"/>
  <c r="G121" i="23"/>
  <c r="B121" i="23"/>
  <c r="G120" i="23"/>
  <c r="B120" i="23"/>
  <c r="G119" i="23"/>
  <c r="B119" i="23"/>
  <c r="G118" i="23"/>
  <c r="B118" i="23"/>
  <c r="G117" i="23"/>
  <c r="B117" i="23"/>
  <c r="G116" i="23"/>
  <c r="B116" i="23"/>
  <c r="G115" i="23"/>
  <c r="B115" i="23"/>
  <c r="G114" i="23"/>
  <c r="B114" i="23"/>
  <c r="G113" i="23"/>
  <c r="B113" i="23"/>
  <c r="G112" i="23"/>
  <c r="B112" i="23"/>
  <c r="G111" i="23"/>
  <c r="B111" i="23"/>
  <c r="G110" i="23"/>
  <c r="B110" i="23"/>
  <c r="G109" i="23"/>
  <c r="B109" i="23"/>
  <c r="G108" i="23"/>
  <c r="B108" i="23"/>
  <c r="G107" i="23"/>
  <c r="B107" i="23"/>
  <c r="G106" i="23"/>
  <c r="B106" i="23"/>
  <c r="G105" i="23"/>
  <c r="B105" i="23"/>
  <c r="G104" i="23"/>
  <c r="B104" i="23"/>
  <c r="G103" i="23"/>
  <c r="B103" i="23"/>
  <c r="G102" i="23"/>
  <c r="B102" i="23"/>
  <c r="G101" i="23"/>
  <c r="B101" i="23"/>
  <c r="G100" i="23"/>
  <c r="B100" i="23"/>
  <c r="G99" i="23"/>
  <c r="B99" i="23"/>
  <c r="G98" i="23"/>
  <c r="B98" i="23"/>
  <c r="G97" i="23"/>
  <c r="B97" i="23"/>
  <c r="G96" i="23"/>
  <c r="B96" i="23"/>
  <c r="G95" i="23"/>
  <c r="B95" i="23"/>
  <c r="G94" i="23"/>
  <c r="B94" i="23"/>
  <c r="G93" i="23"/>
  <c r="B93" i="23"/>
  <c r="G92" i="23"/>
  <c r="B92" i="23"/>
  <c r="G91" i="23"/>
  <c r="B91" i="23"/>
  <c r="G90" i="23"/>
  <c r="B90" i="23"/>
  <c r="G89" i="23"/>
  <c r="B89" i="23"/>
  <c r="G88" i="23"/>
  <c r="B88" i="23"/>
  <c r="G87" i="23"/>
  <c r="B87" i="23"/>
  <c r="G86" i="23"/>
  <c r="B86" i="23"/>
  <c r="G85" i="23"/>
  <c r="B85" i="23"/>
  <c r="G84" i="23"/>
  <c r="B84" i="23"/>
  <c r="G83" i="23"/>
  <c r="B83" i="23"/>
  <c r="G82" i="23"/>
  <c r="B82" i="23"/>
  <c r="G81" i="23"/>
  <c r="B81" i="23"/>
  <c r="G80" i="23"/>
  <c r="B80" i="23"/>
  <c r="G79" i="23"/>
  <c r="B79" i="23"/>
  <c r="G78" i="23"/>
  <c r="B78" i="23"/>
  <c r="G77" i="23"/>
  <c r="B77" i="23"/>
  <c r="G76" i="23"/>
  <c r="B76" i="23"/>
  <c r="G75" i="23"/>
  <c r="B75" i="23"/>
  <c r="G74" i="23"/>
  <c r="B74" i="23"/>
  <c r="G73" i="23"/>
  <c r="B73" i="23"/>
  <c r="G72" i="23"/>
  <c r="B72" i="23"/>
  <c r="G71" i="23"/>
  <c r="B71" i="23"/>
  <c r="G70" i="23"/>
  <c r="B70" i="23"/>
  <c r="G69" i="23"/>
  <c r="B69" i="23"/>
  <c r="G68" i="23"/>
  <c r="B68" i="23"/>
  <c r="G67" i="23"/>
  <c r="B67" i="23"/>
  <c r="G66" i="23"/>
  <c r="B66" i="23"/>
  <c r="G65" i="23"/>
  <c r="B65" i="23"/>
  <c r="G64" i="23"/>
  <c r="B64" i="23"/>
  <c r="G63" i="23"/>
  <c r="B63" i="23"/>
  <c r="G62" i="23"/>
  <c r="B62" i="23"/>
  <c r="G61" i="23"/>
  <c r="B61" i="23"/>
  <c r="G60" i="23"/>
  <c r="B60" i="23"/>
  <c r="G59" i="23"/>
  <c r="B59" i="23"/>
  <c r="G58" i="23"/>
  <c r="B58" i="23"/>
  <c r="G57" i="23"/>
  <c r="B57" i="23"/>
  <c r="G56" i="23"/>
  <c r="B56" i="23"/>
  <c r="G55" i="23"/>
  <c r="B55" i="23"/>
  <c r="G54" i="23"/>
  <c r="B54" i="23"/>
  <c r="G53" i="23"/>
  <c r="B53" i="23"/>
  <c r="G52" i="23"/>
  <c r="B52" i="23"/>
  <c r="G51" i="23"/>
  <c r="B51" i="23"/>
  <c r="G50" i="23"/>
  <c r="B50" i="23"/>
  <c r="G49" i="23"/>
  <c r="B49" i="23"/>
  <c r="G48" i="23"/>
  <c r="B48" i="23"/>
  <c r="G47" i="23"/>
  <c r="B47" i="23"/>
  <c r="G46" i="23"/>
  <c r="B46" i="23"/>
  <c r="G45" i="23"/>
  <c r="B45" i="23"/>
  <c r="G44" i="23"/>
  <c r="B44" i="23"/>
  <c r="G43" i="23"/>
  <c r="B43" i="23"/>
  <c r="G42" i="23"/>
  <c r="B42" i="23"/>
  <c r="G41" i="23"/>
  <c r="B41" i="23"/>
  <c r="G40" i="23"/>
  <c r="B40" i="23"/>
  <c r="G39" i="23"/>
  <c r="B39" i="23"/>
  <c r="G38" i="23"/>
  <c r="B38" i="23"/>
  <c r="G37" i="23"/>
  <c r="B37" i="23"/>
  <c r="G36" i="23"/>
  <c r="B36" i="23"/>
  <c r="G35" i="23"/>
  <c r="B35" i="23"/>
  <c r="G34" i="23"/>
  <c r="B34" i="23"/>
  <c r="G33" i="23"/>
  <c r="B33" i="23"/>
  <c r="G32" i="23"/>
  <c r="B32" i="23"/>
  <c r="G31" i="23"/>
  <c r="B31" i="23"/>
  <c r="G30" i="23"/>
  <c r="B30" i="23"/>
  <c r="G29" i="23"/>
  <c r="B29" i="23"/>
  <c r="G28" i="23"/>
  <c r="B28" i="23"/>
  <c r="G27" i="23"/>
  <c r="B27" i="23"/>
  <c r="G26" i="23"/>
  <c r="B26" i="23"/>
  <c r="G25" i="23"/>
  <c r="B25" i="23"/>
  <c r="G24" i="23"/>
  <c r="B24" i="23"/>
  <c r="G23" i="23"/>
  <c r="B23" i="23"/>
  <c r="G22" i="23"/>
  <c r="B22" i="23"/>
  <c r="G21" i="23"/>
  <c r="B21" i="23"/>
  <c r="G20" i="23"/>
  <c r="B20" i="23"/>
  <c r="G19" i="23"/>
  <c r="B19" i="23"/>
  <c r="G18" i="23"/>
  <c r="B18" i="23"/>
  <c r="G17" i="23"/>
  <c r="B17" i="23"/>
  <c r="G16" i="23"/>
  <c r="B16" i="23"/>
  <c r="G15" i="23"/>
  <c r="B15" i="23"/>
  <c r="G14" i="23"/>
  <c r="B14" i="23"/>
  <c r="G13" i="23"/>
  <c r="B13" i="23"/>
  <c r="G12" i="23"/>
  <c r="B12" i="23"/>
  <c r="G11" i="23"/>
  <c r="B11" i="23"/>
  <c r="G10" i="23"/>
  <c r="B10" i="23"/>
  <c r="G9" i="23"/>
  <c r="B9" i="23"/>
  <c r="G8" i="23"/>
  <c r="B8" i="23"/>
  <c r="G7" i="23"/>
  <c r="B7" i="23"/>
  <c r="G6" i="23"/>
  <c r="B6" i="23"/>
  <c r="G5" i="23"/>
  <c r="B5" i="23"/>
  <c r="G4" i="23"/>
  <c r="B4" i="23"/>
  <c r="G3" i="23"/>
  <c r="B3" i="23"/>
  <c r="G2" i="23"/>
  <c r="B2" i="23"/>
  <c r="E3" i="37" l="1"/>
  <c r="F4" i="37"/>
  <c r="F10" i="37"/>
  <c r="E11" i="37"/>
  <c r="F12" i="37"/>
  <c r="F18" i="37"/>
  <c r="E19" i="37"/>
  <c r="F20" i="37"/>
  <c r="E27" i="37"/>
  <c r="F28" i="37"/>
  <c r="E35" i="37"/>
  <c r="F36" i="37"/>
  <c r="E43" i="37"/>
  <c r="F44" i="37"/>
  <c r="E51" i="37"/>
  <c r="F52" i="37"/>
  <c r="E3" i="30"/>
  <c r="F3" i="30"/>
  <c r="E7" i="30"/>
  <c r="F7" i="30"/>
  <c r="E11" i="30"/>
  <c r="F11" i="30"/>
  <c r="E15" i="30"/>
  <c r="F15" i="30"/>
  <c r="E19" i="30"/>
  <c r="F19" i="30"/>
  <c r="E23" i="30"/>
  <c r="F23" i="30"/>
  <c r="E27" i="30"/>
  <c r="F27" i="30"/>
  <c r="F30" i="30"/>
  <c r="E30" i="30"/>
  <c r="F46" i="30"/>
  <c r="E46" i="30"/>
  <c r="F62" i="30"/>
  <c r="E62" i="30"/>
  <c r="F14" i="29"/>
  <c r="E14" i="29"/>
  <c r="F30" i="29"/>
  <c r="E30" i="29"/>
  <c r="F59" i="29"/>
  <c r="E59" i="29"/>
  <c r="F16" i="28"/>
  <c r="E16" i="28"/>
  <c r="E39" i="28"/>
  <c r="F39" i="28"/>
  <c r="F42" i="30"/>
  <c r="E42" i="30"/>
  <c r="F58" i="30"/>
  <c r="E58" i="30"/>
  <c r="F10" i="29"/>
  <c r="E10" i="29"/>
  <c r="F26" i="29"/>
  <c r="E26" i="29"/>
  <c r="F51" i="29"/>
  <c r="E51" i="29"/>
  <c r="E9" i="28"/>
  <c r="F9" i="28"/>
  <c r="E25" i="28"/>
  <c r="F25" i="28"/>
  <c r="E7" i="37"/>
  <c r="F8" i="37"/>
  <c r="E15" i="37"/>
  <c r="F16" i="37"/>
  <c r="E23" i="37"/>
  <c r="F24" i="37"/>
  <c r="E31" i="37"/>
  <c r="F32" i="37"/>
  <c r="E39" i="37"/>
  <c r="F40" i="37"/>
  <c r="E47" i="37"/>
  <c r="F48" i="37"/>
  <c r="E55" i="37"/>
  <c r="F56" i="37"/>
  <c r="F38" i="30"/>
  <c r="E38" i="30"/>
  <c r="F54" i="30"/>
  <c r="E54" i="30"/>
  <c r="F70" i="30"/>
  <c r="E70" i="30"/>
  <c r="F6" i="29"/>
  <c r="E6" i="29"/>
  <c r="F22" i="29"/>
  <c r="E22" i="29"/>
  <c r="F43" i="29"/>
  <c r="E43" i="29"/>
  <c r="F8" i="28"/>
  <c r="E8" i="28"/>
  <c r="F24" i="28"/>
  <c r="E24" i="28"/>
  <c r="E59" i="37"/>
  <c r="F59" i="37"/>
  <c r="E63" i="37"/>
  <c r="F63" i="37"/>
  <c r="E67" i="37"/>
  <c r="F67" i="37"/>
  <c r="E71" i="37"/>
  <c r="F71" i="37"/>
  <c r="F34" i="30"/>
  <c r="E34" i="30"/>
  <c r="F50" i="30"/>
  <c r="E50" i="30"/>
  <c r="F66" i="30"/>
  <c r="E66" i="30"/>
  <c r="F18" i="29"/>
  <c r="E18" i="29"/>
  <c r="F35" i="29"/>
  <c r="E35" i="29"/>
  <c r="F67" i="29"/>
  <c r="E67" i="29"/>
  <c r="E17" i="28"/>
  <c r="F17" i="28"/>
  <c r="E41" i="28"/>
  <c r="F41" i="28"/>
  <c r="F31" i="30"/>
  <c r="F35" i="30"/>
  <c r="F39" i="30"/>
  <c r="F43" i="30"/>
  <c r="F47" i="30"/>
  <c r="F51" i="30"/>
  <c r="F55" i="30"/>
  <c r="F59" i="30"/>
  <c r="F63" i="30"/>
  <c r="F67" i="30"/>
  <c r="F71" i="30"/>
  <c r="F3" i="29"/>
  <c r="F7" i="29"/>
  <c r="F11" i="29"/>
  <c r="F15" i="29"/>
  <c r="F19" i="29"/>
  <c r="F23" i="29"/>
  <c r="F27" i="29"/>
  <c r="F31" i="29"/>
  <c r="F3" i="28"/>
  <c r="E4" i="28"/>
  <c r="F5" i="28"/>
  <c r="F11" i="28"/>
  <c r="E12" i="28"/>
  <c r="F13" i="28"/>
  <c r="F19" i="28"/>
  <c r="E20" i="28"/>
  <c r="F21" i="28"/>
  <c r="F31" i="28"/>
  <c r="F33" i="28"/>
  <c r="F47" i="28"/>
  <c r="F49" i="28"/>
  <c r="F65" i="28"/>
  <c r="F6" i="27"/>
  <c r="E6" i="27"/>
  <c r="E27" i="27"/>
  <c r="F27" i="27"/>
  <c r="E31" i="27"/>
  <c r="F31" i="27"/>
  <c r="F34" i="27"/>
  <c r="E34" i="27"/>
  <c r="F38" i="27"/>
  <c r="E38" i="27"/>
  <c r="E63" i="27"/>
  <c r="F63" i="27"/>
  <c r="F70" i="27"/>
  <c r="E70" i="27"/>
  <c r="F21" i="26"/>
  <c r="E21" i="26"/>
  <c r="F53" i="26"/>
  <c r="E53" i="26"/>
  <c r="E19" i="27"/>
  <c r="F19" i="27"/>
  <c r="E23" i="27"/>
  <c r="F23" i="27"/>
  <c r="F26" i="27"/>
  <c r="E26" i="27"/>
  <c r="F30" i="27"/>
  <c r="E30" i="27"/>
  <c r="E51" i="27"/>
  <c r="F51" i="27"/>
  <c r="E55" i="27"/>
  <c r="F55" i="27"/>
  <c r="F62" i="27"/>
  <c r="E62" i="27"/>
  <c r="F29" i="26"/>
  <c r="E29" i="26"/>
  <c r="F61" i="26"/>
  <c r="E61" i="26"/>
  <c r="F55" i="28"/>
  <c r="F57" i="28"/>
  <c r="E11" i="27"/>
  <c r="F11" i="27"/>
  <c r="E15" i="27"/>
  <c r="F15" i="27"/>
  <c r="F18" i="27"/>
  <c r="E18" i="27"/>
  <c r="F22" i="27"/>
  <c r="E22" i="27"/>
  <c r="E43" i="27"/>
  <c r="F43" i="27"/>
  <c r="E47" i="27"/>
  <c r="F47" i="27"/>
  <c r="F50" i="27"/>
  <c r="E50" i="27"/>
  <c r="F54" i="27"/>
  <c r="E54" i="27"/>
  <c r="F5" i="26"/>
  <c r="E5" i="26"/>
  <c r="F37" i="26"/>
  <c r="E37" i="26"/>
  <c r="E36" i="29"/>
  <c r="F37" i="29"/>
  <c r="E44" i="29"/>
  <c r="F45" i="29"/>
  <c r="E52" i="29"/>
  <c r="F53" i="29"/>
  <c r="E60" i="29"/>
  <c r="F61" i="29"/>
  <c r="E68" i="29"/>
  <c r="F69" i="29"/>
  <c r="F27" i="28"/>
  <c r="F29" i="28"/>
  <c r="F43" i="28"/>
  <c r="F45" i="28"/>
  <c r="F59" i="28"/>
  <c r="F61" i="28"/>
  <c r="E3" i="27"/>
  <c r="F3" i="27"/>
  <c r="E7" i="27"/>
  <c r="F7" i="27"/>
  <c r="F10" i="27"/>
  <c r="E10" i="27"/>
  <c r="F14" i="27"/>
  <c r="E14" i="27"/>
  <c r="E35" i="27"/>
  <c r="F35" i="27"/>
  <c r="E39" i="27"/>
  <c r="F39" i="27"/>
  <c r="F42" i="27"/>
  <c r="E42" i="27"/>
  <c r="F46" i="27"/>
  <c r="E46" i="27"/>
  <c r="E71" i="27"/>
  <c r="F71" i="27"/>
  <c r="F13" i="26"/>
  <c r="E13" i="26"/>
  <c r="F45" i="26"/>
  <c r="E45" i="26"/>
  <c r="E58" i="27"/>
  <c r="F59" i="27"/>
  <c r="E66" i="27"/>
  <c r="F67" i="27"/>
  <c r="F65" i="26"/>
  <c r="F67" i="26"/>
  <c r="E14" i="15"/>
  <c r="E15" i="15"/>
</calcChain>
</file>

<file path=xl/sharedStrings.xml><?xml version="1.0" encoding="utf-8"?>
<sst xmlns="http://schemas.openxmlformats.org/spreadsheetml/2006/main" count="14167" uniqueCount="1579">
  <si>
    <t>N°</t>
  </si>
  <si>
    <t>NOM &amp; PRENOMS</t>
  </si>
  <si>
    <t>Matricule</t>
  </si>
  <si>
    <t>Date Naissance</t>
  </si>
  <si>
    <t>N° Extrait</t>
  </si>
  <si>
    <t>Date Extrait</t>
  </si>
  <si>
    <t>Lieu Extrait</t>
  </si>
  <si>
    <t>Père</t>
  </si>
  <si>
    <t>Mère</t>
  </si>
  <si>
    <t>Sous-Prefecture</t>
  </si>
  <si>
    <t>Residence</t>
  </si>
  <si>
    <t>Contact Parent</t>
  </si>
  <si>
    <t>GENRE</t>
  </si>
  <si>
    <t>REDOUBLE</t>
  </si>
  <si>
    <t>PRESENCE</t>
  </si>
  <si>
    <t>F</t>
  </si>
  <si>
    <t>NON</t>
  </si>
  <si>
    <t>G</t>
  </si>
  <si>
    <t>OUI</t>
  </si>
  <si>
    <t>KOFFI KOUADIO RAYMOND</t>
  </si>
  <si>
    <t>KONAN AHOU PENELE</t>
  </si>
  <si>
    <t>KONAN N'DA AYA</t>
  </si>
  <si>
    <t>KONAN YAO JOSUE</t>
  </si>
  <si>
    <t>KOUADIO KOUAME CHRISTOL</t>
  </si>
  <si>
    <t>YAO AYA ALVARESSE</t>
  </si>
  <si>
    <t>AKA AFFOUE PRINCESSE EUNICE</t>
  </si>
  <si>
    <t>BROU KOUAKOU JEAN KALHEB</t>
  </si>
  <si>
    <t>COULIBALY PISSESSION</t>
  </si>
  <si>
    <t>KOFFI ADJOUA ASSENA</t>
  </si>
  <si>
    <t>KOFFI ADJOUA CAROLE</t>
  </si>
  <si>
    <t>KOFFI ADJOUA NGO BERNADETTE</t>
  </si>
  <si>
    <t>KOFFI AHOU DORIANE</t>
  </si>
  <si>
    <t>KOFFI AKISSI SEPHORA</t>
  </si>
  <si>
    <t>KOFFI AMOIN MARIE</t>
  </si>
  <si>
    <t>KOFFI KOUADIO JEAN JACQUES</t>
  </si>
  <si>
    <t>KOFFI KOUAKOU FLAVIEN</t>
  </si>
  <si>
    <t>KOFFI STANISLASS KOUAKOU CARIOS</t>
  </si>
  <si>
    <t>KONAN ADJOUA EDWIGE</t>
  </si>
  <si>
    <t>KONAN AMENAN GLADYS</t>
  </si>
  <si>
    <t>KONAN KOUAKOU ULRICH BLANCHARD</t>
  </si>
  <si>
    <t>KONAN KOUAME FULGENCE</t>
  </si>
  <si>
    <t>KOUADIO AHOU EMMANUELLA</t>
  </si>
  <si>
    <t>KOUADIO AMENAN ARIANE AUDREY</t>
  </si>
  <si>
    <t>KOUADIO AMENAN INES</t>
  </si>
  <si>
    <t>KOUADIO KOUAKOU JEAN GAEL</t>
  </si>
  <si>
    <t>KOUADIO N'GUESSAN JUSTINE</t>
  </si>
  <si>
    <t>KOUADIO YAO BROU MARCEL</t>
  </si>
  <si>
    <t>KOUADIO YAO FREJUS</t>
  </si>
  <si>
    <t>KOUADIO YAO ROMARIC</t>
  </si>
  <si>
    <t>KOUAKOU AKISSI PRINCESSE</t>
  </si>
  <si>
    <t>KOUAKOU YAO ROMAIN</t>
  </si>
  <si>
    <t>KOUAME AKISSI NAOMI</t>
  </si>
  <si>
    <t>KOUAME AYA SONIA</t>
  </si>
  <si>
    <t>KOUASSI AFFOUE ANGE CHRISTELLE</t>
  </si>
  <si>
    <t>KOUASSI AKISSI INES</t>
  </si>
  <si>
    <t>KOUASSI AYA GRACE</t>
  </si>
  <si>
    <t>KOUASSI KONAN JEAN LUC</t>
  </si>
  <si>
    <t>KOUASSI KONAN MARC ESDRA</t>
  </si>
  <si>
    <t>KOUASSI KOUADIO ENOC</t>
  </si>
  <si>
    <t>KOUASSI KOUAME ANGE NOËL</t>
  </si>
  <si>
    <t>N'DA KOUASSI FULGENCE</t>
  </si>
  <si>
    <t>N'GUESSAN GUIKLO MARC ARTHUR</t>
  </si>
  <si>
    <t>YAO AFFOUE DORIANE</t>
  </si>
  <si>
    <t>YAO AMENAN SEVERINA</t>
  </si>
  <si>
    <t>YAO KOUADIO FULGENCE</t>
  </si>
  <si>
    <t>YAO MOYE KOUAME MANASSE</t>
  </si>
  <si>
    <t>YAO N'GUESSAN JOËL</t>
  </si>
  <si>
    <t>AHOUSSOU KONAN JACQUES TOUSSAINT</t>
  </si>
  <si>
    <t>AKPOUE ADJOUA REBECCA</t>
  </si>
  <si>
    <t>AKPOUE KOUAME SEVERIN</t>
  </si>
  <si>
    <t>ANZAN AMOIN KAN EDWIGE</t>
  </si>
  <si>
    <t>ANZAN N'DRI RAMOS</t>
  </si>
  <si>
    <t>DANIE NOUYISSE SANDRA</t>
  </si>
  <si>
    <t>DIBY YAO SAMUEL</t>
  </si>
  <si>
    <t>KOFFI LOIS GNAMIEN MAN</t>
  </si>
  <si>
    <t>KOFFI YAO KAN JEAN PARFAIT</t>
  </si>
  <si>
    <t>KONAN AFFOUE CHARLENE</t>
  </si>
  <si>
    <t>KONAN AHOUSSOU NAFIASSOU VENANCE</t>
  </si>
  <si>
    <t>KONAN AMENAN GRACE</t>
  </si>
  <si>
    <t>KONAN KONAN CLOVIS</t>
  </si>
  <si>
    <t>KONAN KOUAKOU AGENOR</t>
  </si>
  <si>
    <t>KOUADIO AFFOUE ELISABETH</t>
  </si>
  <si>
    <t>KOUADIO AFFOUE MARTHE MARIE</t>
  </si>
  <si>
    <t>KOUADIO AMENAN BEATRICE</t>
  </si>
  <si>
    <t>KOUADIO AMOIN VIRGINIE</t>
  </si>
  <si>
    <t>KOUAKOU ADJOUA ABIGAELLE</t>
  </si>
  <si>
    <t>KOUAKOU AHOU ROSELINE</t>
  </si>
  <si>
    <t>KOUAKOU BROU</t>
  </si>
  <si>
    <t>KOUAME AKAFOU AYA REINE FABIOLA</t>
  </si>
  <si>
    <t>KOUAME AMENAN DIANNE STEPHANIE</t>
  </si>
  <si>
    <t>KOUAME KOUAME MALACE</t>
  </si>
  <si>
    <t>KOUAME N'DA AKISSI ALICE</t>
  </si>
  <si>
    <t>KOUAKOU AFFOUE AXELLE VANESSA</t>
  </si>
  <si>
    <t>KOUASSI AHOU VERONIQUE</t>
  </si>
  <si>
    <t>KOUASSI AMOIN YOLANDE</t>
  </si>
  <si>
    <t>KOUASSI AYA EVELINE</t>
  </si>
  <si>
    <t>KOUASSI KOFFI SAMUEL</t>
  </si>
  <si>
    <t>KOUASSI KONAN GISLAIN</t>
  </si>
  <si>
    <t>KOUASSI KONAN RICHMOND</t>
  </si>
  <si>
    <t>KOUASSI KOUADIO JUDICAEL</t>
  </si>
  <si>
    <t>KOUASSI KOUAKOU JEAN-FELIX</t>
  </si>
  <si>
    <t>N'DRI AKISSI SYLVIANE</t>
  </si>
  <si>
    <t>N'DRI AMOIN NAHOMIE</t>
  </si>
  <si>
    <t>N'DRI KONAN JEAN ETRAN BIENVENU</t>
  </si>
  <si>
    <t>N'GORAN AMOIN ELODIE</t>
  </si>
  <si>
    <t>N'GUESSAN AHOU ORFELIA</t>
  </si>
  <si>
    <t>N'GUESSAN AMENAN KARIDJA GRACE</t>
  </si>
  <si>
    <t>N'GUESSAN KOUADIO SERGE YANNICK</t>
  </si>
  <si>
    <t>YAO AFFOUE ANNICK</t>
  </si>
  <si>
    <t>YAO KOFFI</t>
  </si>
  <si>
    <t>YAO N'DA KOUASSI ANICET</t>
  </si>
  <si>
    <t>YAO YAO GUY JOEL</t>
  </si>
  <si>
    <t>AKPOUE KOUAKOU RICHARD</t>
  </si>
  <si>
    <t>BLEDJA RUTH INGRID</t>
  </si>
  <si>
    <t>KOFFI ADJOUA ANGELICA</t>
  </si>
  <si>
    <t>KOFFI AMENAN GRACE</t>
  </si>
  <si>
    <t>KOFFI AYA YOLANDE</t>
  </si>
  <si>
    <t>N'DRI KOFFI BAH NESTOR</t>
  </si>
  <si>
    <t>KONAN ADJOUA GERTRUDE</t>
  </si>
  <si>
    <t>KONAN ADJOUA GRACE</t>
  </si>
  <si>
    <t>KONAN AHOU ANGELA</t>
  </si>
  <si>
    <t>KONAN AHOU CLAVERINE</t>
  </si>
  <si>
    <t>KONAN AHOU JULIANNA</t>
  </si>
  <si>
    <t>KONAN AMENAN NADEGE</t>
  </si>
  <si>
    <t>KONAN BOUHI CAMILLE</t>
  </si>
  <si>
    <t>KONAN KOUAME FRANCK</t>
  </si>
  <si>
    <t>KOUAKOU ADJOUA ELODIE</t>
  </si>
  <si>
    <t>KOUAKOU AFFOUE DORCAS</t>
  </si>
  <si>
    <t>KOUAKOU YAO ROMARIC</t>
  </si>
  <si>
    <t>KOUAME AKAFOU REINE</t>
  </si>
  <si>
    <t>KOUAME KOFFI EZECHIEL</t>
  </si>
  <si>
    <t>KOUAME KOUAKOU JOËL</t>
  </si>
  <si>
    <t>KOUASSI AMOIN VIRGINIE</t>
  </si>
  <si>
    <t>KOUASSI COMOE DANIEL</t>
  </si>
  <si>
    <t>KOUASSI KONAN MARCEL</t>
  </si>
  <si>
    <t>KOUASSI N'DA AFFOUE</t>
  </si>
  <si>
    <t>KOUASSI N'DA KOFFI</t>
  </si>
  <si>
    <t>KOUASSI ZELE AMENAN ANGELE</t>
  </si>
  <si>
    <t>N'DRI AHOU MARINA</t>
  </si>
  <si>
    <t>N'DRI KOUADIO DIEUDONNE</t>
  </si>
  <si>
    <t>N'DRI KOUADIO MATHIEU</t>
  </si>
  <si>
    <t>N'DRI N'DA ROSALIE</t>
  </si>
  <si>
    <t>N'DRI YAO PRIVAT</t>
  </si>
  <si>
    <t>N'GORAN KOUADIO PRIVAT</t>
  </si>
  <si>
    <t>YAO ADJOUA GRACE</t>
  </si>
  <si>
    <t>YAO AFFOUE ANGE ANDREA</t>
  </si>
  <si>
    <t>YAO AFFOUE VIVIENNE</t>
  </si>
  <si>
    <t>YAO AMENAN YOLANDE</t>
  </si>
  <si>
    <t>YAO BAH BIENVENU</t>
  </si>
  <si>
    <t>YAO KOUAME BERTRAND DEBEREZE</t>
  </si>
  <si>
    <t>KOFFI AMENAN RITA</t>
  </si>
  <si>
    <t>KOFFI AMOIN DEBORA</t>
  </si>
  <si>
    <t>KOFFI AYA SABINE</t>
  </si>
  <si>
    <t>KOFFI CHRISTMO ARIEL MICHEE</t>
  </si>
  <si>
    <t>KOFFI KOUADIO FREDERIC</t>
  </si>
  <si>
    <t>KOFFI LOUKOU ELLA</t>
  </si>
  <si>
    <t>KONAN AMOIN PATRICIA</t>
  </si>
  <si>
    <t>KONAN AYA LOUISE VIVIANE</t>
  </si>
  <si>
    <t>KONAN BOUHI IRENE</t>
  </si>
  <si>
    <t>KONAN KOUADIO DIEU-DONNE</t>
  </si>
  <si>
    <t>KONAN KOUAME MARTIAL</t>
  </si>
  <si>
    <t>KONAN MARIAM GRACE SALOME</t>
  </si>
  <si>
    <t>KOUAKOU AKISSI DELTA</t>
  </si>
  <si>
    <t>KOUAKOU NGORAN EDOSCINE</t>
  </si>
  <si>
    <t>KOUAME AHOU ALICE</t>
  </si>
  <si>
    <t>KOUAME KONAN JEAN MARC</t>
  </si>
  <si>
    <t>KOUAME KONAN PASCAL</t>
  </si>
  <si>
    <t>KOUAME KOUAME ROMEO</t>
  </si>
  <si>
    <t>KOUANGBE YOGOUNIN EVRARD</t>
  </si>
  <si>
    <t>KOUASSI ADJOUA NAOMIE</t>
  </si>
  <si>
    <t>KOUASSI AFFOUE JOSIANE</t>
  </si>
  <si>
    <t>KOUASSI AFFOUE ROSE</t>
  </si>
  <si>
    <t>KOUASSI AMENAN CARINE</t>
  </si>
  <si>
    <t>KOUASSI KONAN AIME PRINCE</t>
  </si>
  <si>
    <t>KOUASSI KONAN JUNIOR</t>
  </si>
  <si>
    <t>KOUASSI LUNELLE ADJOUA</t>
  </si>
  <si>
    <t>KOUASSI N'TOBENI ROXANE</t>
  </si>
  <si>
    <t>KPLIMAN KOUAME FRANCK</t>
  </si>
  <si>
    <t>N'ZI YANNICK FLORENT</t>
  </si>
  <si>
    <t>OUSSOU ADJOUA MELISSA</t>
  </si>
  <si>
    <t>YAO AMENAN ANGE</t>
  </si>
  <si>
    <t>YAO KOFFI OLIVIER</t>
  </si>
  <si>
    <t>YAO KOUAKOU CREOLE</t>
  </si>
  <si>
    <t>YAO KOUAME DIEU-DONNE</t>
  </si>
  <si>
    <t>YAO KOUASSI EBENEZER</t>
  </si>
  <si>
    <t>AMOUNOU KOUAKOU GABRIEL RAOUL</t>
  </si>
  <si>
    <t>BROU KOUADIO ANICET</t>
  </si>
  <si>
    <t>GOHIN GUELASSEMOU EMMANUEL</t>
  </si>
  <si>
    <t>KOFFI ADJOUA NAOMIE</t>
  </si>
  <si>
    <t>KOFFI AFFOUE GRACE SEPHORA</t>
  </si>
  <si>
    <t>KOFFI AHOU CHANTAL</t>
  </si>
  <si>
    <t>KOFFI AHOU JUSTINE</t>
  </si>
  <si>
    <t>KOFFI AHOU ROSINE</t>
  </si>
  <si>
    <t>KOFFI AMA JULIANA</t>
  </si>
  <si>
    <t>KOFFI AMOIN GRACE FELICIENNE</t>
  </si>
  <si>
    <t>KOFFI KOUADIO JUDICAEL</t>
  </si>
  <si>
    <t>KOFFI KOUASSI SADOCK</t>
  </si>
  <si>
    <t>KOFFI NGUESSAN GEOFFROY</t>
  </si>
  <si>
    <t>KONAN AMENAN ALICIA</t>
  </si>
  <si>
    <t>KOUADIO AMONOU JEAN-LAZAIRE</t>
  </si>
  <si>
    <t>KOUADIO AYA SEVERINE</t>
  </si>
  <si>
    <t>KOUADIO NGUESSAN ABRAHAM</t>
  </si>
  <si>
    <t>KOUAKOU AKPO JULIANA</t>
  </si>
  <si>
    <t>KOUAKOU AMOIN BLE CHRISTELLE</t>
  </si>
  <si>
    <t>KOUAME AHOU JOSIANE</t>
  </si>
  <si>
    <t>KOUASSI AYA MARIE</t>
  </si>
  <si>
    <t>KOUASSI KOUASSI ELYSE</t>
  </si>
  <si>
    <t>NGUESSAN AMENAN CECILIA</t>
  </si>
  <si>
    <t>NGUESSAN NDRI GERARD</t>
  </si>
  <si>
    <t>NGUESSAN TEGBE AMANI THALES</t>
  </si>
  <si>
    <t>YAO KOUADIO ULRICH BIENENU ARCHILLE</t>
  </si>
  <si>
    <t>YAO KOUAME MARC ODILON</t>
  </si>
  <si>
    <t>YAO KOUAME MARIUS</t>
  </si>
  <si>
    <t xml:space="preserve">MATRICULE </t>
  </si>
  <si>
    <t>MATRICULE</t>
  </si>
  <si>
    <t>NIVEAU</t>
  </si>
  <si>
    <t>INSCRIT EN</t>
  </si>
  <si>
    <t>DATE NAISSANCE</t>
  </si>
  <si>
    <t>N° EXTRAIT</t>
  </si>
  <si>
    <t>DATE EXTRAIT</t>
  </si>
  <si>
    <t>LIEU EXTRAIT</t>
  </si>
  <si>
    <t>PÈRE</t>
  </si>
  <si>
    <t>MERE</t>
  </si>
  <si>
    <t>GENRE FORMEL</t>
  </si>
  <si>
    <t>NIVEAU FORMEL</t>
  </si>
  <si>
    <t>1011</t>
  </si>
  <si>
    <t>1112</t>
  </si>
  <si>
    <t>1213</t>
  </si>
  <si>
    <t>1314</t>
  </si>
  <si>
    <t>1415</t>
  </si>
  <si>
    <t>1819</t>
  </si>
  <si>
    <t>1920</t>
  </si>
  <si>
    <t>2021</t>
  </si>
  <si>
    <t>2122</t>
  </si>
  <si>
    <t>2223</t>
  </si>
  <si>
    <t>2324</t>
  </si>
  <si>
    <t>2425</t>
  </si>
  <si>
    <t>20151492V</t>
  </si>
  <si>
    <t>19196379Y</t>
  </si>
  <si>
    <t>18185801J</t>
  </si>
  <si>
    <t>AHOUSSOU KOUADIO NIKOS-MALACHIE</t>
  </si>
  <si>
    <t>21132942H</t>
  </si>
  <si>
    <t>AKPOUE AMENAN GRACE</t>
  </si>
  <si>
    <t>20151453B</t>
  </si>
  <si>
    <t>18185800K</t>
  </si>
  <si>
    <t>ALLANGBA AFFOUE FRANCOISE</t>
  </si>
  <si>
    <t>18278601Q</t>
  </si>
  <si>
    <t>21140534Q</t>
  </si>
  <si>
    <t>20151476B</t>
  </si>
  <si>
    <t>19196378X</t>
  </si>
  <si>
    <t>17182331E</t>
  </si>
  <si>
    <t>18185799Y</t>
  </si>
  <si>
    <t>19196377V</t>
  </si>
  <si>
    <t>20151486S</t>
  </si>
  <si>
    <t>DAGBA BLANCHE MARIE COLOMBE VERDIER</t>
  </si>
  <si>
    <t>19196376S</t>
  </si>
  <si>
    <t>DIBY ADJOUA MELISSA</t>
  </si>
  <si>
    <t>17182330F</t>
  </si>
  <si>
    <t>21420367D</t>
  </si>
  <si>
    <t>18185798X</t>
  </si>
  <si>
    <t>GBANGBO KOUAKOU JEAN JUDICAEL</t>
  </si>
  <si>
    <t>18185797V</t>
  </si>
  <si>
    <t>18071989A</t>
  </si>
  <si>
    <t>21278915U</t>
  </si>
  <si>
    <t>KANGAH KOUADIO JEAN HENRI DELORD</t>
  </si>
  <si>
    <t>19556826D</t>
  </si>
  <si>
    <t>17182326S</t>
  </si>
  <si>
    <t>19196375H</t>
  </si>
  <si>
    <t>KOFFI ADJOUA NAHOMIE</t>
  </si>
  <si>
    <t>17182329Y</t>
  </si>
  <si>
    <t>18185796S</t>
  </si>
  <si>
    <t>17182328X</t>
  </si>
  <si>
    <t>17182327V</t>
  </si>
  <si>
    <t>18185795H</t>
  </si>
  <si>
    <t>18185794Y</t>
  </si>
  <si>
    <t>20151452A</t>
  </si>
  <si>
    <t>19196374Y</t>
  </si>
  <si>
    <t>18185793X</t>
  </si>
  <si>
    <t>18365367J</t>
  </si>
  <si>
    <t>19196373X</t>
  </si>
  <si>
    <t>21160124S</t>
  </si>
  <si>
    <t>19196372W</t>
  </si>
  <si>
    <t>19196371F</t>
  </si>
  <si>
    <t>18185792W</t>
  </si>
  <si>
    <t>18185791F</t>
  </si>
  <si>
    <t>18185790G</t>
  </si>
  <si>
    <t>17185851K</t>
  </si>
  <si>
    <t>18365368L</t>
  </si>
  <si>
    <t>18185789Z</t>
  </si>
  <si>
    <t>21308086D</t>
  </si>
  <si>
    <t>19196370G</t>
  </si>
  <si>
    <t>18185788Y</t>
  </si>
  <si>
    <t>20151472F</t>
  </si>
  <si>
    <t>19196369Z</t>
  </si>
  <si>
    <t>19196368Y</t>
  </si>
  <si>
    <t>21102546B</t>
  </si>
  <si>
    <t>20151488X</t>
  </si>
  <si>
    <t>21109079J</t>
  </si>
  <si>
    <t>KONAN AHOU BALENZOU</t>
  </si>
  <si>
    <t>18185787W</t>
  </si>
  <si>
    <t>KONAN AHOU ESTELLE</t>
  </si>
  <si>
    <t>20151480G</t>
  </si>
  <si>
    <t>KONAN AHOU JULIANA</t>
  </si>
  <si>
    <t>18185786T</t>
  </si>
  <si>
    <t>19196367W</t>
  </si>
  <si>
    <t>19196366T</t>
  </si>
  <si>
    <t>KONAN AMENAN NAOMI</t>
  </si>
  <si>
    <t>19196365A</t>
  </si>
  <si>
    <t>18185785A</t>
  </si>
  <si>
    <t>20151482W</t>
  </si>
  <si>
    <t>KONAN AYA GRACE HARMONIE</t>
  </si>
  <si>
    <t>19196364Z</t>
  </si>
  <si>
    <t>20151493W</t>
  </si>
  <si>
    <t>KONAN BOUHI AHOUTOU CAMILLE</t>
  </si>
  <si>
    <t>17182325H</t>
  </si>
  <si>
    <t>19196363Y</t>
  </si>
  <si>
    <t>21257409X</t>
  </si>
  <si>
    <t>KONAN KANGA</t>
  </si>
  <si>
    <t>21272266N</t>
  </si>
  <si>
    <t>19196362X</t>
  </si>
  <si>
    <t>17182324Y</t>
  </si>
  <si>
    <t>20151483X</t>
  </si>
  <si>
    <t>17182323X</t>
  </si>
  <si>
    <t>19196361G</t>
  </si>
  <si>
    <t>21289136A</t>
  </si>
  <si>
    <t>KONAN KOUAME SEVERIN</t>
  </si>
  <si>
    <t>20151490F</t>
  </si>
  <si>
    <t>KONAN KOUASSI DANIEL</t>
  </si>
  <si>
    <t>19196360H</t>
  </si>
  <si>
    <t>17182322W</t>
  </si>
  <si>
    <t>21102572K</t>
  </si>
  <si>
    <t>21132874M</t>
  </si>
  <si>
    <t>17182319Z</t>
  </si>
  <si>
    <t>18185784Z</t>
  </si>
  <si>
    <t>18185783Y</t>
  </si>
  <si>
    <t>17182321F</t>
  </si>
  <si>
    <t>20151497U</t>
  </si>
  <si>
    <t>KOUADIO KONAN EMMANUEL</t>
  </si>
  <si>
    <t>19196359T</t>
  </si>
  <si>
    <t>20151473G</t>
  </si>
  <si>
    <t>KOUADIO KONAN SAINT-JUSTE</t>
  </si>
  <si>
    <t>17182320G</t>
  </si>
  <si>
    <t>18185782X</t>
  </si>
  <si>
    <t>20151443U</t>
  </si>
  <si>
    <t>20151442T</t>
  </si>
  <si>
    <t>20151487V</t>
  </si>
  <si>
    <t>21102537P</t>
  </si>
  <si>
    <t>19196358S</t>
  </si>
  <si>
    <t>KOUAKOU AFFOUE CHRISTIANA</t>
  </si>
  <si>
    <t>20151479H</t>
  </si>
  <si>
    <t>KOUAKOU AFFOUE EDWIGE</t>
  </si>
  <si>
    <t>19196357Y</t>
  </si>
  <si>
    <t>17182318Y</t>
  </si>
  <si>
    <t>21118367J</t>
  </si>
  <si>
    <t>17182317W</t>
  </si>
  <si>
    <t>20151444V</t>
  </si>
  <si>
    <t>KOUAKOU AMENAN CLAVERIE</t>
  </si>
  <si>
    <t>17182316T</t>
  </si>
  <si>
    <t>21181669P</t>
  </si>
  <si>
    <t>17182315A</t>
  </si>
  <si>
    <t>17353660M</t>
  </si>
  <si>
    <t>17182314Z</t>
  </si>
  <si>
    <t>19196356V</t>
  </si>
  <si>
    <t>19196355C</t>
  </si>
  <si>
    <t>17182313Y</t>
  </si>
  <si>
    <t>17182312X</t>
  </si>
  <si>
    <t>20151484Y</t>
  </si>
  <si>
    <t>21132898A</t>
  </si>
  <si>
    <t>17182311G</t>
  </si>
  <si>
    <t>21257411D</t>
  </si>
  <si>
    <t>KOUAME KANGA AMENAN CHIMELLE</t>
  </si>
  <si>
    <t>17182310H</t>
  </si>
  <si>
    <t>19196354T</t>
  </si>
  <si>
    <t>19196353S</t>
  </si>
  <si>
    <t>19196352Z</t>
  </si>
  <si>
    <t>19196351A</t>
  </si>
  <si>
    <t>KOUAME KOUAKOU JOEL</t>
  </si>
  <si>
    <t>17182309S</t>
  </si>
  <si>
    <t>21289093X</t>
  </si>
  <si>
    <t>19196350B</t>
  </si>
  <si>
    <t>20151491E</t>
  </si>
  <si>
    <t>21351257Z</t>
  </si>
  <si>
    <t>19196349L</t>
  </si>
  <si>
    <t>19196348K</t>
  </si>
  <si>
    <t>KOUASSI AFFOUE CHIMENE</t>
  </si>
  <si>
    <t>18185781G</t>
  </si>
  <si>
    <t>21109267J</t>
  </si>
  <si>
    <t>21118255W</t>
  </si>
  <si>
    <t>KOUASSI AKISSI EDWIGE</t>
  </si>
  <si>
    <t>21118259M</t>
  </si>
  <si>
    <t>KOUASSI AKISSI ELISABETH</t>
  </si>
  <si>
    <t>19196347R</t>
  </si>
  <si>
    <t>20151475J</t>
  </si>
  <si>
    <t>18185780H</t>
  </si>
  <si>
    <t>KOUASSI AMOIN RUTH</t>
  </si>
  <si>
    <t>20151450L</t>
  </si>
  <si>
    <t>21140599H</t>
  </si>
  <si>
    <t>21160011H</t>
  </si>
  <si>
    <t>18185779A</t>
  </si>
  <si>
    <t>21189842T</t>
  </si>
  <si>
    <t>17353661L</t>
  </si>
  <si>
    <t>20151485H</t>
  </si>
  <si>
    <t>21272295J</t>
  </si>
  <si>
    <t>19196346N</t>
  </si>
  <si>
    <t>21272325U</t>
  </si>
  <si>
    <t>21278925T</t>
  </si>
  <si>
    <t>20151446X</t>
  </si>
  <si>
    <t>KOUASSI KOUAKOU AZAIRE</t>
  </si>
  <si>
    <t>20151447S</t>
  </si>
  <si>
    <t>KOUASSI KOUAKOU CEDRIC</t>
  </si>
  <si>
    <t>21288989S</t>
  </si>
  <si>
    <t>KOUASSI KOUAME ANGE NOEL</t>
  </si>
  <si>
    <t>18365369M</t>
  </si>
  <si>
    <t>19196345V</t>
  </si>
  <si>
    <t>KOUASSI LUNELLE ADJOUA GWLADYS</t>
  </si>
  <si>
    <t>20151435P</t>
  </si>
  <si>
    <t>20151441C</t>
  </si>
  <si>
    <t>20151496Z</t>
  </si>
  <si>
    <t>17182308Z</t>
  </si>
  <si>
    <t>19196344L</t>
  </si>
  <si>
    <t>20151489Y</t>
  </si>
  <si>
    <t>LOUKOU KOFFI DIEUDONNE</t>
  </si>
  <si>
    <t>17182307X</t>
  </si>
  <si>
    <t>17182306U</t>
  </si>
  <si>
    <t>18185778H</t>
  </si>
  <si>
    <t>17182305B</t>
  </si>
  <si>
    <t>20151451K</t>
  </si>
  <si>
    <t>21118394A</t>
  </si>
  <si>
    <t>N'DRI AKISSI SYLIVIANE</t>
  </si>
  <si>
    <t>21140566N</t>
  </si>
  <si>
    <t>20151438D</t>
  </si>
  <si>
    <t>21272304M</t>
  </si>
  <si>
    <t>19196343K</t>
  </si>
  <si>
    <t>NDRI KOUADIO DIEU-DONNE</t>
  </si>
  <si>
    <t>20151437B</t>
  </si>
  <si>
    <t>17182304S</t>
  </si>
  <si>
    <t>20151494X</t>
  </si>
  <si>
    <t>N'DRI N'DA AMENAN ROSALIE</t>
  </si>
  <si>
    <t>20151440D</t>
  </si>
  <si>
    <t>18185777F</t>
  </si>
  <si>
    <t>21140494Q</t>
  </si>
  <si>
    <t>20151478G</t>
  </si>
  <si>
    <t>21096380C</t>
  </si>
  <si>
    <t>N'GUESSAN ADJOUA BAH ANGELINE</t>
  </si>
  <si>
    <t>18185776C</t>
  </si>
  <si>
    <t>21132967M</t>
  </si>
  <si>
    <t>20151439E</t>
  </si>
  <si>
    <t>N'GUESSAN AMENAN ROSELINE</t>
  </si>
  <si>
    <t>21160097N</t>
  </si>
  <si>
    <t>N'GUESSAN AYA SALOME</t>
  </si>
  <si>
    <t>20151481F</t>
  </si>
  <si>
    <t>17182303Z</t>
  </si>
  <si>
    <t>21294355R</t>
  </si>
  <si>
    <t>N'GUESSAN KOUASSI JEAN RONALDE</t>
  </si>
  <si>
    <t>18185775K</t>
  </si>
  <si>
    <t>17182302Y</t>
  </si>
  <si>
    <t>17182301H</t>
  </si>
  <si>
    <t>19196342J</t>
  </si>
  <si>
    <t>NGUESSAN TEGBE NGUESSAN AXEL</t>
  </si>
  <si>
    <t>19196341T</t>
  </si>
  <si>
    <t>NZI YANICK FLORENT</t>
  </si>
  <si>
    <t>17182300A</t>
  </si>
  <si>
    <t>17182299N</t>
  </si>
  <si>
    <t>19196340U</t>
  </si>
  <si>
    <t>20151474H</t>
  </si>
  <si>
    <t>21102531Z</t>
  </si>
  <si>
    <t>21102567K</t>
  </si>
  <si>
    <t>20151445E</t>
  </si>
  <si>
    <t>17182298M</t>
  </si>
  <si>
    <t>18185774A</t>
  </si>
  <si>
    <t>20151449V</t>
  </si>
  <si>
    <t>17182297K</t>
  </si>
  <si>
    <t>20151477E</t>
  </si>
  <si>
    <t>20151434E</t>
  </si>
  <si>
    <t>YAO BROU NADEGE</t>
  </si>
  <si>
    <t>21265333V</t>
  </si>
  <si>
    <t>20151436G</t>
  </si>
  <si>
    <t>YAO KOUADIO ROMEO</t>
  </si>
  <si>
    <t>17182296Q</t>
  </si>
  <si>
    <t>19196339V</t>
  </si>
  <si>
    <t>20151448U</t>
  </si>
  <si>
    <t>19196338U</t>
  </si>
  <si>
    <t>17353659F</t>
  </si>
  <si>
    <t>18185773H</t>
  </si>
  <si>
    <t>18185772G</t>
  </si>
  <si>
    <t>17182295X</t>
  </si>
  <si>
    <t>21294372B</t>
  </si>
  <si>
    <t>21351245W</t>
  </si>
  <si>
    <t>21420288T</t>
  </si>
  <si>
    <t>21420302D</t>
  </si>
  <si>
    <t>YAO YAO JEAN BAPTISTE</t>
  </si>
  <si>
    <t>18550159N</t>
  </si>
  <si>
    <t>Niveau</t>
  </si>
  <si>
    <t>DFA</t>
  </si>
  <si>
    <t>ACTU 16-17</t>
  </si>
  <si>
    <t>CE1</t>
  </si>
  <si>
    <t>R</t>
  </si>
  <si>
    <t>False</t>
  </si>
  <si>
    <t>A</t>
  </si>
  <si>
    <t>True</t>
  </si>
  <si>
    <t>CE2</t>
  </si>
  <si>
    <t>CM1</t>
  </si>
  <si>
    <t>CP1</t>
  </si>
  <si>
    <t>(aucun-e)</t>
  </si>
  <si>
    <t>CP2</t>
  </si>
  <si>
    <t>Actualisation</t>
  </si>
  <si>
    <t>CM2</t>
  </si>
  <si>
    <t>Trans. CEPE</t>
  </si>
  <si>
    <t>KOFFI DOWA YAO JAURES</t>
  </si>
  <si>
    <t>KOFFI KOFFI JUNIOR</t>
  </si>
  <si>
    <t>18596632Y</t>
  </si>
  <si>
    <t>KOUAKOU AMOIN GRACE N'YELIBESSAI</t>
  </si>
  <si>
    <t>Classe Actuelle</t>
  </si>
  <si>
    <t>Total</t>
  </si>
  <si>
    <t>INSCRITS</t>
  </si>
  <si>
    <t>REDOUBLANTS</t>
  </si>
  <si>
    <t>NON-REDOUBLANTS</t>
  </si>
  <si>
    <t>PRESENTS</t>
  </si>
  <si>
    <t>ABSENTS</t>
  </si>
  <si>
    <t>T</t>
  </si>
  <si>
    <t>ECOLE NIENEKRO 1</t>
  </si>
  <si>
    <t>Garçon</t>
  </si>
  <si>
    <t>Fille</t>
  </si>
  <si>
    <t>15-16</t>
  </si>
  <si>
    <t>16-17</t>
  </si>
  <si>
    <t>17-18</t>
  </si>
  <si>
    <t>IMMATRICULES</t>
  </si>
  <si>
    <t>NON-IMMATRICULES</t>
  </si>
  <si>
    <t>18638877H</t>
  </si>
  <si>
    <t>18596312Y</t>
  </si>
  <si>
    <t>AMANI KOUADIO ANICET</t>
  </si>
  <si>
    <t>18-19</t>
  </si>
  <si>
    <t>Nom</t>
  </si>
  <si>
    <t>Prénoms</t>
  </si>
  <si>
    <t>Sexe</t>
  </si>
  <si>
    <t>Ecole</t>
  </si>
  <si>
    <t>Nom Iep</t>
  </si>
  <si>
    <t>DFA OK</t>
  </si>
  <si>
    <t>IMMA</t>
  </si>
  <si>
    <t>KOUAKOU</t>
  </si>
  <si>
    <t>AMOIN GRACE N'YELIBESSAI</t>
  </si>
  <si>
    <t>FEMININ</t>
  </si>
  <si>
    <t>EPP NIENEKRO 1 (IEPP DIDIEVI)</t>
  </si>
  <si>
    <t>DIDIEVI</t>
  </si>
  <si>
    <t>KOFFI</t>
  </si>
  <si>
    <t>KOFFI JUNIOR</t>
  </si>
  <si>
    <t>MASCULIN</t>
  </si>
  <si>
    <t>AMANI</t>
  </si>
  <si>
    <t>KOUADIO ANICET</t>
  </si>
  <si>
    <t>AHOUSSOU</t>
  </si>
  <si>
    <t>KOUADIO NIKOS MALACHIE</t>
  </si>
  <si>
    <t>AMOIN GRACE FELICIENNE</t>
  </si>
  <si>
    <t>KOUASSI ENOC</t>
  </si>
  <si>
    <t>KOUASSI</t>
  </si>
  <si>
    <t>KOUASSI ELYSE</t>
  </si>
  <si>
    <t>ADJOUA ANGELICA</t>
  </si>
  <si>
    <t>DIBY</t>
  </si>
  <si>
    <t>YAO SAMUEL</t>
  </si>
  <si>
    <t>KONAN</t>
  </si>
  <si>
    <t>AHOU BALENZOU</t>
  </si>
  <si>
    <t>KOUAME</t>
  </si>
  <si>
    <t>N'DA YAO</t>
  </si>
  <si>
    <t>YAO</t>
  </si>
  <si>
    <t>KOUASSI JOSEPH</t>
  </si>
  <si>
    <t>KOUAME SEVERIN</t>
  </si>
  <si>
    <t>KOUADIO</t>
  </si>
  <si>
    <t>AMENAN BEATRICE</t>
  </si>
  <si>
    <t>AFFOUE ELISABETH</t>
  </si>
  <si>
    <t>AKISSI EDWIGE</t>
  </si>
  <si>
    <t>AFFOUE AXELLE VANESSA</t>
  </si>
  <si>
    <t>KOUADIO JUDICAEL</t>
  </si>
  <si>
    <t>KANGA</t>
  </si>
  <si>
    <t>N'GUESSAN</t>
  </si>
  <si>
    <t>ADJOUA BAH ANGELINE</t>
  </si>
  <si>
    <t>AYA EVELINE</t>
  </si>
  <si>
    <t>AKPOUE</t>
  </si>
  <si>
    <t>AMENAN GRACE</t>
  </si>
  <si>
    <t>AKISSI ELISABETH</t>
  </si>
  <si>
    <t>AFFOUE DORIANE</t>
  </si>
  <si>
    <t>N'DA KOUASSI ANICET</t>
  </si>
  <si>
    <t>BROU</t>
  </si>
  <si>
    <t>YAO GUY JOEL</t>
  </si>
  <si>
    <t>YAO JEAN BAPTISTE</t>
  </si>
  <si>
    <t>KOUASSI JEAN RONALDE</t>
  </si>
  <si>
    <t>COMOE DANIEL</t>
  </si>
  <si>
    <t>AMOIN YOLANDE</t>
  </si>
  <si>
    <t>KANGA AMENAN CHIMELLE</t>
  </si>
  <si>
    <t>KOUAME MALACE</t>
  </si>
  <si>
    <t>KANGAH</t>
  </si>
  <si>
    <t>KOUADIO JEAN HENRI DELORD</t>
  </si>
  <si>
    <t>AHOU VERONIQUE</t>
  </si>
  <si>
    <t>KONAN GISLAIN</t>
  </si>
  <si>
    <t>AYA YOLANDE</t>
  </si>
  <si>
    <t>BROU NADEGE</t>
  </si>
  <si>
    <t>N'DA AFFOUE</t>
  </si>
  <si>
    <t>KOUADIO ROMEO</t>
  </si>
  <si>
    <t>N'DRI</t>
  </si>
  <si>
    <t>KOUADIO MATHIEU</t>
  </si>
  <si>
    <t>KOFFI BAH NESTOR</t>
  </si>
  <si>
    <t>AMENAN ROSELINE</t>
  </si>
  <si>
    <t>YAO PRIVAT</t>
  </si>
  <si>
    <t>N'DA KOFFI</t>
  </si>
  <si>
    <t>YAO ROMARIC</t>
  </si>
  <si>
    <t>YAO FREJUS</t>
  </si>
  <si>
    <t>AMENAN CLAVERIE</t>
  </si>
  <si>
    <t>AFFOUE VIVIENNE</t>
  </si>
  <si>
    <t>KOUAKOU AZAIRE</t>
  </si>
  <si>
    <t>KOUAKOU CEDRIC</t>
  </si>
  <si>
    <t>KOUAME BERTRAND DEBEREZE</t>
  </si>
  <si>
    <t>AYA ANNE MARIE</t>
  </si>
  <si>
    <t>AMOIN VIRGINIE</t>
  </si>
  <si>
    <t>AHOU MARINA</t>
  </si>
  <si>
    <t>KOUAKOU RICHARD</t>
  </si>
  <si>
    <t>KONAN MARC ESDRA</t>
  </si>
  <si>
    <t>KONAN JEAN ETRAN BIENVENU</t>
  </si>
  <si>
    <t>AKISSI SYLIVIANE</t>
  </si>
  <si>
    <t>AMENAN KARIDJA GRACE</t>
  </si>
  <si>
    <t>KONAN CLOVIS</t>
  </si>
  <si>
    <t>LOIS GNAMIEN MAN</t>
  </si>
  <si>
    <t>KOUAME ANGE NOEL</t>
  </si>
  <si>
    <t>N'GORAN</t>
  </si>
  <si>
    <t>AMOIN ELODIE</t>
  </si>
  <si>
    <t>AFFOUE CHARLENE</t>
  </si>
  <si>
    <t>ANZAN</t>
  </si>
  <si>
    <t>AMOIN KAN EDWIGE</t>
  </si>
  <si>
    <t>AMOIN NAHOMIE</t>
  </si>
  <si>
    <t>AFFOUE ANNICK</t>
  </si>
  <si>
    <t>AMENAN DIANNE STEPHANIE</t>
  </si>
  <si>
    <t>AKISSI PRINCESSE</t>
  </si>
  <si>
    <t>AYA SALOME</t>
  </si>
  <si>
    <t>YAO KAN JEAN PARFAIT</t>
  </si>
  <si>
    <t>KONAN SAINT-JUSTE</t>
  </si>
  <si>
    <t>AFFOUE ANGE ANDREA</t>
  </si>
  <si>
    <t>AMOIN JOCELINE</t>
  </si>
  <si>
    <t>N'DRI RAMOS</t>
  </si>
  <si>
    <t>BAH BIENVENU</t>
  </si>
  <si>
    <t>KOUADIO PRIVAT</t>
  </si>
  <si>
    <t>AFFOUE EDWIGE</t>
  </si>
  <si>
    <t>AHOU JULIANA</t>
  </si>
  <si>
    <t>KOUADIO SERGE YANNICK</t>
  </si>
  <si>
    <t>AYA GRACE HARMONIE</t>
  </si>
  <si>
    <t>KOUAME FRANCK</t>
  </si>
  <si>
    <t>AKAFOU AYA REINE FABIOLA</t>
  </si>
  <si>
    <t>KOFFI SAMUEL</t>
  </si>
  <si>
    <t>DAGBA</t>
  </si>
  <si>
    <t>BLANCHE MARIE COLOMBE VERDIER</t>
  </si>
  <si>
    <t>ADJOUA ELODIE</t>
  </si>
  <si>
    <t>AHOU ANGELA</t>
  </si>
  <si>
    <t>LOUKOU</t>
  </si>
  <si>
    <t>KOFFI DIEUDONNE</t>
  </si>
  <si>
    <t>KOUASSI DANIEL</t>
  </si>
  <si>
    <t>N'DA AKISSI ALICE</t>
  </si>
  <si>
    <t>KONAN JACQUES TOUSSAINT</t>
  </si>
  <si>
    <t>BOUHI AHOUTOU CAMILLE</t>
  </si>
  <si>
    <t>N'DA AMENAN ROSALIE</t>
  </si>
  <si>
    <t>ZELE AMENAN ANGELE</t>
  </si>
  <si>
    <t>KONAN EMMANUEL</t>
  </si>
  <si>
    <t>KOUAME SERGE ALAIN</t>
  </si>
  <si>
    <t>KOUADIO ULRICH BIENENU ARCHILLE</t>
  </si>
  <si>
    <t>AYA MARILYNE OPPORTUNE</t>
  </si>
  <si>
    <t>ANGE-ALEX</t>
  </si>
  <si>
    <t>TRA</t>
  </si>
  <si>
    <t>BI BOLI LANDRY</t>
  </si>
  <si>
    <t>TIEMELE</t>
  </si>
  <si>
    <t>AFFOUE ALLALI</t>
  </si>
  <si>
    <t>TEGBE KOUAKOU DELES</t>
  </si>
  <si>
    <t>NGUESSAN</t>
  </si>
  <si>
    <t>TEGBE AMANI THALES</t>
  </si>
  <si>
    <t>KOUAME EZEKIEL</t>
  </si>
  <si>
    <t>KOUAME ROMARIC</t>
  </si>
  <si>
    <t>AHOU DELPHINE</t>
  </si>
  <si>
    <t>KOFFI RODRIGUE</t>
  </si>
  <si>
    <t>KOFFI JOEL</t>
  </si>
  <si>
    <t>ZELE KONAN CARIOLE</t>
  </si>
  <si>
    <t>KOUAME FABRICE</t>
  </si>
  <si>
    <t>KOFFI BLE ARNAUD-JEAN</t>
  </si>
  <si>
    <t>AMENAN MELENE</t>
  </si>
  <si>
    <t>AHOU JOSIANE</t>
  </si>
  <si>
    <t>YAO YANNICK JUNIOR</t>
  </si>
  <si>
    <t>KOUASSI DAVID</t>
  </si>
  <si>
    <t>BROU EVELINE</t>
  </si>
  <si>
    <t>AMOIN BLE CHRISTELLE</t>
  </si>
  <si>
    <t>AKPO JULIANA</t>
  </si>
  <si>
    <t>AMENAN REINE</t>
  </si>
  <si>
    <t>KOUAME JACQUES RODRIGUE</t>
  </si>
  <si>
    <t>KOFFI WILFRIED</t>
  </si>
  <si>
    <t>ADJOUA EMMANUELA</t>
  </si>
  <si>
    <t>KOUAME HONORAT</t>
  </si>
  <si>
    <t>KOUAKOU JEAN</t>
  </si>
  <si>
    <t>BOUHI GEOFFROY</t>
  </si>
  <si>
    <t>ADJOUA FLORENCE</t>
  </si>
  <si>
    <t>AHOU JUSTINE</t>
  </si>
  <si>
    <t>AHOU CHANTAL</t>
  </si>
  <si>
    <t>ADJOUA NAOMIE</t>
  </si>
  <si>
    <t>AFFOUE LARISSA</t>
  </si>
  <si>
    <t>AMENAN ANGE SEPHORA</t>
  </si>
  <si>
    <t>KOUAME MARIUS</t>
  </si>
  <si>
    <t>KOUAME MARC ODILON</t>
  </si>
  <si>
    <t>NDRI GERARD</t>
  </si>
  <si>
    <t>AMENAN CECILIA</t>
  </si>
  <si>
    <t>NGORAN</t>
  </si>
  <si>
    <t>AFFOUE ETRANSOH</t>
  </si>
  <si>
    <t>NDRI</t>
  </si>
  <si>
    <t>AHOU CHRISTINE</t>
  </si>
  <si>
    <t>AYA MARIE</t>
  </si>
  <si>
    <t>AMOIN RUTH</t>
  </si>
  <si>
    <t>AFFOUE ROSE</t>
  </si>
  <si>
    <t>NGUESSAN ABRAHAM</t>
  </si>
  <si>
    <t>AYA SEVERINE</t>
  </si>
  <si>
    <t>AMONOU JEAN-LAZAIRE</t>
  </si>
  <si>
    <t>AYA AVELINE</t>
  </si>
  <si>
    <t>AMENAN ALICIA</t>
  </si>
  <si>
    <t>AHOU ESTELLE</t>
  </si>
  <si>
    <t>NGUESSAN GEOFFROY</t>
  </si>
  <si>
    <t>KOUASSI SADOCK</t>
  </si>
  <si>
    <t>KOUADIO FREDERIC</t>
  </si>
  <si>
    <t>AMOIN DEBORA</t>
  </si>
  <si>
    <t>AMA JULIANA</t>
  </si>
  <si>
    <t>AHOU ROSINE</t>
  </si>
  <si>
    <t>AFFOUE GRACE SEPHORA</t>
  </si>
  <si>
    <t>GOHIN</t>
  </si>
  <si>
    <t>GUELASSEMOU EMMANUEL</t>
  </si>
  <si>
    <t>GBANGBO</t>
  </si>
  <si>
    <t>KOUAKOU JEAN JUDICAEL</t>
  </si>
  <si>
    <t>ALLANGBA</t>
  </si>
  <si>
    <t>AFFOUE FRANCOISE</t>
  </si>
  <si>
    <t>KOUADIO NIKOS-MALACHIE</t>
  </si>
  <si>
    <t>KOUAME DIEU-DONNE</t>
  </si>
  <si>
    <t>KOUAKOU CREOLE</t>
  </si>
  <si>
    <t>ADJOUA GRACE</t>
  </si>
  <si>
    <t>NZI</t>
  </si>
  <si>
    <t>YANICK FLORENT</t>
  </si>
  <si>
    <t>TEGBE NGUESSAN AXEL</t>
  </si>
  <si>
    <t>KOUADIO DIEU-DONNE</t>
  </si>
  <si>
    <t>KPLIMAN</t>
  </si>
  <si>
    <t>LUNELLE ADJOUA GWLADYS</t>
  </si>
  <si>
    <t>KONAN JUNIOR</t>
  </si>
  <si>
    <t>AMENAN CARINE</t>
  </si>
  <si>
    <t>AFFOUE CHIMENE</t>
  </si>
  <si>
    <t>KOUANGBE</t>
  </si>
  <si>
    <t>YOGOUNIN EVRARD</t>
  </si>
  <si>
    <t>KOUAME ROMEO</t>
  </si>
  <si>
    <t>KOUAKOU JOEL</t>
  </si>
  <si>
    <t>KONAN PASCAL</t>
  </si>
  <si>
    <t>KONAN JEAN MARC</t>
  </si>
  <si>
    <t>KOFFI EZECHIEL</t>
  </si>
  <si>
    <t>NGORAN EDOSCINE</t>
  </si>
  <si>
    <t>AKISSI DELTA</t>
  </si>
  <si>
    <t>AFFOUE CHRISTIANA</t>
  </si>
  <si>
    <t>KONAN GUY RODRIGUE</t>
  </si>
  <si>
    <t>MARIAM GRACE SALOME</t>
  </si>
  <si>
    <t>KOUAME MARTIAL</t>
  </si>
  <si>
    <t>BOUHI IRENE</t>
  </si>
  <si>
    <t>AYA LOUISE VIVIANE</t>
  </si>
  <si>
    <t>AMOIN PATRICIA</t>
  </si>
  <si>
    <t>AMENAN NAOMI</t>
  </si>
  <si>
    <t>AMENAN NADEGE</t>
  </si>
  <si>
    <t>ADJOUA GERTRUDE</t>
  </si>
  <si>
    <t>LOUKOU ELLA</t>
  </si>
  <si>
    <t>DOWA YAO JAURES</t>
  </si>
  <si>
    <t>CHRISTMO ARIEL MICHEE</t>
  </si>
  <si>
    <t>AYA SABINE</t>
  </si>
  <si>
    <t>AMENAN RITA</t>
  </si>
  <si>
    <t>ADJOUA NAHOMIE</t>
  </si>
  <si>
    <t>ADJOUA MELISSA</t>
  </si>
  <si>
    <t>COULIBALY</t>
  </si>
  <si>
    <t>KONGOTIGUI</t>
  </si>
  <si>
    <t>BLEDJA</t>
  </si>
  <si>
    <t>RUTH INGRID</t>
  </si>
  <si>
    <t>KOUADIO AHOU MARIE GRACE</t>
  </si>
  <si>
    <t>Nationalite</t>
  </si>
  <si>
    <t>Dren</t>
  </si>
  <si>
    <t>IVOIRIENNE</t>
  </si>
  <si>
    <t>BROU KOUAKOU CESAIRE</t>
  </si>
  <si>
    <t>KOFFI ADJOUA HORTENSE</t>
  </si>
  <si>
    <t>YAMOUSSOUKRO</t>
  </si>
  <si>
    <t>KOFFI KAN NARCISSE</t>
  </si>
  <si>
    <t>N'GUESSAN N'DRI VALERIE</t>
  </si>
  <si>
    <t>AMANI BROU</t>
  </si>
  <si>
    <t>KOUAME AYA HELENE</t>
  </si>
  <si>
    <t>KOUMOIN KOUADIO</t>
  </si>
  <si>
    <t>KOUADIO ADJOUA CLEMENTINE</t>
  </si>
  <si>
    <t>KOUASSI KONAN FRANCOIS</t>
  </si>
  <si>
    <t>N'GUESSAN N'DRI JULIETTE</t>
  </si>
  <si>
    <t>N'GUESSAN N'DRI JOACHIM</t>
  </si>
  <si>
    <t>KOUAKOU AFFOUE KAN</t>
  </si>
  <si>
    <t>KOUADIO KONAN</t>
  </si>
  <si>
    <t>COULIBALY KPEBO CATHERINE</t>
  </si>
  <si>
    <t>AHOUSSOU KOFFI ALEXIS</t>
  </si>
  <si>
    <t>KONAN SOMAN AKISSI YVONNE</t>
  </si>
  <si>
    <t>KOUAME KONAN DOMINIQUE</t>
  </si>
  <si>
    <t>KONAN ADJOUA</t>
  </si>
  <si>
    <t>KOUAME KONAN DESIRE</t>
  </si>
  <si>
    <t>N'ZI AKISSI THERESE</t>
  </si>
  <si>
    <t>KONAN LOUKOU</t>
  </si>
  <si>
    <t>KANGA AMENAN HELENE</t>
  </si>
  <si>
    <t>KONAN KOFFI</t>
  </si>
  <si>
    <t>TAHA JOELLE EDITHE</t>
  </si>
  <si>
    <t>KOUAKOU KOUAKOU</t>
  </si>
  <si>
    <t>KOFFI AKISSI CHANTAL</t>
  </si>
  <si>
    <t>DAGBA ALAIN DESIRE VICTOR</t>
  </si>
  <si>
    <t>GNANMANKOU AGBAWA LEOCADIE CHANTAL</t>
  </si>
  <si>
    <t>KONAN KOUASSI LAZARE</t>
  </si>
  <si>
    <t>DJAHA N'GUESSAN VIVIANE</t>
  </si>
  <si>
    <t>N'GUESSAN KOUAME HERMANN</t>
  </si>
  <si>
    <t>KONAN AFFOUE LINDA</t>
  </si>
  <si>
    <t>MOUSSA KONAN JEAN</t>
  </si>
  <si>
    <t>KOFFI AMENAN ALPHONSINE</t>
  </si>
  <si>
    <t>N'DA KONAN</t>
  </si>
  <si>
    <t>KOUAME AHOU CHRISTINA</t>
  </si>
  <si>
    <t>N'GUESSAN YAO JULIEN</t>
  </si>
  <si>
    <t>N'GUESSAN AHOU MOUABA</t>
  </si>
  <si>
    <t>N'GUESSAN KONAN PAUL</t>
  </si>
  <si>
    <t>KONAN AFFOUE MARGUERITTE</t>
  </si>
  <si>
    <t>KOUADIO KOUAKOU JEAN CLAUDE</t>
  </si>
  <si>
    <t>KOUASSI AMLAN</t>
  </si>
  <si>
    <t>KOUASSI N'GORAN BRICE</t>
  </si>
  <si>
    <t>KOUAKOU AKISSI ROSALIE</t>
  </si>
  <si>
    <t>KOFFI YAO</t>
  </si>
  <si>
    <t>YAO N'DA AYA JOCELINE</t>
  </si>
  <si>
    <t>ANZAN KOUAKOU BENOIT</t>
  </si>
  <si>
    <t>OUPHOUET AHOU</t>
  </si>
  <si>
    <t>YAO BROU NARCISSE</t>
  </si>
  <si>
    <t>KONAN BOUHI ESTELLE</t>
  </si>
  <si>
    <t>KOUADIO KONAN RICHARD</t>
  </si>
  <si>
    <t>KOUAME AHOU CHANTAL</t>
  </si>
  <si>
    <t>KOFFI BAH MICHEL</t>
  </si>
  <si>
    <t>KOUASSI N'GUESSAN AMELIE</t>
  </si>
  <si>
    <t>KOUASSI N'GUESSAN EVARISTE</t>
  </si>
  <si>
    <t>KOFFI AMOIN MONIQUE</t>
  </si>
  <si>
    <t>KANGA AMENAN PELAGIE</t>
  </si>
  <si>
    <t>KONAN KOUAME AMBROISE</t>
  </si>
  <si>
    <t>N'GUESSAN ADJOUA CECILE</t>
  </si>
  <si>
    <t>YAO KOFFI ARSENE</t>
  </si>
  <si>
    <t>N'GUESSAN AMOIN MARIE PAULE</t>
  </si>
  <si>
    <t>KOUAME AFFOUE</t>
  </si>
  <si>
    <t>ANZAN KOUAKOU RAPHAEL</t>
  </si>
  <si>
    <t>EBINI AKISSI VALERIE</t>
  </si>
  <si>
    <t>YAO KONAN JEAN FRANCOIS</t>
  </si>
  <si>
    <t>KONAN AHOU CHANDRINE</t>
  </si>
  <si>
    <t>YAO N'GUESSAN</t>
  </si>
  <si>
    <t>KOUAME AHOU ELISA</t>
  </si>
  <si>
    <t>KOUADIO KOUASSI JETAIME</t>
  </si>
  <si>
    <t>KOUADIO AMOIN YVONNE</t>
  </si>
  <si>
    <t>KOFFI N'GUESSAN</t>
  </si>
  <si>
    <t>N'GUESSAN AMENAN CLAUDINE</t>
  </si>
  <si>
    <t>KOUAME N'GUESSAN BERTIN</t>
  </si>
  <si>
    <t>KONAN AHOU NATALIE</t>
  </si>
  <si>
    <t>YOBOUE YAO ARMEL</t>
  </si>
  <si>
    <t>KOFFI AHOU MARCELINE</t>
  </si>
  <si>
    <t>KOUAME NIAMIEN</t>
  </si>
  <si>
    <t>N'DRI KOUASSI FULGENCE</t>
  </si>
  <si>
    <t>N'GUESSAN AMENAN ALPHONSINE</t>
  </si>
  <si>
    <t>KOUASSI AMANI PACOME</t>
  </si>
  <si>
    <t>KOUASSI AMENAN</t>
  </si>
  <si>
    <t>AKPOUE KONAN JOACHIM</t>
  </si>
  <si>
    <t>KOUAME AHOU ANTOINETTE</t>
  </si>
  <si>
    <t>KOFFI KONAN MARCELIN</t>
  </si>
  <si>
    <t>KOUASSI AKISSI MATHE</t>
  </si>
  <si>
    <t>KOUAKOU N'DRI</t>
  </si>
  <si>
    <t>KOUADIO ADJOUA</t>
  </si>
  <si>
    <t>KOUASSI KOFFI OLIVIER</t>
  </si>
  <si>
    <t>KOUASSI AMOIN HORTENCE</t>
  </si>
  <si>
    <t>YAO KOFFI PAULIN</t>
  </si>
  <si>
    <t>KOFFI N'DRI CECILE</t>
  </si>
  <si>
    <t>KOUADIO YAO</t>
  </si>
  <si>
    <t>KOFFI AKISSI MONIQUE</t>
  </si>
  <si>
    <t>KOUASSI KONAN</t>
  </si>
  <si>
    <t>KOUADIO AYA</t>
  </si>
  <si>
    <t>KOUASSI KOUADIO GERMAIN</t>
  </si>
  <si>
    <t>KOUASSI AYA RITA</t>
  </si>
  <si>
    <t>YAO KONAN LAZARD</t>
  </si>
  <si>
    <t>YAO AKISSI ODETTE</t>
  </si>
  <si>
    <t>KOUAKOU KONAN</t>
  </si>
  <si>
    <t>N'GUESSAN ADJOUA</t>
  </si>
  <si>
    <t>KOUADIO YAO FIRMIN</t>
  </si>
  <si>
    <t>KOUAME AMENAN BERTINE</t>
  </si>
  <si>
    <t>GBANGBO AFFOUE HELENE</t>
  </si>
  <si>
    <t>N'DRI KOUADIO JEAN-BAPTISTE</t>
  </si>
  <si>
    <t>OUFFOUE LOUKOU</t>
  </si>
  <si>
    <t>DIBY AYA</t>
  </si>
  <si>
    <t>N'DRI KOFFI</t>
  </si>
  <si>
    <t>N'GORAN AHOU VICTORINE</t>
  </si>
  <si>
    <t>KLA N'DRI</t>
  </si>
  <si>
    <t>N'DRI AMENAN</t>
  </si>
  <si>
    <t>YAO KOUAKOU MARC</t>
  </si>
  <si>
    <t>KOUAKOU AKISSI FLORENCE</t>
  </si>
  <si>
    <t>KANGA AMOIN</t>
  </si>
  <si>
    <t>KANGAH KOUAME ALBERT</t>
  </si>
  <si>
    <t>YAO AMOIN</t>
  </si>
  <si>
    <t>KOUAME N'GORAN BERNARD</t>
  </si>
  <si>
    <t>KOFFI AHOU CLARISSE</t>
  </si>
  <si>
    <t>KOUAME KONAN GERMAIN</t>
  </si>
  <si>
    <t>N'ZI KOUASSI JOACHIM</t>
  </si>
  <si>
    <t>AKA AMOIN ELYSE</t>
  </si>
  <si>
    <t>KONAN AFFOUE LINA</t>
  </si>
  <si>
    <t>YAO AMENAN ANNE MARIE</t>
  </si>
  <si>
    <t>YAO KAN EMILE</t>
  </si>
  <si>
    <t>BROU AYA VALERIE</t>
  </si>
  <si>
    <t>YAO KOUAKOU</t>
  </si>
  <si>
    <t>YAO KOFFI ANDRE</t>
  </si>
  <si>
    <t>BOHOUSSOU AMENAN CHRISTELLE</t>
  </si>
  <si>
    <t>YAO KOUAKOU MARTIN</t>
  </si>
  <si>
    <t>KOUASSI AMOIN PRIVATE</t>
  </si>
  <si>
    <t>KOUASSI KOUAKOU</t>
  </si>
  <si>
    <t>KOUAME AMOIN PAULINE</t>
  </si>
  <si>
    <t>KOUASSI KOUAKOU CELIN</t>
  </si>
  <si>
    <t>KOUASSI AMOIN VERONIQUE</t>
  </si>
  <si>
    <t>N'GUESSAN KOUAKOU</t>
  </si>
  <si>
    <t>KOUASSI ADJOUA</t>
  </si>
  <si>
    <t>KOUAME KONAN</t>
  </si>
  <si>
    <t>KONAN KOUASSI</t>
  </si>
  <si>
    <t>KONAN AHOU JEANNE</t>
  </si>
  <si>
    <t>KOUASSI KODJO MICHEL</t>
  </si>
  <si>
    <t>KOFFI AGOH</t>
  </si>
  <si>
    <t>KOUASSI BAH VINCENT</t>
  </si>
  <si>
    <t>MND</t>
  </si>
  <si>
    <t>KOUADIO YAO EUGENE</t>
  </si>
  <si>
    <t>KOUADIO N'GUESSAN</t>
  </si>
  <si>
    <t>KOUADIO ATTOUMBRE</t>
  </si>
  <si>
    <t>KOFFI AYA JACQUELINE</t>
  </si>
  <si>
    <t>ANZAN AMENAN</t>
  </si>
  <si>
    <t>KOFFI N'GORAN</t>
  </si>
  <si>
    <t>DIBY KOUADIO</t>
  </si>
  <si>
    <t>HAIDARA SALI</t>
  </si>
  <si>
    <t>N'GUESSAN KOUADIO</t>
  </si>
  <si>
    <t>KOUAKOU KOUMOUIN</t>
  </si>
  <si>
    <t>KOUADIO AMENAN</t>
  </si>
  <si>
    <t>YAO KOFFI JEAN SYLVAIN</t>
  </si>
  <si>
    <t>KOFFI KOUADIO PASCAL</t>
  </si>
  <si>
    <t>KONAN ADJOUA CECILE</t>
  </si>
  <si>
    <t>AMOUNOU</t>
  </si>
  <si>
    <t>KOUAKOU GABRIEL RAOUL</t>
  </si>
  <si>
    <t>AMOUNOU KOUAME ALPHONSE</t>
  </si>
  <si>
    <t>N'DRI AFFOUE BERTINE</t>
  </si>
  <si>
    <t>KOUAME JEAN LUC</t>
  </si>
  <si>
    <t>N'GUESSAN YAO ANTOINE</t>
  </si>
  <si>
    <t>LOUKOU AMOIN VERONIQUE</t>
  </si>
  <si>
    <t>KOFFI JEAN LUC</t>
  </si>
  <si>
    <t>KOUAKOU KOUASSI</t>
  </si>
  <si>
    <t>KOFFI N'GUESSAN DOROTHEE</t>
  </si>
  <si>
    <t>KOFFI EMMANUEL</t>
  </si>
  <si>
    <t>KOUASSI BAH BERNARD</t>
  </si>
  <si>
    <t>KONAN AMOIN BRIGITTE</t>
  </si>
  <si>
    <t>KONAN YAO MARCEL</t>
  </si>
  <si>
    <t>KOUAKOU ADJOUA FLORENCE</t>
  </si>
  <si>
    <t>YAO KOFFI JOACHIM</t>
  </si>
  <si>
    <t>KOUADIO ADJOUA MARINA</t>
  </si>
  <si>
    <t>YAO KOUASSI GEOREGES</t>
  </si>
  <si>
    <t>AMANI ADJOUA MIREILLE</t>
  </si>
  <si>
    <t>NGUESSAN NGUESSAN REMI</t>
  </si>
  <si>
    <t>KONAN AYA SUZANNE</t>
  </si>
  <si>
    <t>NGUESSAN ALI</t>
  </si>
  <si>
    <t>YAO KOUADIO GASTON</t>
  </si>
  <si>
    <t>YAO AHOU NADEGE</t>
  </si>
  <si>
    <t>YAO KOFFI NESTOR</t>
  </si>
  <si>
    <t>DJAKA KONE</t>
  </si>
  <si>
    <t>AMANI YAO HONORE</t>
  </si>
  <si>
    <t>KOFFI AYA JULIE</t>
  </si>
  <si>
    <t>KOFFI KOFFI</t>
  </si>
  <si>
    <t>KOUADIO AKISSI</t>
  </si>
  <si>
    <t>GUEHE</t>
  </si>
  <si>
    <t>SEHANSIE ANGE</t>
  </si>
  <si>
    <t>GUHE SEHANSIE PATRICE</t>
  </si>
  <si>
    <t>KOUIDE NATHALIE</t>
  </si>
  <si>
    <t>NGUESSAN KOUADIO</t>
  </si>
  <si>
    <t>KOUAKOU KOUMOIN</t>
  </si>
  <si>
    <t>KOUAKOU ALLANGBA GASTON</t>
  </si>
  <si>
    <t>NGORAN AFFOUE JEANNETTE</t>
  </si>
  <si>
    <t>GBANGBO NGUESSAN</t>
  </si>
  <si>
    <t>NGUESSAN ADJOUA MARIE LEA</t>
  </si>
  <si>
    <t>KONAN KOFFI DENIS</t>
  </si>
  <si>
    <t>KOFFI KOUAMOIN</t>
  </si>
  <si>
    <t>KOUASSI NGUESSAN</t>
  </si>
  <si>
    <t>KOUADIO AKISSI THERESE</t>
  </si>
  <si>
    <t>KOFFI BAH ALEXANDRE</t>
  </si>
  <si>
    <t>KOUAME ADJOUA BERINE</t>
  </si>
  <si>
    <t>NGUESSAN KOUAME</t>
  </si>
  <si>
    <t>HOUPHOUE KOUAME DANIEL</t>
  </si>
  <si>
    <t>KOUADIO AHOU LEA</t>
  </si>
  <si>
    <t>KOFFI KOUAKOU</t>
  </si>
  <si>
    <t>KOUAKOU AFFOUE</t>
  </si>
  <si>
    <t>OUSSOU ADJOUA</t>
  </si>
  <si>
    <t>KOUADIO KOUAKOU RAPHAEL</t>
  </si>
  <si>
    <t>KOUADIO BOHOUSSOU VICTORINE</t>
  </si>
  <si>
    <t>KOFFI NDRI NESTIN</t>
  </si>
  <si>
    <t>NDRI AMOIN IVONNE</t>
  </si>
  <si>
    <t>KOFFI YAO FRANCIS DIDIER</t>
  </si>
  <si>
    <t>KOUASSI AFFOUE LEONCE</t>
  </si>
  <si>
    <t>KOFFI KOFFI JEREMIE</t>
  </si>
  <si>
    <t>KOUAME AKISSI</t>
  </si>
  <si>
    <t>CISSE YOUSSOUF</t>
  </si>
  <si>
    <t>KOUAME AHOU MARCELINE</t>
  </si>
  <si>
    <t>HOUSSOU DIBY</t>
  </si>
  <si>
    <t>NGUESSAN EKOU</t>
  </si>
  <si>
    <t>NZI KOFFI</t>
  </si>
  <si>
    <t>KONAN AMANI</t>
  </si>
  <si>
    <t>KOUAKOU AYA AGNES</t>
  </si>
  <si>
    <t>KOFFI KOUAKOU EMMANUEL</t>
  </si>
  <si>
    <t>KONAN AMOIN</t>
  </si>
  <si>
    <t>KOFFI NGUESSAN</t>
  </si>
  <si>
    <t>NGUESSAN AMENAN CLAUDINE</t>
  </si>
  <si>
    <t>N'DRI KOFFI ALAIN</t>
  </si>
  <si>
    <t>MANGOUA AMOIN HONORINE</t>
  </si>
  <si>
    <t>KONAN AMOIN HELENE</t>
  </si>
  <si>
    <t>KONAN KOUAKOU BERTIN</t>
  </si>
  <si>
    <t>KOFFI AMENAN ANNICK</t>
  </si>
  <si>
    <t>KONAN KOUAKOU</t>
  </si>
  <si>
    <t>NANAN AKISSI MADELEINE</t>
  </si>
  <si>
    <t>KOUADIO KONAN WILFRIED</t>
  </si>
  <si>
    <t>AMANI AMOIN CHANTAL</t>
  </si>
  <si>
    <t>KONAN AKISSI SOLANGE</t>
  </si>
  <si>
    <t>AKPOUE AFFOUE MELENE</t>
  </si>
  <si>
    <t>NDA KONAN</t>
  </si>
  <si>
    <t>KOUAME AHOU CHRISTINE</t>
  </si>
  <si>
    <t>COULIBALY KPLEGBO CATHERINE</t>
  </si>
  <si>
    <t>KOUASSI KONAN DANIEL</t>
  </si>
  <si>
    <t>KONAN NGORAN EUGENIE</t>
  </si>
  <si>
    <t>NOMPEREINCONNU</t>
  </si>
  <si>
    <t>KONAN AYA HELENE</t>
  </si>
  <si>
    <t>KOFFI KOUAKOU GILBERT</t>
  </si>
  <si>
    <t>KOUASSI AFFOUE LOUISE</t>
  </si>
  <si>
    <t>KOUADIO KOUAKOU JEAN-CLAUDE</t>
  </si>
  <si>
    <t>KOUASSI AMIAN</t>
  </si>
  <si>
    <t>KANGA NDA AMOIN</t>
  </si>
  <si>
    <t>NGORAN KOUAKOU GERARD</t>
  </si>
  <si>
    <t>KOUADIO AMOIN BERTINE</t>
  </si>
  <si>
    <t>KOUAME KOUAKOU GERMAIN</t>
  </si>
  <si>
    <t>BAMBO BROU</t>
  </si>
  <si>
    <t>KOUADIO KOUAME FIRMIN</t>
  </si>
  <si>
    <t>KOUADIO AFFOUE ELISE</t>
  </si>
  <si>
    <t>KOUAKOU KOUAME</t>
  </si>
  <si>
    <t>KOFFI NGORAN</t>
  </si>
  <si>
    <t>ZATTA CISSE</t>
  </si>
  <si>
    <t>ZOLOU YOLE</t>
  </si>
  <si>
    <t>KOUASSI KOUASSI BERNARD</t>
  </si>
  <si>
    <t>KOUADIO AFFOUE ANGELE</t>
  </si>
  <si>
    <t>KOUAKOU KOUASSI LEON</t>
  </si>
  <si>
    <t>NGUESSAN AKISSI AGNES</t>
  </si>
  <si>
    <t>KOUASSI AHOU</t>
  </si>
  <si>
    <t>KOUADIO KOUASSI LAURENT</t>
  </si>
  <si>
    <t>KOUASSI AKISSI MIREILLE</t>
  </si>
  <si>
    <t>KPLIMAN YAO</t>
  </si>
  <si>
    <t>NGUESSAN NGUESSAN</t>
  </si>
  <si>
    <t>KLA NDRI</t>
  </si>
  <si>
    <t>NDRI AMENAN</t>
  </si>
  <si>
    <t>KOUAKOU AMOIN ROSALIE</t>
  </si>
  <si>
    <t>NZI KOFFI MICHEL</t>
  </si>
  <si>
    <t>NGORAN NDRI BAH</t>
  </si>
  <si>
    <t>YAO YAO EMILE</t>
  </si>
  <si>
    <t>FEU KOFFI YAO LAURENT</t>
  </si>
  <si>
    <t>AMANI NGUESSAN YVONNE</t>
  </si>
  <si>
    <t>YAO AMENAN JUSTINE</t>
  </si>
  <si>
    <t>AMANI BROU SEVERIN</t>
  </si>
  <si>
    <t>GOHIN BAH ROGER</t>
  </si>
  <si>
    <t>TAHA SIDOINE</t>
  </si>
  <si>
    <t>KOUASSI NGUESSAN AMELIE</t>
  </si>
  <si>
    <t>KONAN KOFFI ALEXIS</t>
  </si>
  <si>
    <t>KONAN NGUESSAN CLEMENTINE</t>
  </si>
  <si>
    <t>ADOHOU KOFFI</t>
  </si>
  <si>
    <t>KOUASSI AYA JACQUELINE</t>
  </si>
  <si>
    <t>NGUESSAN KOFFI</t>
  </si>
  <si>
    <t>KONAN AFFOUE JEANNETTE</t>
  </si>
  <si>
    <t>KOFFI KOUASSI</t>
  </si>
  <si>
    <t>KANGA AFFOUE YVETTE</t>
  </si>
  <si>
    <t>KOFFI YAO LAURENT</t>
  </si>
  <si>
    <t>DJOHO AYA</t>
  </si>
  <si>
    <t>KOUADIO AMENAN DIANA</t>
  </si>
  <si>
    <t>AMONOU KOUAME ALPHONSE</t>
  </si>
  <si>
    <t>NGUESSAN AKISSI YVONNE</t>
  </si>
  <si>
    <t>KOUADIO KOUASSI</t>
  </si>
  <si>
    <t>NZI AIBO RAISSA</t>
  </si>
  <si>
    <t>KOFFI NGORAN CHARLOTTE</t>
  </si>
  <si>
    <t>FAMI AMOIN ISABELLE</t>
  </si>
  <si>
    <t>DJAHA NGUESSAN VIVIANE</t>
  </si>
  <si>
    <t>Origine</t>
  </si>
  <si>
    <t>TYPE IMMA</t>
  </si>
  <si>
    <t>Ecole de frequentation actuelle (2017-2018)</t>
  </si>
  <si>
    <t>IEP</t>
  </si>
  <si>
    <t>DREN</t>
  </si>
  <si>
    <t>Immatriculation</t>
  </si>
  <si>
    <t>Commentaire DSPS</t>
  </si>
  <si>
    <t>SAISIE DIRECTE</t>
  </si>
  <si>
    <t>ENTRANT</t>
  </si>
  <si>
    <t>KOUADIO RAYMOND</t>
  </si>
  <si>
    <t>KOUASSI ADJOUA JULIETTE</t>
  </si>
  <si>
    <t>KOUADIO KOFFI FRANCOIS</t>
  </si>
  <si>
    <t>YAO ALPHONSE</t>
  </si>
  <si>
    <t>KOUAME AHOU</t>
  </si>
  <si>
    <t>YAO JEAN-FIDEL</t>
  </si>
  <si>
    <t>KOUAME AMOIN CATHERINE</t>
  </si>
  <si>
    <t>AMANI KOUADIO</t>
  </si>
  <si>
    <t>AKISSI ANGE LAURENE</t>
  </si>
  <si>
    <t>KOUASSI ADJOUA EDWIGE</t>
  </si>
  <si>
    <t>YAO KOUAKOU MATHURIN</t>
  </si>
  <si>
    <t>KOUADIO VINCENT</t>
  </si>
  <si>
    <t>YAO N'DA JOCELYNE</t>
  </si>
  <si>
    <t>TIEMOKO KOUAKOU ANTOINE</t>
  </si>
  <si>
    <t>YAO BAH EMMANUEL</t>
  </si>
  <si>
    <t>AMOIN URELE</t>
  </si>
  <si>
    <t>AMOIN KARELLE</t>
  </si>
  <si>
    <t>N'GUESSAN AMENAN RAISTARD</t>
  </si>
  <si>
    <t>KOUASSI KOUAKOU DENIS</t>
  </si>
  <si>
    <t>BALLY AMOIN THERESE</t>
  </si>
  <si>
    <t>KOUADIO AFFOUE YVONNE</t>
  </si>
  <si>
    <t>KOUASSI N'GUESSAN</t>
  </si>
  <si>
    <t>KOUAKOU ULRICH</t>
  </si>
  <si>
    <t>KOUASSI N'GUESSAN ELODYNE</t>
  </si>
  <si>
    <t>KOUAKOU KOUASSI CELIN</t>
  </si>
  <si>
    <t>KOUAKOU GILDAS</t>
  </si>
  <si>
    <t>N'GUESSAN AFFOUE</t>
  </si>
  <si>
    <t>ZELE KONAN FELIX</t>
  </si>
  <si>
    <t>AFFOUE CELESTINE</t>
  </si>
  <si>
    <t>KOFFI AHOU JEANNETTE</t>
  </si>
  <si>
    <t>AMENAN EDITH</t>
  </si>
  <si>
    <t>N'DRI AMOIN YVONNE</t>
  </si>
  <si>
    <t>N'GUESSAN DRI JOACHIM</t>
  </si>
  <si>
    <t>AFFOUE ISA-FLORE</t>
  </si>
  <si>
    <t>KOFFI AKISSI MARINA</t>
  </si>
  <si>
    <t>KOFFI N'GORAN FABRICE</t>
  </si>
  <si>
    <t>AYA LOIUISE-OCEANE</t>
  </si>
  <si>
    <t>KONAN AMOIN CECILE</t>
  </si>
  <si>
    <t>KOUAKOU AMOS</t>
  </si>
  <si>
    <t>KANGA ADJOUA ODETTE</t>
  </si>
  <si>
    <t>YOBOUET N'GORAN FREDERIC</t>
  </si>
  <si>
    <t>KOUASSI PRINCE</t>
  </si>
  <si>
    <t>AFFOUE AUDREY CARMELLE</t>
  </si>
  <si>
    <t>N'GUESSAN ALI</t>
  </si>
  <si>
    <t>TEGBE AMENAN ANGE MICHELINE</t>
  </si>
  <si>
    <t>KOUADIO AMENAN MARINA</t>
  </si>
  <si>
    <t>N'GUESSAN TEGBE KOUAME FELIX</t>
  </si>
  <si>
    <t>N'ZUE</t>
  </si>
  <si>
    <t>AMENAN LAURA HERMINE</t>
  </si>
  <si>
    <t>FOTO AMENAN ROSALIE</t>
  </si>
  <si>
    <t>N'ZUE GUY</t>
  </si>
  <si>
    <t>RETARD</t>
  </si>
  <si>
    <t>KOUAME SADRACK</t>
  </si>
  <si>
    <t>KOFFI AMENAN ADELINE</t>
  </si>
  <si>
    <t>KOUADIO KONAN MAURICE</t>
  </si>
  <si>
    <t>KOUASSI N'DA WILFRIED</t>
  </si>
  <si>
    <t>KOFFI KANGA BAH</t>
  </si>
  <si>
    <t>AKISSI GELTRUIDE</t>
  </si>
  <si>
    <t>KOFFI N'GUESSAN LYDIE</t>
  </si>
  <si>
    <t>KOFFI N'GORAN ANGE INNOCENT</t>
  </si>
  <si>
    <t>N'DRI MARIE LOUISE</t>
  </si>
  <si>
    <t>YAO AYA CECILE</t>
  </si>
  <si>
    <t>AFFOUE GRACE DIVINE</t>
  </si>
  <si>
    <t>LAMINE AYA VERONIQUE</t>
  </si>
  <si>
    <t>AHOUSSOU KOFFI</t>
  </si>
  <si>
    <t>KOFFI JEAN HERMANN</t>
  </si>
  <si>
    <t>KANGA AMENAN BEATRICE</t>
  </si>
  <si>
    <t>BROU KOUASSI</t>
  </si>
  <si>
    <t>KOUAKOU PEREZ</t>
  </si>
  <si>
    <t>KOUASSI AHOU ODETTE</t>
  </si>
  <si>
    <t>AMANI KOUAME N'GORAN</t>
  </si>
  <si>
    <t>AKA</t>
  </si>
  <si>
    <t>N'GUESSAN SERGE PACOME</t>
  </si>
  <si>
    <t>KOUAKOU BROU EMMA</t>
  </si>
  <si>
    <t>AKA YAO JEAN-MARIE</t>
  </si>
  <si>
    <t>22132497B</t>
  </si>
  <si>
    <t>AHOU EMMANUELA</t>
  </si>
  <si>
    <t>KOUADIO N'ZUE JEANNE</t>
  </si>
  <si>
    <t>YAO KOUADIO LUCIEN</t>
  </si>
  <si>
    <t>22251283C</t>
  </si>
  <si>
    <t>MOYE KOUAME MANASSE</t>
  </si>
  <si>
    <t>22117769D</t>
  </si>
  <si>
    <t>N'DA AYA</t>
  </si>
  <si>
    <t>KOUADIO N'DRI</t>
  </si>
  <si>
    <t>22105596F</t>
  </si>
  <si>
    <t>AHOU DORIANE</t>
  </si>
  <si>
    <t>KONAN N'DRI</t>
  </si>
  <si>
    <t>KOFFI N'DRI NESTIN</t>
  </si>
  <si>
    <t>22169483C</t>
  </si>
  <si>
    <t>M'POUE</t>
  </si>
  <si>
    <t>YABA ARISTID ORNELLA KATSIA</t>
  </si>
  <si>
    <t>KADJO AGAUD ANNICK FLAURENCE</t>
  </si>
  <si>
    <t>M'POUE MAURICE YAPI</t>
  </si>
  <si>
    <t>22145451U</t>
  </si>
  <si>
    <t>AKISSI NAOMIE</t>
  </si>
  <si>
    <t>HOUPIHOUE KOUAME</t>
  </si>
  <si>
    <t>22153391C</t>
  </si>
  <si>
    <t>AYA GRACE</t>
  </si>
  <si>
    <t>KOUASSI KOUAME YVES</t>
  </si>
  <si>
    <t>22147612V</t>
  </si>
  <si>
    <t>KONAN BERANGER</t>
  </si>
  <si>
    <t>KLA ADJOUA ROSELINE</t>
  </si>
  <si>
    <t>KOUAME KOFFI</t>
  </si>
  <si>
    <t>22172035M</t>
  </si>
  <si>
    <t>N'DA</t>
  </si>
  <si>
    <t>LOMBAR N'GORAN</t>
  </si>
  <si>
    <t>KOUAKOU AKISSI FRANCOISE</t>
  </si>
  <si>
    <t>N'DA KOUADIO</t>
  </si>
  <si>
    <t>22116949Y</t>
  </si>
  <si>
    <t>KOUAKOU ULRICH BLANCHARD</t>
  </si>
  <si>
    <t>KOUASSI AFFOUE SANDRINE</t>
  </si>
  <si>
    <t>KONAN KOUAKOU JEAN MARIE</t>
  </si>
  <si>
    <t>22133356E</t>
  </si>
  <si>
    <t>AMENAN INES</t>
  </si>
  <si>
    <t>KASSI MLAN SYLVIE</t>
  </si>
  <si>
    <t>KOUADIO N'DRI ETIENNE</t>
  </si>
  <si>
    <t>22106189T</t>
  </si>
  <si>
    <t>AKISSI SEPHORA</t>
  </si>
  <si>
    <t>DJAHA AFFOUE MARGUERITE</t>
  </si>
  <si>
    <t>KOFFI AMANY</t>
  </si>
  <si>
    <t>22104818F</t>
  </si>
  <si>
    <t>ADJOUA CAROLE</t>
  </si>
  <si>
    <t>KOUADIO ADJOUA REINE PELAGIE</t>
  </si>
  <si>
    <t>22136294Y</t>
  </si>
  <si>
    <t>KOUAME CHRISTOL</t>
  </si>
  <si>
    <t>22248141Z</t>
  </si>
  <si>
    <t>AYA ALVARESSE</t>
  </si>
  <si>
    <t>YAO AHOU DORCACE</t>
  </si>
  <si>
    <t>YAO KOUAME VENANCE</t>
  </si>
  <si>
    <t>22155045J</t>
  </si>
  <si>
    <t>KOUADIO ENOCK</t>
  </si>
  <si>
    <t>22108984Z</t>
  </si>
  <si>
    <t>KOUADIO JEAN-JACQUES</t>
  </si>
  <si>
    <t>22139843Z</t>
  </si>
  <si>
    <t>OUFFOUE AKISSI PHILOMENE</t>
  </si>
  <si>
    <t>22178211Q</t>
  </si>
  <si>
    <t>GUIKLO KOUADIO MARC ARTHUR</t>
  </si>
  <si>
    <t>KOUADIO OKA AKISSI PHILOMENE</t>
  </si>
  <si>
    <t>N'GUESSAN KOUAME KAN BENJAMIN</t>
  </si>
  <si>
    <t>22140326H</t>
  </si>
  <si>
    <t>ANGE JOSEPHINE ADJOUA</t>
  </si>
  <si>
    <t>KOFFI ADJOUA RACHELLE</t>
  </si>
  <si>
    <t>KOUAME KOUADIO ZAKARI</t>
  </si>
  <si>
    <t>22110979J</t>
  </si>
  <si>
    <t>STANISLAS KOUAKOU CAROS</t>
  </si>
  <si>
    <t>DIBI AYA ROSE</t>
  </si>
  <si>
    <t>22152023F</t>
  </si>
  <si>
    <t>AKISSI INES</t>
  </si>
  <si>
    <t>KOUAME AHOU JEANNE</t>
  </si>
  <si>
    <t>KOUASSI BEH KOUAME JEANNOT</t>
  </si>
  <si>
    <t>22113128D</t>
  </si>
  <si>
    <t>ADJOUA EDWIGE</t>
  </si>
  <si>
    <t>KONAN AFFOUE MELANIE</t>
  </si>
  <si>
    <t>KONAN KOUASSI CHARLES</t>
  </si>
  <si>
    <t>22137706C</t>
  </si>
  <si>
    <t>YAO BROU MARCEL</t>
  </si>
  <si>
    <t>KOUMOIN AKISSI JOSEPHINE</t>
  </si>
  <si>
    <t>KOFFI KOUADIO SERAPHIN</t>
  </si>
  <si>
    <t>22109266E</t>
  </si>
  <si>
    <t>KOUAKOU FLAVIEN</t>
  </si>
  <si>
    <t>N'GUESSAN TEGBE AYA CLARISSE</t>
  </si>
  <si>
    <t>KOFFI KOFFI CAMILLE</t>
  </si>
  <si>
    <t>22175632K</t>
  </si>
  <si>
    <t>AYA LUISE-OCEANNE</t>
  </si>
  <si>
    <t>22009859B</t>
  </si>
  <si>
    <t>YAO AYA PHILOMENE</t>
  </si>
  <si>
    <t>22178324A</t>
  </si>
  <si>
    <t>KOFFI DORIS</t>
  </si>
  <si>
    <t>KOUAKOU ADJOUA CLAUDINE</t>
  </si>
  <si>
    <t>KOUAKOU N'GUESSAN</t>
  </si>
  <si>
    <t>22005303L</t>
  </si>
  <si>
    <t>KOFFI ADJOUA GERMAINE</t>
  </si>
  <si>
    <t>SOMAN AKISSI YVONNE</t>
  </si>
  <si>
    <t>AHOUSSOU KOFFI ALEXI</t>
  </si>
  <si>
    <t>22005676R</t>
  </si>
  <si>
    <t>AFFOUE PRINCE EUNICE</t>
  </si>
  <si>
    <t>YAO AKISSI</t>
  </si>
  <si>
    <t>AKA YAO</t>
  </si>
  <si>
    <t>22117098S</t>
  </si>
  <si>
    <t>KOUAME FULGENCE</t>
  </si>
  <si>
    <t>LOUKOU AHOU NATHALIE</t>
  </si>
  <si>
    <t>YAO KONAN DENIS</t>
  </si>
  <si>
    <t>22146112V</t>
  </si>
  <si>
    <t>AMOIN MARIE</t>
  </si>
  <si>
    <t>KOUADIO AFFOUE CLEMENTINE</t>
  </si>
  <si>
    <t>KOFFI KOUAME FALLEZ</t>
  </si>
  <si>
    <t>22137348S</t>
  </si>
  <si>
    <t>N'GUESSAN HENRI JOEL</t>
  </si>
  <si>
    <t>AMAN AYA PELAGIE</t>
  </si>
  <si>
    <t>YAO KOUADIO VINCENT</t>
  </si>
  <si>
    <t>22114840C</t>
  </si>
  <si>
    <t>AMOIN EVELINE</t>
  </si>
  <si>
    <t>YAO AMENAN ELISABETH</t>
  </si>
  <si>
    <t>KONAN KONAN ISIDORE</t>
  </si>
  <si>
    <t>22135421G</t>
  </si>
  <si>
    <t>KONAN LUC FLAVIO</t>
  </si>
  <si>
    <t>KONAN AKISSI BEATRICE</t>
  </si>
  <si>
    <t>KOUADIO N'GUESSAN HILAIRE</t>
  </si>
  <si>
    <t>22152591C</t>
  </si>
  <si>
    <t>AMENAN MARTHE</t>
  </si>
  <si>
    <t>KOUASSI AFFOUE BLANDINE</t>
  </si>
  <si>
    <t>KOUADIO KOUASSI LUCIEN</t>
  </si>
  <si>
    <t>22005291Q</t>
  </si>
  <si>
    <t>AHOUSSOU KOFFI MATHIAS</t>
  </si>
  <si>
    <t>22249843R</t>
  </si>
  <si>
    <t>KOUADIO FULGENCE</t>
  </si>
  <si>
    <t>YAO N'NAFIASSOU</t>
  </si>
  <si>
    <t>N'ZUE YAO LAZARE</t>
  </si>
  <si>
    <t>22114359F</t>
  </si>
  <si>
    <t>AMANI ANICET</t>
  </si>
  <si>
    <t>KONAN AHOU ODILE</t>
  </si>
  <si>
    <t>KOFFI KONAN</t>
  </si>
  <si>
    <t>22104804H</t>
  </si>
  <si>
    <t>ADJOUA AXENA</t>
  </si>
  <si>
    <t>N'ZI KOFFI ARSENE</t>
  </si>
  <si>
    <t>22104997W</t>
  </si>
  <si>
    <t>ADJOUA N'GO BERNADETTE</t>
  </si>
  <si>
    <t>KOFFI YAO SAMUEL</t>
  </si>
  <si>
    <t>22117406K</t>
  </si>
  <si>
    <t>KOUASSI FULGENCE</t>
  </si>
  <si>
    <t>AMANI AYA PHILOMENE</t>
  </si>
  <si>
    <t>22113937B</t>
  </si>
  <si>
    <t>AHOU PENELE</t>
  </si>
  <si>
    <t>KOUADIO KONAN FRANCIS</t>
  </si>
  <si>
    <t>22136046W</t>
  </si>
  <si>
    <t>KOUAKOU JEAN GAEL</t>
  </si>
  <si>
    <t>NOMMEREINCONNU</t>
  </si>
  <si>
    <t>22137370P</t>
  </si>
  <si>
    <t>N'GUESSAN JUSTINE</t>
  </si>
  <si>
    <t>YAO N'DRI</t>
  </si>
  <si>
    <t>KOUADIO KOUAKOU</t>
  </si>
  <si>
    <t>22247689Q</t>
  </si>
  <si>
    <t>AMENAN SEVERINA</t>
  </si>
  <si>
    <t>22107488G</t>
  </si>
  <si>
    <t>AYA SONIA</t>
  </si>
  <si>
    <t>22118303A</t>
  </si>
  <si>
    <t>YAO JOSUE</t>
  </si>
  <si>
    <t>22154851N</t>
  </si>
  <si>
    <t>KONAN RICHMOND</t>
  </si>
  <si>
    <t>KOFFI AHOU LYDIE</t>
  </si>
  <si>
    <t>22155509J</t>
  </si>
  <si>
    <t>KOUAKOU JEAN-felix</t>
  </si>
  <si>
    <t>Date</t>
  </si>
  <si>
    <t>Demande saisie par</t>
  </si>
  <si>
    <t>Numero Demande</t>
  </si>
  <si>
    <t>Fichier d'application</t>
  </si>
  <si>
    <t>Prenoms</t>
  </si>
  <si>
    <t>Ecole Origine</t>
  </si>
  <si>
    <t>Ecole d'Accueil</t>
  </si>
  <si>
    <t>Ecole Accueil</t>
  </si>
  <si>
    <t>IEP ACCUEIL</t>
  </si>
  <si>
    <t>E009026</t>
  </si>
  <si>
    <t>DV071480</t>
  </si>
  <si>
    <t>Fichier 2016-2017</t>
  </si>
  <si>
    <t>EPP ZOUAN 1 (IEPP GUIGLO)</t>
  </si>
  <si>
    <t>DV071478</t>
  </si>
  <si>
    <t>EPP TSF 1 (IEPP BOUAKE AIR-France)</t>
  </si>
  <si>
    <t>DV028543</t>
  </si>
  <si>
    <t>AMENAN ANNICK</t>
  </si>
  <si>
    <t>EPP ATTEKRO (IEPP DIDIEVI)</t>
  </si>
  <si>
    <t>DV027245</t>
  </si>
  <si>
    <t>EPP TIE NDIEKRO 2 (IEPP DIDIEVI)</t>
  </si>
  <si>
    <t>DV027243</t>
  </si>
  <si>
    <t>DV027242</t>
  </si>
  <si>
    <t>Date demande</t>
  </si>
  <si>
    <t>DEMANDEUR</t>
  </si>
  <si>
    <t>Code demande</t>
  </si>
  <si>
    <t>NOM</t>
  </si>
  <si>
    <t>PRENOMS</t>
  </si>
  <si>
    <t>SEXE</t>
  </si>
  <si>
    <t>DATE NAISS.</t>
  </si>
  <si>
    <t>LIEU NAISS.</t>
  </si>
  <si>
    <t>Extrait de naissance</t>
  </si>
  <si>
    <t>APPROBATION IEP</t>
  </si>
  <si>
    <t>DI00270736</t>
  </si>
  <si>
    <t>NIENEKRO</t>
  </si>
  <si>
    <t>Afficher l'extrait</t>
  </si>
  <si>
    <t>DI00257272</t>
  </si>
  <si>
    <t>DI00257240</t>
  </si>
  <si>
    <t>MANOUFLA</t>
  </si>
  <si>
    <t>DI00255961</t>
  </si>
  <si>
    <t>DI00255959</t>
  </si>
  <si>
    <t>DI00255954</t>
  </si>
  <si>
    <t>DIVO</t>
  </si>
  <si>
    <t>DI00255947</t>
  </si>
  <si>
    <t>DAWA YAO JAURES</t>
  </si>
  <si>
    <t>DI00230678</t>
  </si>
  <si>
    <t>AGBAKRO</t>
  </si>
  <si>
    <t>DI00226105</t>
  </si>
  <si>
    <t>TIE-N'DIEKRO</t>
  </si>
  <si>
    <t>DI00226102</t>
  </si>
  <si>
    <t>DI00214344</t>
  </si>
  <si>
    <t>DI00214343</t>
  </si>
  <si>
    <t>DI00214342</t>
  </si>
  <si>
    <t>DI00214021</t>
  </si>
  <si>
    <t>DI00155258</t>
  </si>
  <si>
    <t>Aucun extrait</t>
  </si>
  <si>
    <t>DI00130501</t>
  </si>
  <si>
    <t>OUFFOUE-KOUADIOKRO</t>
  </si>
  <si>
    <t>DI00130494</t>
  </si>
  <si>
    <t>DI00130488</t>
  </si>
  <si>
    <t>KOBOUO</t>
  </si>
  <si>
    <t>DI00130485</t>
  </si>
  <si>
    <t>DI00130479</t>
  </si>
  <si>
    <t>DI00130466</t>
  </si>
  <si>
    <t>YABAYO</t>
  </si>
  <si>
    <t>DI00130455</t>
  </si>
  <si>
    <t>NGUESSAN ANNE REINE</t>
  </si>
  <si>
    <t>SOKOURALA</t>
  </si>
  <si>
    <t>DI00130444</t>
  </si>
  <si>
    <t>JOUR</t>
  </si>
  <si>
    <t>MOIS</t>
  </si>
  <si>
    <t>ANNEE</t>
  </si>
  <si>
    <t>DN00047909</t>
  </si>
  <si>
    <t>AVRIL</t>
  </si>
  <si>
    <t>KOUASSI ENOCE</t>
  </si>
  <si>
    <t>KOFFI KONAN JACQUES</t>
  </si>
  <si>
    <t>KOUADIO AMOIN BLANDINE</t>
  </si>
  <si>
    <t>N'GUESSAN N'GORAN FLORENTINE</t>
  </si>
  <si>
    <t>YAO NGORAN</t>
  </si>
  <si>
    <t>KOUAME AHOU ELISE</t>
  </si>
  <si>
    <t>KOUASSI NDRI</t>
  </si>
  <si>
    <t>KOUASSI AMENAN LEONTINE</t>
  </si>
  <si>
    <t>BROU KONAN MARCELIN</t>
  </si>
  <si>
    <t>ABDOULAYE AMENAN CLARISSE</t>
  </si>
  <si>
    <t>KOFFI KOUADIO OLIVIER</t>
  </si>
  <si>
    <t>KOFF ADJOUA MONIQUE</t>
  </si>
  <si>
    <t>COULIBALY BATORO</t>
  </si>
  <si>
    <t>COULIBALY YAGA</t>
  </si>
  <si>
    <t>KOUAKOU BROU LANDRY</t>
  </si>
  <si>
    <t>KOUADIO ADJOUA EKOUN MADELEINE</t>
  </si>
  <si>
    <t>DIBY DIBY</t>
  </si>
  <si>
    <t>NA KOKOUN</t>
  </si>
  <si>
    <t>KOUASSI N'DA IVONNE</t>
  </si>
  <si>
    <t>COULIBALY KPLEBO CATHERINE</t>
  </si>
  <si>
    <t>KOUAME KONAN DENIS</t>
  </si>
  <si>
    <t>NZI AKISSI THERESE</t>
  </si>
  <si>
    <t>KOUADIO BAH EVRARD LOUIS</t>
  </si>
  <si>
    <t>YAO N'GORAN BA ODILE</t>
  </si>
  <si>
    <t>KOUAKOU THEODORE</t>
  </si>
  <si>
    <t>AKAFFOU AMENAN SYLVIE</t>
  </si>
  <si>
    <t>KOFFI KOUAME PACOME</t>
  </si>
  <si>
    <t>KOUADIO AHOU AUGUSTINE</t>
  </si>
  <si>
    <t>OUSSOU AHOU SUZANNE</t>
  </si>
  <si>
    <t>YAO KOUAME GASTON</t>
  </si>
  <si>
    <t>KOUASSI KOUASSI</t>
  </si>
  <si>
    <t>ALLOU AFFOUE JACQUELINE</t>
  </si>
  <si>
    <t>YAO AKISSI BEATRICE</t>
  </si>
  <si>
    <t>KOUKOU LOUKOU</t>
  </si>
  <si>
    <t>KANGA NGORAN YVETTE</t>
  </si>
  <si>
    <t>KOUAME AMOIN CLEMENTINE</t>
  </si>
  <si>
    <t>N'GORAN AHOU VICTOIRE</t>
  </si>
  <si>
    <t>BAH SEVERIN JOEL N'GUESSAN</t>
  </si>
  <si>
    <t>KOUAME AHOU MARINA</t>
  </si>
  <si>
    <t>N'GUESSAN KOUAME</t>
  </si>
  <si>
    <t>TIEMELE KONAN DENIS</t>
  </si>
  <si>
    <t>KOUAKOU AKISSI BRIGITTE</t>
  </si>
  <si>
    <t>TRA BI TRA</t>
  </si>
  <si>
    <t>IRIE LOU TANAN MADELEINE</t>
  </si>
  <si>
    <t>NDJA KOUADIANI AFFOUE PATRICIA</t>
  </si>
  <si>
    <t>KOFFI KOUASSI ENOCE</t>
  </si>
  <si>
    <t>KOUADIO AKISSI EDWIGE</t>
  </si>
  <si>
    <t>BROU AYA AVELINE</t>
  </si>
  <si>
    <t>KOFFI N'GUESSAN GEOFFROY</t>
  </si>
  <si>
    <t>KONAN AMA JULIANA</t>
  </si>
  <si>
    <t>KOUADIO N'GUESSAN ABRAHAM</t>
  </si>
  <si>
    <t>N'GUESSAN AMENAN CECILIA</t>
  </si>
  <si>
    <t>N'GUESSAN N'DRI GERARD</t>
  </si>
  <si>
    <t>N'GUESSAN TEGBE AMANI THALES</t>
  </si>
  <si>
    <t>PRESENT</t>
  </si>
  <si>
    <t>YAO KOUAME DEBERZ</t>
  </si>
  <si>
    <t>KOUASSI KOUAKOU AZER</t>
  </si>
  <si>
    <t>N'GUESSAN TEGBE AXEL</t>
  </si>
  <si>
    <t>CISSE BLEDJA RUTH INGRIDE</t>
  </si>
  <si>
    <t>KOUASSI YAO CEDRIC</t>
  </si>
  <si>
    <t>KONAN AYA GRACE</t>
  </si>
  <si>
    <t>KOUAME KOUADIO HENRY DELORT</t>
  </si>
  <si>
    <t>KOUADIO KOUADIO SAINT JUSTE</t>
  </si>
  <si>
    <t>LOUKOU KOFFI DIEU-DONNE</t>
  </si>
  <si>
    <t>KOUASSI KOUAME DIEUDONNE</t>
  </si>
  <si>
    <t>ABSENT</t>
  </si>
  <si>
    <t>KOUAME KONAN JEAN MARIE</t>
  </si>
  <si>
    <t>KOFFI CHRISMO ARIEL MICHE</t>
  </si>
  <si>
    <t>KOFFI AMENAN CHARLINE</t>
  </si>
  <si>
    <t>KONAN BOUHY IRENE</t>
  </si>
  <si>
    <t>KOUAKOU N'GORAN EDOXINE</t>
  </si>
  <si>
    <t>KOUANGBE YOGOUNIN EVRA</t>
  </si>
  <si>
    <t>KONAN MARIAM SALOME</t>
  </si>
  <si>
    <t>KOUASSI ZELE AKISSI MARIE LOUISE</t>
  </si>
  <si>
    <t>Né(e ) à</t>
  </si>
  <si>
    <t>Né(e ) le</t>
  </si>
  <si>
    <t>KONAN KONAN PRIVAT</t>
  </si>
  <si>
    <t>KONAN KANGA AMENAN CHIMENE</t>
  </si>
  <si>
    <t>KOUASSI AFFOUE AXELLE VANESSA</t>
  </si>
  <si>
    <t>KOUAME AKAFOU KOUASSI JEAN RONALDE</t>
  </si>
  <si>
    <t>YAO AYA ANNE MARIE (01)</t>
  </si>
  <si>
    <t>YAO AYA ANNE MARIE (02)</t>
  </si>
  <si>
    <t>KOFFI KOUADIO RICHMOND (02)</t>
  </si>
  <si>
    <t>COULIBALY MAMADOU</t>
  </si>
  <si>
    <t>KOUADIO RICHMOND (01)</t>
  </si>
  <si>
    <t>Colonne2</t>
  </si>
  <si>
    <t>M'POUE YABA ASTRID ORNELLA KATSIA</t>
  </si>
  <si>
    <t>KOUAKOU JEAN-FELIX</t>
  </si>
  <si>
    <t>KOUADIO RICHMOND</t>
  </si>
  <si>
    <t>ACTU 16-18</t>
  </si>
  <si>
    <t>KOFFI AYA SONIA</t>
  </si>
  <si>
    <t>KONAN KOUASSI FULGENCE</t>
  </si>
  <si>
    <t>KOFFI ADJOUA N'GO BERNADETTE</t>
  </si>
  <si>
    <t>KOFFI ADJOUA AXENA</t>
  </si>
  <si>
    <t>AKA AFFOUE PRINCE EUNICE</t>
  </si>
  <si>
    <t>KOFFI STANISLAS KOUAKOU CAROS</t>
  </si>
  <si>
    <t>N'GUESSAN GUIKLO KOUADIO MARC ARTHUR</t>
  </si>
  <si>
    <t>KOFFI KOUADIO JEAN-JACQUES</t>
  </si>
  <si>
    <t>KOUASSI KOUADIO ENOCK</t>
  </si>
  <si>
    <t>KOUAME AKISSI NAOMIE</t>
  </si>
  <si>
    <t>KOUADIO AHOU EMMANUELA</t>
  </si>
  <si>
    <t>M'POUE YABA ARISTID ORNELLA KATSIA</t>
  </si>
  <si>
    <t>OBSERVATIONS</t>
  </si>
  <si>
    <t>YAO AYA ANNE MARIE</t>
  </si>
  <si>
    <t>KOFFI KOUADIO RICHMOND</t>
  </si>
  <si>
    <t>CP1 - LISTE AUTOMATIQUE DES IMMATRICULES</t>
  </si>
  <si>
    <t>CP2 - LISTE AUTOMATIQUE DES IMMATRICULES</t>
  </si>
  <si>
    <t>CE1 - LISTE AUTOMATIQUE DES IMMATRICULES</t>
  </si>
  <si>
    <t>CM2 - LISTE AUTOMATIQUE DES IMMATRICULES</t>
  </si>
  <si>
    <t>CM1 - LISTE AUTOMATIQUE DES IMMATRICULES</t>
  </si>
  <si>
    <t>CE2 - LISTE AUTOMATIQUE DES IMMATRICULES</t>
  </si>
  <si>
    <t>Colonne1</t>
  </si>
  <si>
    <t>AMANI N'DRI MARIE LOUISE</t>
  </si>
  <si>
    <t>TABLEAU RECAPITULATIF</t>
  </si>
  <si>
    <t>LISTE DES ELEVES</t>
  </si>
  <si>
    <t>KOUAKOU YAO BAH EMMANUEL</t>
  </si>
  <si>
    <t>BROU KOUADIO JEAN-HERMANN</t>
  </si>
  <si>
    <t>KOUADIO KOFFI N'ZUE CARNOS</t>
  </si>
  <si>
    <t>KONAN KOUASSI MADOCHE</t>
  </si>
  <si>
    <t>N'DRI AFFOUE CELESTINE</t>
  </si>
  <si>
    <t>N'GUESSAN AFFOUE AUDREY CARMELLE</t>
  </si>
  <si>
    <t>TIBIRE KONAN ELIE MONDESIR</t>
  </si>
  <si>
    <t>KOUAME N'GUESSAN CHRIST EMMANUEL</t>
  </si>
  <si>
    <t>N'DRI AMENAN EDITH</t>
  </si>
  <si>
    <t>KOFFI KOUASSI PACOME</t>
  </si>
  <si>
    <t>AKA N'GUESSAN SERGE PACOME</t>
  </si>
  <si>
    <t>KOUAKOU KOUADIO VINCENT</t>
  </si>
  <si>
    <t>YAO AKISSI EPIPHANIE</t>
  </si>
  <si>
    <t>KOUAME AMOIN URELE</t>
  </si>
  <si>
    <t>KONAN KOUAME SADRACK</t>
  </si>
  <si>
    <t>N'GORAN KOUASSI PRINCE</t>
  </si>
  <si>
    <t>KOUAKOU AMENAN PRISCA</t>
  </si>
  <si>
    <t>KOFFI KOUASSI N'DA WILFRIED</t>
  </si>
  <si>
    <t>N'GUESSAN TEGBE KONAN ISRAEL</t>
  </si>
  <si>
    <t>KOUAKOU ANGE JOSEPHINE ADJOUA</t>
  </si>
  <si>
    <t>KOUASSI ZELE KONAN FELIX</t>
  </si>
  <si>
    <t>KONAN AYA PERSIDE</t>
  </si>
  <si>
    <t>KOUAME ADJOUA SEPHONIE</t>
  </si>
  <si>
    <t>N'GORAN AYA LOUISE OCEANE</t>
  </si>
  <si>
    <t>KOUASSI AMOIN KARELLE</t>
  </si>
  <si>
    <t>KOUADIO AKISSI EDITH</t>
  </si>
  <si>
    <t>KONAN YAO ALPHONSE</t>
  </si>
  <si>
    <t>KONAN AYA EMMANUELLA</t>
  </si>
  <si>
    <t>KOUAKOU AKISSI ANGE LAURENE</t>
  </si>
  <si>
    <t>KONAN AKISSI MIRACLE</t>
  </si>
  <si>
    <t>N'GORAN AFFOUE ISA-FLORE</t>
  </si>
  <si>
    <t>KPLIMAN AMOIN SONIA</t>
  </si>
  <si>
    <t>AHOUSSOU AFFOUE GRACE DIVINE</t>
  </si>
  <si>
    <t>KOUAKOU AYA HUGUETTE</t>
  </si>
  <si>
    <t>N'ZUE ROXANE AMENAN LAURA HERMINE</t>
  </si>
  <si>
    <t>N'GUESSAN TEGBE AMOIN ANGE MICHELINE</t>
  </si>
  <si>
    <t>AMANI KOUAKOU PEREZ</t>
  </si>
  <si>
    <t>N'GORAN KOUAKOU AMOS</t>
  </si>
  <si>
    <t>KOUASSI KONAN ULRICH</t>
  </si>
  <si>
    <t>KOUAKOU KOUASSI MICHAEL</t>
  </si>
  <si>
    <t>KOUADIO KOUADIO FRANCK</t>
  </si>
  <si>
    <t>KOUAME AHOU GRACE ANADINE</t>
  </si>
  <si>
    <t>KOFFI AKISSI GELTRUIDE</t>
  </si>
  <si>
    <t>KOUADIO AFFOUE GRACE EMMANUELLA</t>
  </si>
  <si>
    <t>KOUADIO YAO JEAN-FIDELE</t>
  </si>
  <si>
    <t>KOUASSI BALLY AMOIN THERESE</t>
  </si>
  <si>
    <t>KOUASSI KOUAKOU GILDAS</t>
  </si>
  <si>
    <t>N'DRI KOUAME CHRIST</t>
  </si>
  <si>
    <t>N'GUESSAN KOFFI DORIS</t>
  </si>
  <si>
    <t>INTITULE</t>
  </si>
  <si>
    <t>TOTAL</t>
  </si>
  <si>
    <t>Immatriculés</t>
  </si>
  <si>
    <t>Non Immatriculés</t>
  </si>
  <si>
    <t>STATISTIQUES GENERALES D'ECOLE</t>
  </si>
  <si>
    <t>LISTE DES ELEVES DE LA PLATEFORME AGCP</t>
  </si>
  <si>
    <t>NATIONALITE</t>
  </si>
  <si>
    <t>ECOLE</t>
  </si>
  <si>
    <t>NOM IEP</t>
  </si>
  <si>
    <t>Effectif</t>
  </si>
  <si>
    <t>CP1 - LISTE D'IMMATRICULATION</t>
  </si>
  <si>
    <t>CP2 - LISTE D'IMMATRICULATION</t>
  </si>
  <si>
    <t>CE1 - LISTE D'IMMATRICULATION</t>
  </si>
  <si>
    <t>CE2 - LISTE D'IMMATRICULATION</t>
  </si>
  <si>
    <t>CM1 - LISTE D'IMMATRICULATION</t>
  </si>
  <si>
    <t>CM2 - LISTE D'IMMATRICULATION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</si>
</sst>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0"/>
      <name val="Calibri"/>
      <family val="2"/>
    </font>
    <font>
      <sz val="9"/>
      <name val="Century Gothic"/>
      <family val="2"/>
    </font>
    <font>
      <i/>
      <sz val="10"/>
      <color rgb="FF1F497D"/>
      <name val="Leelawadee UI Semilight"/>
      <family val="2"/>
    </font>
    <font>
      <sz val="10"/>
      <name val="Century Gothic"/>
      <family val="2"/>
    </font>
    <font>
      <b/>
      <sz val="16"/>
      <color theme="1"/>
      <name val="Calibri Light"/>
      <family val="1"/>
      <scheme val="major"/>
    </font>
    <font>
      <sz val="22"/>
      <color theme="1"/>
      <name val="Calibri Light"/>
      <family val="1"/>
      <scheme val="major"/>
    </font>
    <font>
      <sz val="9"/>
      <color theme="1"/>
      <name val="Inherit"/>
    </font>
    <font>
      <sz val="9"/>
      <color theme="9"/>
      <name val="Inherit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entury Gothic"/>
      <family val="2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theme="9"/>
      <name val="Calibri"/>
      <family val="2"/>
      <scheme val="minor"/>
    </font>
    <font>
      <i/>
      <sz val="9"/>
      <color rgb="FF1F497D"/>
      <name val="Leelawadee UI Semilight"/>
      <family val="2"/>
    </font>
    <font>
      <i/>
      <sz val="8"/>
      <color rgb="FF1F497D"/>
      <name val="Leelawadee UI Semilight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9"/>
      <name val="Century Gothic"/>
      <family val="2"/>
    </font>
    <font>
      <i/>
      <sz val="10"/>
      <color rgb="FF1F497D"/>
      <name val="Leelawadee UI Semilight"/>
    </font>
    <font>
      <sz val="10"/>
      <color rgb="FFFFFFFF"/>
      <name val="Century Gothic"/>
      <family val="2"/>
    </font>
    <font>
      <sz val="11"/>
      <name val="Calibri"/>
      <family val="2"/>
    </font>
    <font>
      <sz val="11"/>
      <name val="Century Gothic"/>
      <family val="2"/>
    </font>
    <font>
      <i/>
      <sz val="11"/>
      <color rgb="FF1F497D"/>
      <name val="Leelawadee UI Semilight"/>
      <family val="2"/>
    </font>
    <font>
      <sz val="11"/>
      <color theme="1"/>
      <name val="Arial Narrow"/>
    </font>
    <font>
      <sz val="11"/>
      <color theme="3" tint="0.79998168889431442"/>
      <name val="Calibri"/>
      <family val="2"/>
      <scheme val="minor"/>
    </font>
    <font>
      <u/>
      <sz val="28"/>
      <color theme="1"/>
      <name val="Calibri"/>
      <family val="2"/>
      <scheme val="minor"/>
    </font>
    <font>
      <sz val="9"/>
      <color theme="9" tint="-0.249977111117893"/>
      <name val="Inherit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24"/>
      <color theme="1"/>
      <name val="BatangChe"/>
      <family val="3"/>
    </font>
  </fonts>
  <fills count="8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4F6228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4F81BD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medium">
        <color rgb="FF4F81BD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49" fontId="1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textRotation="90" wrapText="1"/>
    </xf>
    <xf numFmtId="0" fontId="3" fillId="0" borderId="3" xfId="0" applyNumberFormat="1" applyFont="1" applyFill="1" applyBorder="1" applyAlignment="1">
      <alignment horizontal="right"/>
    </xf>
    <xf numFmtId="49" fontId="4" fillId="0" borderId="3" xfId="0" applyNumberFormat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 textRotation="90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textRotation="90"/>
    </xf>
    <xf numFmtId="0" fontId="8" fillId="0" borderId="0" xfId="0" applyFont="1" applyAlignment="1">
      <alignment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4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2" fillId="3" borderId="4" xfId="0" applyFont="1" applyFill="1" applyBorder="1"/>
    <xf numFmtId="0" fontId="22" fillId="0" borderId="4" xfId="0" applyFont="1" applyBorder="1" applyAlignment="1">
      <alignment horizontal="center"/>
    </xf>
    <xf numFmtId="0" fontId="24" fillId="0" borderId="3" xfId="0" applyNumberFormat="1" applyFont="1" applyFill="1" applyBorder="1" applyAlignment="1">
      <alignment horizontal="center" vertical="center" wrapText="1"/>
    </xf>
    <xf numFmtId="0" fontId="25" fillId="0" borderId="3" xfId="0" applyNumberFormat="1" applyFont="1" applyFill="1" applyBorder="1" applyAlignment="1">
      <alignment horizontal="center" vertical="center" wrapText="1"/>
    </xf>
    <xf numFmtId="0" fontId="26" fillId="0" borderId="0" xfId="0" applyFont="1"/>
    <xf numFmtId="0" fontId="0" fillId="0" borderId="0" xfId="0" applyNumberFormat="1"/>
    <xf numFmtId="22" fontId="0" fillId="0" borderId="0" xfId="0" applyNumberFormat="1"/>
    <xf numFmtId="14" fontId="0" fillId="0" borderId="0" xfId="0" applyNumberFormat="1"/>
    <xf numFmtId="0" fontId="16" fillId="5" borderId="4" xfId="0" applyFont="1" applyFill="1" applyBorder="1" applyAlignment="1">
      <alignment horizontal="center"/>
    </xf>
    <xf numFmtId="0" fontId="19" fillId="5" borderId="4" xfId="0" applyFont="1" applyFill="1" applyBorder="1" applyAlignment="1">
      <alignment horizontal="center"/>
    </xf>
    <xf numFmtId="0" fontId="18" fillId="6" borderId="4" xfId="0" applyFont="1" applyFill="1" applyBorder="1" applyAlignment="1">
      <alignment horizontal="center"/>
    </xf>
    <xf numFmtId="0" fontId="21" fillId="6" borderId="4" xfId="0" applyFont="1" applyFill="1" applyBorder="1" applyAlignment="1">
      <alignment horizontal="center"/>
    </xf>
    <xf numFmtId="0" fontId="28" fillId="0" borderId="3" xfId="0" applyNumberFormat="1" applyFont="1" applyFill="1" applyBorder="1" applyAlignment="1" applyProtection="1">
      <alignment horizontal="right"/>
    </xf>
    <xf numFmtId="49" fontId="29" fillId="0" borderId="3" xfId="0" applyNumberFormat="1" applyFont="1" applyFill="1" applyBorder="1" applyAlignment="1">
      <alignment horizontal="left" vertical="center"/>
    </xf>
    <xf numFmtId="0" fontId="29" fillId="0" borderId="3" xfId="0" applyNumberFormat="1" applyFont="1" applyFill="1" applyBorder="1" applyAlignment="1" applyProtection="1">
      <alignment horizontal="center" vertical="center"/>
      <protection locked="0"/>
    </xf>
    <xf numFmtId="49" fontId="30" fillId="0" borderId="3" xfId="0" applyNumberFormat="1" applyFont="1" applyFill="1" applyBorder="1" applyAlignment="1" applyProtection="1">
      <alignment horizontal="center"/>
      <protection locked="0"/>
    </xf>
    <xf numFmtId="49" fontId="30" fillId="0" borderId="3" xfId="0" applyNumberFormat="1" applyFont="1" applyFill="1" applyBorder="1" applyAlignment="1" applyProtection="1">
      <alignment horizontal="left"/>
      <protection locked="0"/>
    </xf>
    <xf numFmtId="49" fontId="13" fillId="0" borderId="0" xfId="0" applyNumberFormat="1" applyFont="1" applyFill="1" applyAlignment="1" applyProtection="1">
      <alignment vertical="top"/>
      <protection locked="0"/>
    </xf>
    <xf numFmtId="0" fontId="3" fillId="0" borderId="0" xfId="0" applyNumberFormat="1" applyFont="1" applyFill="1" applyAlignment="1" applyProtection="1">
      <alignment horizontal="right"/>
    </xf>
    <xf numFmtId="49" fontId="29" fillId="0" borderId="0" xfId="0" applyNumberFormat="1" applyFont="1" applyFill="1" applyAlignment="1">
      <alignment horizontal="left" vertical="center"/>
    </xf>
    <xf numFmtId="0" fontId="29" fillId="0" borderId="0" xfId="0" applyNumberFormat="1" applyFont="1" applyFill="1" applyAlignment="1" applyProtection="1">
      <alignment horizontal="center" vertical="center"/>
      <protection locked="0"/>
    </xf>
    <xf numFmtId="49" fontId="30" fillId="0" borderId="0" xfId="0" applyNumberFormat="1" applyFont="1" applyFill="1" applyAlignment="1" applyProtection="1">
      <alignment horizontal="center"/>
      <protection locked="0"/>
    </xf>
    <xf numFmtId="49" fontId="30" fillId="0" borderId="0" xfId="0" applyNumberFormat="1" applyFont="1" applyFill="1" applyAlignment="1" applyProtection="1">
      <alignment horizontal="left"/>
      <protection locked="0"/>
    </xf>
    <xf numFmtId="49" fontId="31" fillId="2" borderId="5" xfId="0" applyNumberFormat="1" applyFont="1" applyFill="1" applyBorder="1" applyAlignment="1" applyProtection="1">
      <alignment horizontal="center" textRotation="90" wrapText="1"/>
      <protection locked="0"/>
    </xf>
    <xf numFmtId="0" fontId="5" fillId="0" borderId="0" xfId="0" applyNumberFormat="1" applyFont="1" applyFill="1" applyBorder="1" applyAlignment="1" applyProtection="1">
      <alignment horizontal="left"/>
    </xf>
    <xf numFmtId="0" fontId="13" fillId="0" borderId="6" xfId="0" applyFont="1" applyFill="1" applyBorder="1" applyAlignment="1" applyProtection="1">
      <alignment vertical="top"/>
      <protection locked="0"/>
    </xf>
    <xf numFmtId="0" fontId="5" fillId="0" borderId="0" xfId="0" applyNumberFormat="1" applyFont="1" applyFill="1" applyAlignment="1" applyProtection="1">
      <alignment horizontal="left"/>
    </xf>
    <xf numFmtId="0" fontId="32" fillId="0" borderId="3" xfId="0" applyNumberFormat="1" applyFont="1" applyFill="1" applyBorder="1" applyAlignment="1">
      <alignment horizontal="right"/>
    </xf>
    <xf numFmtId="0" fontId="33" fillId="0" borderId="3" xfId="0" quotePrefix="1" applyNumberFormat="1" applyFont="1" applyFill="1" applyBorder="1" applyAlignment="1">
      <alignment horizontal="left" vertical="center"/>
    </xf>
    <xf numFmtId="0" fontId="33" fillId="0" borderId="3" xfId="0" applyNumberFormat="1" applyFont="1" applyFill="1" applyBorder="1" applyAlignment="1">
      <alignment horizontal="center" vertical="center"/>
    </xf>
    <xf numFmtId="49" fontId="32" fillId="0" borderId="3" xfId="0" applyNumberFormat="1" applyFont="1" applyFill="1" applyBorder="1" applyAlignment="1">
      <alignment horizontal="center"/>
    </xf>
    <xf numFmtId="0" fontId="32" fillId="0" borderId="0" xfId="0" applyNumberFormat="1" applyFont="1" applyFill="1" applyBorder="1" applyAlignment="1" applyProtection="1">
      <alignment horizontal="left"/>
    </xf>
    <xf numFmtId="0" fontId="33" fillId="0" borderId="3" xfId="0" applyNumberFormat="1" applyFont="1" applyFill="1" applyBorder="1" applyAlignment="1">
      <alignment horizontal="left" vertical="center"/>
    </xf>
    <xf numFmtId="0" fontId="0" fillId="0" borderId="0" xfId="0" applyFill="1"/>
    <xf numFmtId="0" fontId="8" fillId="0" borderId="0" xfId="0" applyFont="1" applyAlignment="1">
      <alignment horizontal="center" vertical="center" wrapText="1"/>
    </xf>
    <xf numFmtId="0" fontId="12" fillId="0" borderId="0" xfId="0" applyNumberFormat="1" applyFont="1"/>
    <xf numFmtId="0" fontId="12" fillId="0" borderId="0" xfId="0" applyFont="1"/>
    <xf numFmtId="0" fontId="35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vertical="center"/>
      <protection locked="0"/>
    </xf>
    <xf numFmtId="0" fontId="9" fillId="0" borderId="0" xfId="0" applyNumberFormat="1" applyFont="1" applyAlignment="1" applyProtection="1">
      <alignment vertical="center"/>
      <protection hidden="1"/>
    </xf>
    <xf numFmtId="0" fontId="36" fillId="3" borderId="0" xfId="0" applyFont="1" applyFill="1" applyAlignment="1">
      <alignment horizontal="center"/>
    </xf>
    <xf numFmtId="0" fontId="8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NumberFormat="1" applyFont="1" applyAlignment="1" applyProtection="1">
      <alignment horizontal="center" vertical="center"/>
      <protection hidden="1"/>
    </xf>
    <xf numFmtId="0" fontId="7" fillId="7" borderId="0" xfId="0" applyFont="1" applyFill="1" applyAlignment="1" applyProtection="1">
      <protection locked="0"/>
    </xf>
    <xf numFmtId="0" fontId="0" fillId="7" borderId="0" xfId="0" applyFill="1" applyProtection="1">
      <protection locked="0"/>
    </xf>
    <xf numFmtId="0" fontId="8" fillId="0" borderId="0" xfId="0" applyFont="1" applyAlignment="1" applyProtection="1">
      <alignment horizontal="center" vertical="center" textRotation="90"/>
      <protection locked="0"/>
    </xf>
    <xf numFmtId="0" fontId="8" fillId="0" borderId="0" xfId="0" applyFont="1" applyAlignment="1" applyProtection="1">
      <alignment horizontal="center" vertical="center" textRotation="90" wrapText="1"/>
      <protection locked="0"/>
    </xf>
    <xf numFmtId="0" fontId="8" fillId="0" borderId="0" xfId="0" applyFont="1" applyAlignment="1" applyProtection="1">
      <alignment horizontal="center" textRotation="90" wrapText="1"/>
      <protection locked="0"/>
    </xf>
    <xf numFmtId="0" fontId="8" fillId="0" borderId="0" xfId="0" applyFont="1" applyAlignment="1" applyProtection="1">
      <alignment horizontal="center" textRotation="90"/>
      <protection locked="0"/>
    </xf>
    <xf numFmtId="0" fontId="8" fillId="0" borderId="0" xfId="0" applyFont="1" applyProtection="1">
      <protection locked="0"/>
    </xf>
    <xf numFmtId="0" fontId="7" fillId="7" borderId="0" xfId="0" applyFont="1" applyFill="1" applyAlignment="1" applyProtection="1">
      <protection hidden="1"/>
    </xf>
    <xf numFmtId="0" fontId="0" fillId="7" borderId="0" xfId="0" applyFill="1" applyProtection="1"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 vertical="center" textRotation="90"/>
      <protection hidden="1"/>
    </xf>
    <xf numFmtId="0" fontId="8" fillId="0" borderId="0" xfId="0" applyFont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Alignment="1" applyProtection="1">
      <alignment vertical="center"/>
      <protection hidden="1"/>
    </xf>
    <xf numFmtId="0" fontId="29" fillId="0" borderId="3" xfId="0" applyNumberFormat="1" applyFont="1" applyFill="1" applyBorder="1" applyAlignment="1">
      <alignment horizontal="center" vertical="center"/>
    </xf>
    <xf numFmtId="0" fontId="29" fillId="0" borderId="3" xfId="0" applyNumberFormat="1" applyFont="1" applyFill="1" applyBorder="1" applyAlignment="1">
      <alignment horizontal="center" vertical="center" wrapText="1"/>
    </xf>
    <xf numFmtId="49" fontId="13" fillId="4" borderId="6" xfId="0" applyNumberFormat="1" applyFont="1" applyFill="1" applyBorder="1" applyAlignment="1" applyProtection="1">
      <alignment vertical="top"/>
      <protection locked="0"/>
    </xf>
    <xf numFmtId="0" fontId="36" fillId="3" borderId="0" xfId="0" applyFont="1" applyFill="1" applyAlignment="1" applyProtection="1">
      <alignment horizontal="center"/>
      <protection hidden="1"/>
    </xf>
    <xf numFmtId="0" fontId="0" fillId="3" borderId="0" xfId="0" applyFill="1" applyProtection="1">
      <protection hidden="1"/>
    </xf>
    <xf numFmtId="0" fontId="26" fillId="0" borderId="0" xfId="0" applyFont="1" applyProtection="1">
      <protection hidden="1"/>
    </xf>
    <xf numFmtId="0" fontId="27" fillId="0" borderId="0" xfId="0" applyNumberFormat="1" applyFont="1" applyAlignment="1" applyProtection="1">
      <alignment horizontal="center"/>
      <protection hidden="1"/>
    </xf>
    <xf numFmtId="0" fontId="34" fillId="0" borderId="0" xfId="0" applyFont="1" applyProtection="1">
      <protection hidden="1"/>
    </xf>
    <xf numFmtId="0" fontId="26" fillId="0" borderId="0" xfId="0" applyNumberFormat="1" applyFont="1" applyProtection="1">
      <protection hidden="1"/>
    </xf>
    <xf numFmtId="0" fontId="8" fillId="0" borderId="0" xfId="0" applyFont="1"/>
    <xf numFmtId="0" fontId="37" fillId="0" borderId="0" xfId="0" applyFont="1" applyAlignment="1">
      <alignment horizontal="center"/>
    </xf>
    <xf numFmtId="0" fontId="37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8" fillId="0" borderId="0" xfId="0" applyFont="1" applyAlignment="1" applyProtection="1">
      <alignment horizontal="center"/>
      <protection locked="0"/>
    </xf>
    <xf numFmtId="0" fontId="38" fillId="0" borderId="4" xfId="0" applyFont="1" applyBorder="1" applyAlignment="1">
      <alignment horizontal="center"/>
    </xf>
    <xf numFmtId="0" fontId="39" fillId="0" borderId="4" xfId="0" applyFont="1" applyBorder="1" applyAlignment="1">
      <alignment horizontal="center"/>
    </xf>
    <xf numFmtId="0" fontId="17" fillId="5" borderId="4" xfId="0" applyFont="1" applyFill="1" applyBorder="1" applyAlignment="1">
      <alignment horizontal="center"/>
    </xf>
    <xf numFmtId="0" fontId="20" fillId="5" borderId="4" xfId="0" applyFont="1" applyFill="1" applyBorder="1" applyAlignment="1">
      <alignment horizontal="center"/>
    </xf>
    <xf numFmtId="0" fontId="12" fillId="0" borderId="4" xfId="0" applyFont="1" applyBorder="1"/>
    <xf numFmtId="0" fontId="36" fillId="3" borderId="0" xfId="0" applyFont="1" applyFill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40" fillId="0" borderId="0" xfId="0" applyFont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11" fontId="8" fillId="0" borderId="0" xfId="0" applyNumberFormat="1" applyFont="1"/>
    <xf numFmtId="11" fontId="26" fillId="0" borderId="0" xfId="0" applyNumberFormat="1" applyFont="1"/>
  </cellXfs>
  <cellStyles count="1">
    <cellStyle name="Normal" xfId="0" builtinId="0"/>
  </cellStyles>
  <dxfs count="14"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000000"/>
      </font>
      <border>
        <bottom style="medium">
          <color rgb="FF4F81BD"/>
        </bottom>
      </border>
    </dxf>
    <dxf>
      <font>
        <color rgb="FF000000"/>
      </font>
      <border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 style="thin">
          <color rgb="FF4F81BD"/>
        </vertical>
        <horizontal style="thin">
          <color rgb="FF4F81BD"/>
        </horizontal>
      </border>
    </dxf>
    <dxf>
      <fill>
        <patternFill>
          <bgColor theme="4" tint="0.79998168889431442"/>
        </patternFill>
      </fill>
    </dxf>
    <dxf>
      <font>
        <color auto="1"/>
      </font>
      <fill>
        <patternFill>
          <bgColor theme="3" tint="0.79998168889431442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070C0"/>
        </vertical>
        <horizontal style="thin">
          <color rgb="FF0070C0"/>
        </horizontal>
      </border>
    </dxf>
    <dxf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theme="4"/>
        </patternFill>
      </fill>
    </dxf>
    <dxf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4" defaultTableStyle="TableStyleMedium2" defaultPivotStyle="PivotStyleLight16">
    <tableStyle name="Style de tableau 1" pivot="0" count="3">
      <tableStyleElement type="wholeTable" dxfId="13"/>
      <tableStyleElement type="headerRow" dxfId="12"/>
      <tableStyleElement type="firstRowStripe" dxfId="11"/>
    </tableStyle>
    <tableStyle name="Style de tableau croisé dynamique 1" table="0" count="1">
      <tableStyleElement type="wholeTable" dxfId="10"/>
    </tableStyle>
    <tableStyle name="Style de tableau croisé dynamique 2" table="0" count="3">
      <tableStyleElement type="wholeTable" dxfId="9"/>
      <tableStyleElement type="headerRow" dxfId="8"/>
      <tableStyleElement type="firstRowStripe" dxfId="7"/>
    </tableStyle>
    <tableStyle name="TableStyleLight16 2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C208"/>
  <sheetViews>
    <sheetView workbookViewId="0"/>
  </sheetViews>
  <sheetFormatPr baseColWidth="10" defaultRowHeight="15"/>
  <sheetData>
    <row r="1" spans="2:29">
      <c r="B1" t="s">
        <v>0</v>
      </c>
      <c r="C1" s="51" t="s">
        <v>216</v>
      </c>
      <c r="D1" t="s">
        <v>213</v>
      </c>
      <c r="E1" t="s">
        <v>532</v>
      </c>
      <c r="F1" t="s">
        <v>533</v>
      </c>
      <c r="G1" t="s">
        <v>1</v>
      </c>
      <c r="H1" t="s">
        <v>12</v>
      </c>
      <c r="I1" t="s">
        <v>1569</v>
      </c>
      <c r="J1" t="s">
        <v>221</v>
      </c>
      <c r="K1" t="s">
        <v>222</v>
      </c>
      <c r="L1" t="s">
        <v>215</v>
      </c>
      <c r="M1" t="s">
        <v>1570</v>
      </c>
      <c r="N1" t="s">
        <v>1571</v>
      </c>
      <c r="O1" t="s">
        <v>1079</v>
      </c>
      <c r="P1" t="s">
        <v>507</v>
      </c>
    </row>
    <row r="2" spans="2:29">
      <c r="B2" t="e">
        <f>ROW()-ROW(#REF!)+1</f>
        <v>#REF!</v>
      </c>
      <c r="C2">
        <v>1718</v>
      </c>
      <c r="D2" t="s">
        <v>252</v>
      </c>
      <c r="E2" t="s">
        <v>765</v>
      </c>
      <c r="F2" t="s">
        <v>766</v>
      </c>
      <c r="G2" t="e">
        <f>#REF!&amp;" "&amp;#REF!</f>
        <v>#REF!</v>
      </c>
      <c r="H2" t="s">
        <v>546</v>
      </c>
      <c r="I2" t="s">
        <v>772</v>
      </c>
      <c r="J2" t="s">
        <v>1411</v>
      </c>
      <c r="K2" t="s">
        <v>1412</v>
      </c>
      <c r="L2" t="s">
        <v>501</v>
      </c>
      <c r="M2" t="s">
        <v>542</v>
      </c>
      <c r="N2" t="s">
        <v>543</v>
      </c>
      <c r="O2" t="s">
        <v>775</v>
      </c>
      <c r="P2" t="s">
        <v>497</v>
      </c>
      <c r="R2" t="s">
        <v>252</v>
      </c>
      <c r="S2" t="s">
        <v>765</v>
      </c>
      <c r="T2" t="s">
        <v>766</v>
      </c>
      <c r="U2" t="s">
        <v>546</v>
      </c>
      <c r="V2" t="s">
        <v>772</v>
      </c>
      <c r="W2" t="s">
        <v>1411</v>
      </c>
      <c r="X2" t="s">
        <v>1412</v>
      </c>
      <c r="Y2" t="s">
        <v>501</v>
      </c>
      <c r="Z2" t="s">
        <v>542</v>
      </c>
      <c r="AA2" t="s">
        <v>543</v>
      </c>
      <c r="AB2" t="s">
        <v>775</v>
      </c>
      <c r="AC2" t="s">
        <v>497</v>
      </c>
    </row>
    <row r="3" spans="2:29">
      <c r="B3" t="e">
        <f>ROW()-ROW(#REF!)+1</f>
        <v>#REF!</v>
      </c>
      <c r="C3">
        <v>1718</v>
      </c>
      <c r="D3" t="s">
        <v>1246</v>
      </c>
      <c r="E3" t="s">
        <v>620</v>
      </c>
      <c r="F3" t="s">
        <v>1247</v>
      </c>
      <c r="G3" t="e">
        <f>#REF!&amp;" "&amp;#REF!</f>
        <v>#REF!</v>
      </c>
      <c r="H3" t="s">
        <v>541</v>
      </c>
      <c r="I3" t="s">
        <v>772</v>
      </c>
      <c r="J3" t="s">
        <v>1119</v>
      </c>
      <c r="K3" t="s">
        <v>1121</v>
      </c>
      <c r="L3" t="s">
        <v>502</v>
      </c>
      <c r="M3" t="s">
        <v>542</v>
      </c>
      <c r="N3" t="s">
        <v>543</v>
      </c>
      <c r="O3" t="s">
        <v>775</v>
      </c>
      <c r="P3" t="s">
        <v>497</v>
      </c>
      <c r="R3" t="s">
        <v>1246</v>
      </c>
      <c r="S3" t="s">
        <v>620</v>
      </c>
      <c r="T3" t="s">
        <v>1247</v>
      </c>
      <c r="U3" t="s">
        <v>541</v>
      </c>
      <c r="V3" t="s">
        <v>772</v>
      </c>
      <c r="W3" t="s">
        <v>1119</v>
      </c>
      <c r="X3" t="s">
        <v>1121</v>
      </c>
      <c r="Y3" t="s">
        <v>502</v>
      </c>
      <c r="Z3" t="s">
        <v>542</v>
      </c>
      <c r="AA3" t="s">
        <v>543</v>
      </c>
      <c r="AB3" t="s">
        <v>775</v>
      </c>
      <c r="AC3" t="s">
        <v>497</v>
      </c>
    </row>
    <row r="4" spans="2:29">
      <c r="B4" t="e">
        <f>ROW()-ROW(#REF!)+1</f>
        <v>#REF!</v>
      </c>
      <c r="C4">
        <v>1718</v>
      </c>
      <c r="D4" t="s">
        <v>1248</v>
      </c>
      <c r="E4" t="s">
        <v>547</v>
      </c>
      <c r="F4" t="s">
        <v>1144</v>
      </c>
      <c r="G4" t="e">
        <f>#REF!&amp;" "&amp;#REF!</f>
        <v>#REF!</v>
      </c>
      <c r="H4" t="s">
        <v>541</v>
      </c>
      <c r="I4" t="s">
        <v>772</v>
      </c>
      <c r="J4" t="s">
        <v>778</v>
      </c>
      <c r="K4" t="s">
        <v>1249</v>
      </c>
      <c r="L4" t="s">
        <v>502</v>
      </c>
      <c r="M4" t="s">
        <v>542</v>
      </c>
      <c r="N4" t="s">
        <v>543</v>
      </c>
      <c r="O4" t="s">
        <v>775</v>
      </c>
      <c r="P4" t="s">
        <v>497</v>
      </c>
      <c r="R4" t="s">
        <v>1248</v>
      </c>
      <c r="S4" t="s">
        <v>547</v>
      </c>
      <c r="T4" t="s">
        <v>1144</v>
      </c>
      <c r="U4" t="s">
        <v>541</v>
      </c>
      <c r="V4" t="s">
        <v>772</v>
      </c>
      <c r="W4" t="s">
        <v>778</v>
      </c>
      <c r="X4" t="s">
        <v>1249</v>
      </c>
      <c r="Y4" t="s">
        <v>502</v>
      </c>
      <c r="Z4" t="s">
        <v>542</v>
      </c>
      <c r="AA4" t="s">
        <v>543</v>
      </c>
      <c r="AB4" t="s">
        <v>775</v>
      </c>
      <c r="AC4" t="s">
        <v>497</v>
      </c>
    </row>
    <row r="5" spans="2:29">
      <c r="B5" t="e">
        <f>ROW()-ROW(#REF!)+1</f>
        <v>#REF!</v>
      </c>
      <c r="C5">
        <v>1718</v>
      </c>
      <c r="D5" t="s">
        <v>1319</v>
      </c>
      <c r="E5" t="s">
        <v>558</v>
      </c>
      <c r="F5" t="s">
        <v>1320</v>
      </c>
      <c r="G5" t="e">
        <f>#REF!&amp;" "&amp;#REF!</f>
        <v>#REF!</v>
      </c>
      <c r="H5" t="s">
        <v>546</v>
      </c>
      <c r="I5" t="s">
        <v>772</v>
      </c>
      <c r="J5" t="s">
        <v>1018</v>
      </c>
      <c r="K5" t="s">
        <v>1310</v>
      </c>
      <c r="L5" t="s">
        <v>502</v>
      </c>
      <c r="M5" t="s">
        <v>542</v>
      </c>
      <c r="N5" t="s">
        <v>543</v>
      </c>
      <c r="O5" t="s">
        <v>775</v>
      </c>
      <c r="P5" t="s">
        <v>497</v>
      </c>
      <c r="R5" t="s">
        <v>1319</v>
      </c>
      <c r="S5" t="s">
        <v>558</v>
      </c>
      <c r="T5" t="s">
        <v>1320</v>
      </c>
      <c r="U5" t="s">
        <v>546</v>
      </c>
      <c r="V5" t="s">
        <v>772</v>
      </c>
      <c r="W5" t="s">
        <v>1018</v>
      </c>
      <c r="X5" t="s">
        <v>1310</v>
      </c>
      <c r="Y5" t="s">
        <v>502</v>
      </c>
      <c r="Z5" t="s">
        <v>542</v>
      </c>
      <c r="AA5" t="s">
        <v>543</v>
      </c>
      <c r="AB5" t="s">
        <v>775</v>
      </c>
      <c r="AC5" t="s">
        <v>497</v>
      </c>
    </row>
    <row r="6" spans="2:29">
      <c r="B6" t="e">
        <f>ROW()-ROW(#REF!)+1</f>
        <v>#REF!</v>
      </c>
      <c r="C6">
        <v>1718</v>
      </c>
      <c r="D6" t="s">
        <v>1317</v>
      </c>
      <c r="E6" t="s">
        <v>544</v>
      </c>
      <c r="F6" t="s">
        <v>1318</v>
      </c>
      <c r="G6" t="e">
        <f>#REF!&amp;" "&amp;#REF!</f>
        <v>#REF!</v>
      </c>
      <c r="H6" t="s">
        <v>541</v>
      </c>
      <c r="I6" t="s">
        <v>772</v>
      </c>
      <c r="J6" t="s">
        <v>1018</v>
      </c>
      <c r="K6" t="s">
        <v>1310</v>
      </c>
      <c r="L6" t="s">
        <v>504</v>
      </c>
      <c r="M6" t="s">
        <v>542</v>
      </c>
      <c r="N6" t="s">
        <v>543</v>
      </c>
      <c r="O6" t="s">
        <v>775</v>
      </c>
      <c r="P6" t="s">
        <v>497</v>
      </c>
      <c r="R6" t="s">
        <v>1317</v>
      </c>
      <c r="S6" t="s">
        <v>544</v>
      </c>
      <c r="T6" t="s">
        <v>1318</v>
      </c>
      <c r="U6" t="s">
        <v>541</v>
      </c>
      <c r="V6" t="s">
        <v>772</v>
      </c>
      <c r="W6" t="s">
        <v>1018</v>
      </c>
      <c r="X6" t="s">
        <v>1310</v>
      </c>
      <c r="Y6" t="s">
        <v>504</v>
      </c>
      <c r="Z6" t="s">
        <v>542</v>
      </c>
      <c r="AA6" t="s">
        <v>543</v>
      </c>
      <c r="AB6" t="s">
        <v>775</v>
      </c>
      <c r="AC6" t="s">
        <v>497</v>
      </c>
    </row>
    <row r="7" spans="2:29">
      <c r="B7" t="e">
        <f>ROW()-ROW(#REF!)+1</f>
        <v>#REF!</v>
      </c>
      <c r="C7">
        <v>1718</v>
      </c>
      <c r="D7" t="s">
        <v>1305</v>
      </c>
      <c r="E7" t="s">
        <v>558</v>
      </c>
      <c r="F7" t="s">
        <v>1306</v>
      </c>
      <c r="G7" t="e">
        <f>#REF!&amp;" "&amp;#REF!</f>
        <v>#REF!</v>
      </c>
      <c r="H7" t="s">
        <v>541</v>
      </c>
      <c r="I7" t="s">
        <v>772</v>
      </c>
      <c r="J7" t="s">
        <v>1307</v>
      </c>
      <c r="K7" t="s">
        <v>996</v>
      </c>
      <c r="L7" t="s">
        <v>502</v>
      </c>
      <c r="M7" t="s">
        <v>542</v>
      </c>
      <c r="N7" t="s">
        <v>543</v>
      </c>
      <c r="O7" t="s">
        <v>775</v>
      </c>
      <c r="P7" t="s">
        <v>497</v>
      </c>
      <c r="R7" t="s">
        <v>1305</v>
      </c>
      <c r="S7" t="s">
        <v>558</v>
      </c>
      <c r="T7" t="s">
        <v>1306</v>
      </c>
      <c r="U7" t="s">
        <v>541</v>
      </c>
      <c r="V7" t="s">
        <v>772</v>
      </c>
      <c r="W7" t="s">
        <v>1307</v>
      </c>
      <c r="X7" t="s">
        <v>996</v>
      </c>
      <c r="Y7" t="s">
        <v>502</v>
      </c>
      <c r="Z7" t="s">
        <v>542</v>
      </c>
      <c r="AA7" t="s">
        <v>543</v>
      </c>
      <c r="AB7" t="s">
        <v>775</v>
      </c>
      <c r="AC7" t="s">
        <v>497</v>
      </c>
    </row>
    <row r="8" spans="2:29">
      <c r="B8" t="e">
        <f>ROW()-ROW(#REF!)+1</f>
        <v>#REF!</v>
      </c>
      <c r="C8">
        <v>1718</v>
      </c>
      <c r="D8" t="s">
        <v>1302</v>
      </c>
      <c r="E8" t="s">
        <v>558</v>
      </c>
      <c r="F8" t="s">
        <v>1303</v>
      </c>
      <c r="G8" t="e">
        <f>#REF!&amp;" "&amp;#REF!</f>
        <v>#REF!</v>
      </c>
      <c r="H8" t="s">
        <v>546</v>
      </c>
      <c r="I8" t="s">
        <v>772</v>
      </c>
      <c r="J8" t="s">
        <v>808</v>
      </c>
      <c r="K8" t="s">
        <v>1304</v>
      </c>
      <c r="L8" t="s">
        <v>504</v>
      </c>
      <c r="M8" t="s">
        <v>542</v>
      </c>
      <c r="N8" t="s">
        <v>543</v>
      </c>
      <c r="O8" t="s">
        <v>775</v>
      </c>
      <c r="P8" t="s">
        <v>497</v>
      </c>
      <c r="R8" t="s">
        <v>1302</v>
      </c>
      <c r="S8" t="s">
        <v>558</v>
      </c>
      <c r="T8" t="s">
        <v>1303</v>
      </c>
      <c r="U8" t="s">
        <v>546</v>
      </c>
      <c r="V8" t="s">
        <v>772</v>
      </c>
      <c r="W8" t="s">
        <v>808</v>
      </c>
      <c r="X8" t="s">
        <v>1304</v>
      </c>
      <c r="Y8" t="s">
        <v>504</v>
      </c>
      <c r="Z8" t="s">
        <v>542</v>
      </c>
      <c r="AA8" t="s">
        <v>543</v>
      </c>
      <c r="AB8" t="s">
        <v>775</v>
      </c>
      <c r="AC8" t="s">
        <v>497</v>
      </c>
    </row>
    <row r="9" spans="2:29">
      <c r="B9" t="e">
        <f>ROW()-ROW(#REF!)+1</f>
        <v>#REF!</v>
      </c>
      <c r="C9">
        <v>1718</v>
      </c>
      <c r="D9" t="s">
        <v>1299</v>
      </c>
      <c r="E9" t="s">
        <v>544</v>
      </c>
      <c r="F9" t="s">
        <v>1300</v>
      </c>
      <c r="G9" t="e">
        <f>#REF!&amp;" "&amp;#REF!</f>
        <v>#REF!</v>
      </c>
      <c r="H9" t="s">
        <v>541</v>
      </c>
      <c r="I9" t="s">
        <v>772</v>
      </c>
      <c r="J9" t="s">
        <v>1301</v>
      </c>
      <c r="K9" t="s">
        <v>960</v>
      </c>
      <c r="L9" t="s">
        <v>504</v>
      </c>
      <c r="M9" t="s">
        <v>542</v>
      </c>
      <c r="N9" t="s">
        <v>543</v>
      </c>
      <c r="O9" t="s">
        <v>775</v>
      </c>
      <c r="P9" t="s">
        <v>497</v>
      </c>
      <c r="R9" t="s">
        <v>1299</v>
      </c>
      <c r="S9" t="s">
        <v>544</v>
      </c>
      <c r="T9" t="s">
        <v>1300</v>
      </c>
      <c r="U9" t="s">
        <v>541</v>
      </c>
      <c r="V9" t="s">
        <v>772</v>
      </c>
      <c r="W9" t="s">
        <v>1301</v>
      </c>
      <c r="X9" t="s">
        <v>960</v>
      </c>
      <c r="Y9" t="s">
        <v>504</v>
      </c>
      <c r="Z9" t="s">
        <v>542</v>
      </c>
      <c r="AA9" t="s">
        <v>543</v>
      </c>
      <c r="AB9" t="s">
        <v>775</v>
      </c>
      <c r="AC9" t="s">
        <v>497</v>
      </c>
    </row>
    <row r="10" spans="2:29">
      <c r="B10" t="e">
        <f>ROW()-ROW(#REF!)+1</f>
        <v>#REF!</v>
      </c>
      <c r="C10">
        <v>1718</v>
      </c>
      <c r="D10" t="s">
        <v>1296</v>
      </c>
      <c r="E10" t="s">
        <v>544</v>
      </c>
      <c r="F10" t="s">
        <v>1297</v>
      </c>
      <c r="G10" t="e">
        <f>#REF!&amp;" "&amp;#REF!</f>
        <v>#REF!</v>
      </c>
      <c r="H10" t="s">
        <v>541</v>
      </c>
      <c r="I10" t="s">
        <v>772</v>
      </c>
      <c r="J10" t="s">
        <v>1298</v>
      </c>
      <c r="K10" t="s">
        <v>1115</v>
      </c>
      <c r="L10" t="s">
        <v>504</v>
      </c>
      <c r="M10" t="s">
        <v>542</v>
      </c>
      <c r="N10" t="s">
        <v>543</v>
      </c>
      <c r="O10" t="s">
        <v>775</v>
      </c>
      <c r="P10" t="s">
        <v>497</v>
      </c>
      <c r="R10" t="s">
        <v>1296</v>
      </c>
      <c r="S10" t="s">
        <v>544</v>
      </c>
      <c r="T10" t="s">
        <v>1297</v>
      </c>
      <c r="U10" t="s">
        <v>541</v>
      </c>
      <c r="V10" t="s">
        <v>772</v>
      </c>
      <c r="W10" t="s">
        <v>1298</v>
      </c>
      <c r="X10" t="s">
        <v>1115</v>
      </c>
      <c r="Y10" t="s">
        <v>504</v>
      </c>
      <c r="Z10" t="s">
        <v>542</v>
      </c>
      <c r="AA10" t="s">
        <v>543</v>
      </c>
      <c r="AB10" t="s">
        <v>775</v>
      </c>
      <c r="AC10" t="s">
        <v>497</v>
      </c>
    </row>
    <row r="11" spans="2:29">
      <c r="B11" t="e">
        <f>ROW()-ROW(#REF!)+1</f>
        <v>#REF!</v>
      </c>
      <c r="C11">
        <v>1718</v>
      </c>
      <c r="D11" t="s">
        <v>1258</v>
      </c>
      <c r="E11" t="s">
        <v>1155</v>
      </c>
      <c r="F11" t="s">
        <v>1259</v>
      </c>
      <c r="G11" t="e">
        <f>#REF!&amp;" "&amp;#REF!</f>
        <v>#REF!</v>
      </c>
      <c r="H11" t="s">
        <v>541</v>
      </c>
      <c r="I11" t="s">
        <v>772</v>
      </c>
      <c r="J11" t="s">
        <v>1261</v>
      </c>
      <c r="K11" t="s">
        <v>1260</v>
      </c>
      <c r="L11" t="s">
        <v>504</v>
      </c>
      <c r="M11" t="s">
        <v>542</v>
      </c>
      <c r="N11" t="s">
        <v>543</v>
      </c>
      <c r="O11" t="s">
        <v>775</v>
      </c>
      <c r="P11" t="s">
        <v>497</v>
      </c>
      <c r="R11" t="s">
        <v>1258</v>
      </c>
      <c r="S11" t="s">
        <v>1155</v>
      </c>
      <c r="T11" t="s">
        <v>1259</v>
      </c>
      <c r="U11" t="s">
        <v>541</v>
      </c>
      <c r="V11" t="s">
        <v>772</v>
      </c>
      <c r="W11" t="s">
        <v>1261</v>
      </c>
      <c r="X11" t="s">
        <v>1260</v>
      </c>
      <c r="Y11" t="s">
        <v>504</v>
      </c>
      <c r="Z11" t="s">
        <v>542</v>
      </c>
      <c r="AA11" t="s">
        <v>543</v>
      </c>
      <c r="AB11" t="s">
        <v>775</v>
      </c>
      <c r="AC11" t="s">
        <v>497</v>
      </c>
    </row>
    <row r="12" spans="2:29">
      <c r="B12" t="e">
        <f>ROW()-ROW(#REF!)+1</f>
        <v>#REF!</v>
      </c>
      <c r="C12">
        <v>1718</v>
      </c>
      <c r="D12" t="s">
        <v>1227</v>
      </c>
      <c r="E12" t="s">
        <v>544</v>
      </c>
      <c r="F12" t="s">
        <v>1228</v>
      </c>
      <c r="G12" t="e">
        <f>#REF!&amp;" "&amp;#REF!</f>
        <v>#REF!</v>
      </c>
      <c r="H12" t="s">
        <v>546</v>
      </c>
      <c r="I12" t="s">
        <v>772</v>
      </c>
      <c r="J12" t="s">
        <v>19</v>
      </c>
      <c r="K12" t="s">
        <v>1229</v>
      </c>
      <c r="L12" t="s">
        <v>504</v>
      </c>
      <c r="M12" t="s">
        <v>542</v>
      </c>
      <c r="N12" t="s">
        <v>543</v>
      </c>
      <c r="O12" t="s">
        <v>775</v>
      </c>
      <c r="P12" t="s">
        <v>497</v>
      </c>
      <c r="R12" t="s">
        <v>1227</v>
      </c>
      <c r="S12" t="s">
        <v>544</v>
      </c>
      <c r="T12" t="s">
        <v>1228</v>
      </c>
      <c r="U12" t="s">
        <v>546</v>
      </c>
      <c r="V12" t="s">
        <v>772</v>
      </c>
      <c r="W12" t="s">
        <v>19</v>
      </c>
      <c r="X12" t="s">
        <v>1229</v>
      </c>
      <c r="Y12" t="s">
        <v>504</v>
      </c>
      <c r="Z12" t="s">
        <v>542</v>
      </c>
      <c r="AA12" t="s">
        <v>543</v>
      </c>
      <c r="AB12" t="s">
        <v>775</v>
      </c>
      <c r="AC12" t="s">
        <v>497</v>
      </c>
    </row>
    <row r="13" spans="2:29">
      <c r="B13" t="e">
        <f>ROW()-ROW(#REF!)+1</f>
        <v>#REF!</v>
      </c>
      <c r="C13">
        <v>1718</v>
      </c>
      <c r="D13" t="s">
        <v>1219</v>
      </c>
      <c r="E13" t="s">
        <v>572</v>
      </c>
      <c r="F13" t="s">
        <v>1220</v>
      </c>
      <c r="G13" t="e">
        <f>#REF!&amp;" "&amp;#REF!</f>
        <v>#REF!</v>
      </c>
      <c r="H13" t="s">
        <v>546</v>
      </c>
      <c r="I13" t="s">
        <v>772</v>
      </c>
      <c r="J13" t="s">
        <v>1222</v>
      </c>
      <c r="K13" t="s">
        <v>1221</v>
      </c>
      <c r="L13" t="s">
        <v>504</v>
      </c>
      <c r="M13" t="s">
        <v>542</v>
      </c>
      <c r="N13" t="s">
        <v>543</v>
      </c>
      <c r="O13" t="s">
        <v>775</v>
      </c>
      <c r="P13" t="s">
        <v>497</v>
      </c>
      <c r="R13" t="s">
        <v>1219</v>
      </c>
      <c r="S13" t="s">
        <v>572</v>
      </c>
      <c r="T13" t="s">
        <v>1220</v>
      </c>
      <c r="U13" t="s">
        <v>546</v>
      </c>
      <c r="V13" t="s">
        <v>772</v>
      </c>
      <c r="W13" t="s">
        <v>1222</v>
      </c>
      <c r="X13" t="s">
        <v>1221</v>
      </c>
      <c r="Y13" t="s">
        <v>504</v>
      </c>
      <c r="Z13" t="s">
        <v>542</v>
      </c>
      <c r="AA13" t="s">
        <v>543</v>
      </c>
      <c r="AB13" t="s">
        <v>775</v>
      </c>
      <c r="AC13" t="s">
        <v>497</v>
      </c>
    </row>
    <row r="14" spans="2:29">
      <c r="B14" t="e">
        <f>ROW()-ROW(#REF!)+1</f>
        <v>#REF!</v>
      </c>
      <c r="C14">
        <v>1718</v>
      </c>
      <c r="D14" t="s">
        <v>1215</v>
      </c>
      <c r="E14" t="s">
        <v>544</v>
      </c>
      <c r="F14" t="s">
        <v>1216</v>
      </c>
      <c r="G14" t="e">
        <f>#REF!&amp;" "&amp;#REF!</f>
        <v>#REF!</v>
      </c>
      <c r="H14" t="s">
        <v>546</v>
      </c>
      <c r="I14" t="s">
        <v>772</v>
      </c>
      <c r="J14" t="s">
        <v>959</v>
      </c>
      <c r="K14" t="s">
        <v>997</v>
      </c>
      <c r="L14" t="s">
        <v>504</v>
      </c>
      <c r="M14" t="s">
        <v>542</v>
      </c>
      <c r="N14" t="s">
        <v>543</v>
      </c>
      <c r="O14" t="s">
        <v>775</v>
      </c>
      <c r="P14" t="s">
        <v>497</v>
      </c>
      <c r="R14" t="s">
        <v>1215</v>
      </c>
      <c r="S14" t="s">
        <v>544</v>
      </c>
      <c r="T14" t="s">
        <v>1216</v>
      </c>
      <c r="U14" t="s">
        <v>546</v>
      </c>
      <c r="V14" t="s">
        <v>772</v>
      </c>
      <c r="W14" t="s">
        <v>959</v>
      </c>
      <c r="X14" t="s">
        <v>997</v>
      </c>
      <c r="Y14" t="s">
        <v>504</v>
      </c>
      <c r="Z14" t="s">
        <v>542</v>
      </c>
      <c r="AA14" t="s">
        <v>543</v>
      </c>
      <c r="AB14" t="s">
        <v>775</v>
      </c>
      <c r="AC14" t="s">
        <v>497</v>
      </c>
    </row>
    <row r="15" spans="2:29">
      <c r="B15" t="e">
        <f>ROW()-ROW(#REF!)+1</f>
        <v>#REF!</v>
      </c>
      <c r="C15">
        <v>1718</v>
      </c>
      <c r="D15" t="s">
        <v>1213</v>
      </c>
      <c r="E15" t="s">
        <v>553</v>
      </c>
      <c r="F15" t="s">
        <v>1214</v>
      </c>
      <c r="G15" t="e">
        <f>#REF!&amp;" "&amp;#REF!</f>
        <v>#REF!</v>
      </c>
      <c r="H15" t="s">
        <v>546</v>
      </c>
      <c r="I15" t="s">
        <v>772</v>
      </c>
      <c r="J15" t="s">
        <v>867</v>
      </c>
      <c r="K15" t="s">
        <v>877</v>
      </c>
      <c r="L15" t="s">
        <v>504</v>
      </c>
      <c r="M15" t="s">
        <v>542</v>
      </c>
      <c r="N15" t="s">
        <v>543</v>
      </c>
      <c r="O15" t="s">
        <v>775</v>
      </c>
      <c r="P15" t="s">
        <v>497</v>
      </c>
      <c r="R15" t="s">
        <v>1213</v>
      </c>
      <c r="S15" t="s">
        <v>553</v>
      </c>
      <c r="T15" t="s">
        <v>1214</v>
      </c>
      <c r="U15" t="s">
        <v>546</v>
      </c>
      <c r="V15" t="s">
        <v>772</v>
      </c>
      <c r="W15" t="s">
        <v>867</v>
      </c>
      <c r="X15" t="s">
        <v>877</v>
      </c>
      <c r="Y15" t="s">
        <v>504</v>
      </c>
      <c r="Z15" t="s">
        <v>542</v>
      </c>
      <c r="AA15" t="s">
        <v>543</v>
      </c>
      <c r="AB15" t="s">
        <v>775</v>
      </c>
      <c r="AC15" t="s">
        <v>497</v>
      </c>
    </row>
    <row r="16" spans="2:29">
      <c r="B16" t="e">
        <f>ROW()-ROW(#REF!)+1</f>
        <v>#REF!</v>
      </c>
      <c r="C16">
        <v>1718</v>
      </c>
      <c r="D16" t="s">
        <v>1177</v>
      </c>
      <c r="E16" t="s">
        <v>560</v>
      </c>
      <c r="F16" t="s">
        <v>1178</v>
      </c>
      <c r="G16" t="e">
        <f>#REF!&amp;" "&amp;#REF!</f>
        <v>#REF!</v>
      </c>
      <c r="H16" t="s">
        <v>541</v>
      </c>
      <c r="I16" t="s">
        <v>772</v>
      </c>
      <c r="J16" t="s">
        <v>1179</v>
      </c>
      <c r="K16" t="s">
        <v>979</v>
      </c>
      <c r="L16" t="s">
        <v>504</v>
      </c>
      <c r="M16" t="s">
        <v>542</v>
      </c>
      <c r="N16" t="s">
        <v>543</v>
      </c>
      <c r="O16" t="s">
        <v>775</v>
      </c>
      <c r="P16" t="s">
        <v>497</v>
      </c>
      <c r="R16" t="s">
        <v>1177</v>
      </c>
      <c r="S16" t="s">
        <v>560</v>
      </c>
      <c r="T16" t="s">
        <v>1178</v>
      </c>
      <c r="U16" t="s">
        <v>541</v>
      </c>
      <c r="V16" t="s">
        <v>772</v>
      </c>
      <c r="W16" t="s">
        <v>1179</v>
      </c>
      <c r="X16" t="s">
        <v>979</v>
      </c>
      <c r="Y16" t="s">
        <v>504</v>
      </c>
      <c r="Z16" t="s">
        <v>542</v>
      </c>
      <c r="AA16" t="s">
        <v>543</v>
      </c>
      <c r="AB16" t="s">
        <v>775</v>
      </c>
      <c r="AC16" t="s">
        <v>497</v>
      </c>
    </row>
    <row r="17" spans="2:29">
      <c r="B17" t="e">
        <f>ROW()-ROW(#REF!)+1</f>
        <v>#REF!</v>
      </c>
      <c r="C17">
        <v>1718</v>
      </c>
      <c r="D17" t="s">
        <v>1159</v>
      </c>
      <c r="E17" t="s">
        <v>565</v>
      </c>
      <c r="F17" t="s">
        <v>1160</v>
      </c>
      <c r="G17" t="e">
        <f>#REF!&amp;" "&amp;#REF!</f>
        <v>#REF!</v>
      </c>
      <c r="H17" t="s">
        <v>541</v>
      </c>
      <c r="I17" t="s">
        <v>772</v>
      </c>
      <c r="J17" t="s">
        <v>1162</v>
      </c>
      <c r="K17" t="s">
        <v>1161</v>
      </c>
      <c r="L17" t="s">
        <v>504</v>
      </c>
      <c r="M17" t="s">
        <v>542</v>
      </c>
      <c r="N17" t="s">
        <v>543</v>
      </c>
      <c r="O17" t="s">
        <v>775</v>
      </c>
      <c r="P17" t="s">
        <v>497</v>
      </c>
      <c r="R17" t="s">
        <v>1159</v>
      </c>
      <c r="S17" t="s">
        <v>565</v>
      </c>
      <c r="T17" t="s">
        <v>1160</v>
      </c>
      <c r="U17" t="s">
        <v>541</v>
      </c>
      <c r="V17" t="s">
        <v>772</v>
      </c>
      <c r="W17" t="s">
        <v>1162</v>
      </c>
      <c r="X17" t="s">
        <v>1161</v>
      </c>
      <c r="Y17" t="s">
        <v>504</v>
      </c>
      <c r="Z17" t="s">
        <v>542</v>
      </c>
      <c r="AA17" t="s">
        <v>543</v>
      </c>
      <c r="AB17" t="s">
        <v>775</v>
      </c>
      <c r="AC17" t="s">
        <v>497</v>
      </c>
    </row>
    <row r="18" spans="2:29">
      <c r="B18" t="e">
        <f>ROW()-ROW(#REF!)+1</f>
        <v>#REF!</v>
      </c>
      <c r="C18">
        <v>1718</v>
      </c>
      <c r="D18" t="s">
        <v>1315</v>
      </c>
      <c r="E18" t="s">
        <v>562</v>
      </c>
      <c r="F18" t="s">
        <v>1316</v>
      </c>
      <c r="G18" t="e">
        <f>#REF!&amp;" "&amp;#REF!</f>
        <v>#REF!</v>
      </c>
      <c r="H18" t="s">
        <v>541</v>
      </c>
      <c r="I18" t="s">
        <v>772</v>
      </c>
      <c r="J18" t="s">
        <v>1018</v>
      </c>
      <c r="K18" t="s">
        <v>1310</v>
      </c>
      <c r="L18" t="s">
        <v>504</v>
      </c>
      <c r="M18" t="s">
        <v>542</v>
      </c>
      <c r="N18" t="s">
        <v>543</v>
      </c>
      <c r="O18" t="s">
        <v>775</v>
      </c>
      <c r="P18" t="s">
        <v>497</v>
      </c>
      <c r="R18" t="s">
        <v>1315</v>
      </c>
      <c r="S18" t="s">
        <v>562</v>
      </c>
      <c r="T18" t="s">
        <v>1316</v>
      </c>
      <c r="U18" t="s">
        <v>541</v>
      </c>
      <c r="V18" t="s">
        <v>772</v>
      </c>
      <c r="W18" t="s">
        <v>1018</v>
      </c>
      <c r="X18" t="s">
        <v>1310</v>
      </c>
      <c r="Y18" t="s">
        <v>504</v>
      </c>
      <c r="Z18" t="s">
        <v>542</v>
      </c>
      <c r="AA18" t="s">
        <v>543</v>
      </c>
      <c r="AB18" t="s">
        <v>775</v>
      </c>
      <c r="AC18" t="s">
        <v>497</v>
      </c>
    </row>
    <row r="19" spans="2:29">
      <c r="B19" t="e">
        <f>ROW()-ROW(#REF!)+1</f>
        <v>#REF!</v>
      </c>
      <c r="C19">
        <v>1718</v>
      </c>
      <c r="D19" t="s">
        <v>1311</v>
      </c>
      <c r="E19" t="s">
        <v>565</v>
      </c>
      <c r="F19" t="s">
        <v>1312</v>
      </c>
      <c r="G19" t="e">
        <f>#REF!&amp;" "&amp;#REF!</f>
        <v>#REF!</v>
      </c>
      <c r="H19" t="s">
        <v>541</v>
      </c>
      <c r="I19" t="s">
        <v>772</v>
      </c>
      <c r="J19" t="s">
        <v>1314</v>
      </c>
      <c r="K19" t="s">
        <v>1313</v>
      </c>
      <c r="L19" t="s">
        <v>504</v>
      </c>
      <c r="M19" t="s">
        <v>542</v>
      </c>
      <c r="N19" t="s">
        <v>543</v>
      </c>
      <c r="O19" t="s">
        <v>775</v>
      </c>
      <c r="P19" t="s">
        <v>497</v>
      </c>
      <c r="R19" t="s">
        <v>1311</v>
      </c>
      <c r="S19" t="s">
        <v>565</v>
      </c>
      <c r="T19" t="s">
        <v>1312</v>
      </c>
      <c r="U19" t="s">
        <v>541</v>
      </c>
      <c r="V19" t="s">
        <v>772</v>
      </c>
      <c r="W19" t="s">
        <v>1314</v>
      </c>
      <c r="X19" t="s">
        <v>1313</v>
      </c>
      <c r="Y19" t="s">
        <v>504</v>
      </c>
      <c r="Z19" t="s">
        <v>542</v>
      </c>
      <c r="AA19" t="s">
        <v>543</v>
      </c>
      <c r="AB19" t="s">
        <v>775</v>
      </c>
      <c r="AC19" t="s">
        <v>497</v>
      </c>
    </row>
    <row r="20" spans="2:29">
      <c r="B20" t="e">
        <f>ROW()-ROW(#REF!)+1</f>
        <v>#REF!</v>
      </c>
      <c r="C20">
        <v>1718</v>
      </c>
      <c r="D20" t="s">
        <v>1308</v>
      </c>
      <c r="E20" t="s">
        <v>565</v>
      </c>
      <c r="F20" t="s">
        <v>1309</v>
      </c>
      <c r="G20" t="e">
        <f>#REF!&amp;" "&amp;#REF!</f>
        <v>#REF!</v>
      </c>
      <c r="H20" t="s">
        <v>546</v>
      </c>
      <c r="I20" t="s">
        <v>772</v>
      </c>
      <c r="J20" t="s">
        <v>1018</v>
      </c>
      <c r="K20" t="s">
        <v>1310</v>
      </c>
      <c r="L20" t="s">
        <v>504</v>
      </c>
      <c r="M20" t="s">
        <v>542</v>
      </c>
      <c r="N20" t="s">
        <v>543</v>
      </c>
      <c r="O20" t="s">
        <v>775</v>
      </c>
      <c r="P20" t="s">
        <v>497</v>
      </c>
      <c r="R20" t="s">
        <v>1308</v>
      </c>
      <c r="S20" t="s">
        <v>565</v>
      </c>
      <c r="T20" t="s">
        <v>1309</v>
      </c>
      <c r="U20" t="s">
        <v>546</v>
      </c>
      <c r="V20" t="s">
        <v>772</v>
      </c>
      <c r="W20" t="s">
        <v>1018</v>
      </c>
      <c r="X20" t="s">
        <v>1310</v>
      </c>
      <c r="Y20" t="s">
        <v>504</v>
      </c>
      <c r="Z20" t="s">
        <v>542</v>
      </c>
      <c r="AA20" t="s">
        <v>543</v>
      </c>
      <c r="AB20" t="s">
        <v>775</v>
      </c>
      <c r="AC20" t="s">
        <v>497</v>
      </c>
    </row>
    <row r="21" spans="2:29">
      <c r="B21" t="e">
        <f>ROW()-ROW(#REF!)+1</f>
        <v>#REF!</v>
      </c>
      <c r="C21">
        <v>1718</v>
      </c>
      <c r="D21" t="s">
        <v>1288</v>
      </c>
      <c r="E21" t="s">
        <v>562</v>
      </c>
      <c r="F21" t="s">
        <v>1289</v>
      </c>
      <c r="G21" t="e">
        <f>#REF!&amp;" "&amp;#REF!</f>
        <v>#REF!</v>
      </c>
      <c r="H21" t="s">
        <v>546</v>
      </c>
      <c r="I21" t="s">
        <v>772</v>
      </c>
      <c r="J21" t="s">
        <v>1291</v>
      </c>
      <c r="K21" t="s">
        <v>1290</v>
      </c>
      <c r="L21" t="s">
        <v>504</v>
      </c>
      <c r="M21" t="s">
        <v>542</v>
      </c>
      <c r="N21" t="s">
        <v>543</v>
      </c>
      <c r="O21" t="s">
        <v>775</v>
      </c>
      <c r="P21" t="s">
        <v>497</v>
      </c>
      <c r="R21" t="s">
        <v>1288</v>
      </c>
      <c r="S21" t="s">
        <v>562</v>
      </c>
      <c r="T21" t="s">
        <v>1289</v>
      </c>
      <c r="U21" t="s">
        <v>546</v>
      </c>
      <c r="V21" t="s">
        <v>772</v>
      </c>
      <c r="W21" t="s">
        <v>1291</v>
      </c>
      <c r="X21" t="s">
        <v>1290</v>
      </c>
      <c r="Y21" t="s">
        <v>504</v>
      </c>
      <c r="Z21" t="s">
        <v>542</v>
      </c>
      <c r="AA21" t="s">
        <v>543</v>
      </c>
      <c r="AB21" t="s">
        <v>775</v>
      </c>
      <c r="AC21" t="s">
        <v>497</v>
      </c>
    </row>
    <row r="22" spans="2:29">
      <c r="B22" t="e">
        <f>ROW()-ROW(#REF!)+1</f>
        <v>#REF!</v>
      </c>
      <c r="C22">
        <v>1718</v>
      </c>
      <c r="D22" t="s">
        <v>1262</v>
      </c>
      <c r="E22" t="s">
        <v>558</v>
      </c>
      <c r="F22" t="s">
        <v>1263</v>
      </c>
      <c r="G22" t="e">
        <f>#REF!&amp;" "&amp;#REF!</f>
        <v>#REF!</v>
      </c>
      <c r="H22" t="s">
        <v>546</v>
      </c>
      <c r="I22" t="s">
        <v>772</v>
      </c>
      <c r="J22" t="s">
        <v>1265</v>
      </c>
      <c r="K22" t="s">
        <v>1264</v>
      </c>
      <c r="L22" t="s">
        <v>504</v>
      </c>
      <c r="M22" t="s">
        <v>542</v>
      </c>
      <c r="N22" t="s">
        <v>543</v>
      </c>
      <c r="O22" t="s">
        <v>775</v>
      </c>
      <c r="P22" t="s">
        <v>497</v>
      </c>
      <c r="R22" t="s">
        <v>1262</v>
      </c>
      <c r="S22" t="s">
        <v>558</v>
      </c>
      <c r="T22" t="s">
        <v>1263</v>
      </c>
      <c r="U22" t="s">
        <v>546</v>
      </c>
      <c r="V22" t="s">
        <v>772</v>
      </c>
      <c r="W22" t="s">
        <v>1265</v>
      </c>
      <c r="X22" t="s">
        <v>1264</v>
      </c>
      <c r="Y22" t="s">
        <v>504</v>
      </c>
      <c r="Z22" t="s">
        <v>542</v>
      </c>
      <c r="AA22" t="s">
        <v>543</v>
      </c>
      <c r="AB22" t="s">
        <v>775</v>
      </c>
      <c r="AC22" t="s">
        <v>497</v>
      </c>
    </row>
    <row r="23" spans="2:29">
      <c r="B23" t="e">
        <f>ROW()-ROW(#REF!)+1</f>
        <v>#REF!</v>
      </c>
      <c r="C23">
        <v>1718</v>
      </c>
      <c r="D23" t="s">
        <v>1242</v>
      </c>
      <c r="E23" t="s">
        <v>544</v>
      </c>
      <c r="F23" t="s">
        <v>1243</v>
      </c>
      <c r="G23" t="e">
        <f>#REF!&amp;" "&amp;#REF!</f>
        <v>#REF!</v>
      </c>
      <c r="H23" t="s">
        <v>546</v>
      </c>
      <c r="I23" t="s">
        <v>772</v>
      </c>
      <c r="J23" t="s">
        <v>1245</v>
      </c>
      <c r="K23" t="s">
        <v>1244</v>
      </c>
      <c r="L23" t="s">
        <v>504</v>
      </c>
      <c r="M23" t="s">
        <v>542</v>
      </c>
      <c r="N23" t="s">
        <v>543</v>
      </c>
      <c r="O23" t="s">
        <v>775</v>
      </c>
      <c r="P23" t="s">
        <v>497</v>
      </c>
      <c r="R23" t="s">
        <v>1242</v>
      </c>
      <c r="S23" t="s">
        <v>544</v>
      </c>
      <c r="T23" t="s">
        <v>1243</v>
      </c>
      <c r="U23" t="s">
        <v>546</v>
      </c>
      <c r="V23" t="s">
        <v>772</v>
      </c>
      <c r="W23" t="s">
        <v>1245</v>
      </c>
      <c r="X23" t="s">
        <v>1244</v>
      </c>
      <c r="Y23" t="s">
        <v>504</v>
      </c>
      <c r="Z23" t="s">
        <v>542</v>
      </c>
      <c r="AA23" t="s">
        <v>543</v>
      </c>
      <c r="AB23" t="s">
        <v>775</v>
      </c>
      <c r="AC23" t="s">
        <v>497</v>
      </c>
    </row>
    <row r="24" spans="2:29">
      <c r="B24" t="e">
        <f>ROW()-ROW(#REF!)+1</f>
        <v>#REF!</v>
      </c>
      <c r="C24">
        <v>1718</v>
      </c>
      <c r="D24" t="s">
        <v>1238</v>
      </c>
      <c r="E24" t="s">
        <v>565</v>
      </c>
      <c r="F24" t="s">
        <v>1239</v>
      </c>
      <c r="G24" t="e">
        <f>#REF!&amp;" "&amp;#REF!</f>
        <v>#REF!</v>
      </c>
      <c r="H24" t="s">
        <v>546</v>
      </c>
      <c r="I24" t="s">
        <v>772</v>
      </c>
      <c r="J24" t="s">
        <v>1241</v>
      </c>
      <c r="K24" t="s">
        <v>1240</v>
      </c>
      <c r="L24" t="s">
        <v>504</v>
      </c>
      <c r="M24" t="s">
        <v>542</v>
      </c>
      <c r="N24" t="s">
        <v>543</v>
      </c>
      <c r="O24" t="s">
        <v>775</v>
      </c>
      <c r="P24" t="s">
        <v>497</v>
      </c>
      <c r="R24" t="s">
        <v>1238</v>
      </c>
      <c r="S24" t="s">
        <v>565</v>
      </c>
      <c r="T24" t="s">
        <v>1239</v>
      </c>
      <c r="U24" t="s">
        <v>546</v>
      </c>
      <c r="V24" t="s">
        <v>772</v>
      </c>
      <c r="W24" t="s">
        <v>1241</v>
      </c>
      <c r="X24" t="s">
        <v>1240</v>
      </c>
      <c r="Y24" t="s">
        <v>504</v>
      </c>
      <c r="Z24" t="s">
        <v>542</v>
      </c>
      <c r="AA24" t="s">
        <v>543</v>
      </c>
      <c r="AB24" t="s">
        <v>775</v>
      </c>
      <c r="AC24" t="s">
        <v>497</v>
      </c>
    </row>
    <row r="25" spans="2:29">
      <c r="B25" t="e">
        <f>ROW()-ROW(#REF!)+1</f>
        <v>#REF!</v>
      </c>
      <c r="C25">
        <v>1718</v>
      </c>
      <c r="D25" t="s">
        <v>1234</v>
      </c>
      <c r="E25" t="s">
        <v>558</v>
      </c>
      <c r="F25" t="s">
        <v>1235</v>
      </c>
      <c r="G25" t="e">
        <f>#REF!&amp;" "&amp;#REF!</f>
        <v>#REF!</v>
      </c>
      <c r="H25" t="s">
        <v>541</v>
      </c>
      <c r="I25" t="s">
        <v>772</v>
      </c>
      <c r="J25" t="s">
        <v>1237</v>
      </c>
      <c r="K25" t="s">
        <v>1236</v>
      </c>
      <c r="L25" t="s">
        <v>504</v>
      </c>
      <c r="M25" t="s">
        <v>542</v>
      </c>
      <c r="N25" t="s">
        <v>543</v>
      </c>
      <c r="O25" t="s">
        <v>775</v>
      </c>
      <c r="P25" t="s">
        <v>497</v>
      </c>
      <c r="R25" t="s">
        <v>1234</v>
      </c>
      <c r="S25" t="s">
        <v>558</v>
      </c>
      <c r="T25" t="s">
        <v>1235</v>
      </c>
      <c r="U25" t="s">
        <v>541</v>
      </c>
      <c r="V25" t="s">
        <v>772</v>
      </c>
      <c r="W25" t="s">
        <v>1237</v>
      </c>
      <c r="X25" t="s">
        <v>1236</v>
      </c>
      <c r="Y25" t="s">
        <v>504</v>
      </c>
      <c r="Z25" t="s">
        <v>542</v>
      </c>
      <c r="AA25" t="s">
        <v>543</v>
      </c>
      <c r="AB25" t="s">
        <v>775</v>
      </c>
      <c r="AC25" t="s">
        <v>497</v>
      </c>
    </row>
    <row r="26" spans="2:29">
      <c r="B26" t="e">
        <f>ROW()-ROW(#REF!)+1</f>
        <v>#REF!</v>
      </c>
      <c r="C26">
        <v>1718</v>
      </c>
      <c r="D26" t="s">
        <v>1230</v>
      </c>
      <c r="E26" t="s">
        <v>553</v>
      </c>
      <c r="F26" t="s">
        <v>1231</v>
      </c>
      <c r="G26" t="e">
        <f>#REF!&amp;" "&amp;#REF!</f>
        <v>#REF!</v>
      </c>
      <c r="H26" t="s">
        <v>541</v>
      </c>
      <c r="I26" t="s">
        <v>772</v>
      </c>
      <c r="J26" t="s">
        <v>1233</v>
      </c>
      <c r="K26" t="s">
        <v>1232</v>
      </c>
      <c r="L26" t="s">
        <v>504</v>
      </c>
      <c r="M26" t="s">
        <v>542</v>
      </c>
      <c r="N26" t="s">
        <v>543</v>
      </c>
      <c r="O26" t="s">
        <v>775</v>
      </c>
      <c r="P26" t="s">
        <v>497</v>
      </c>
      <c r="R26" t="s">
        <v>1230</v>
      </c>
      <c r="S26" t="s">
        <v>553</v>
      </c>
      <c r="T26" t="s">
        <v>1231</v>
      </c>
      <c r="U26" t="s">
        <v>541</v>
      </c>
      <c r="V26" t="s">
        <v>772</v>
      </c>
      <c r="W26" t="s">
        <v>1233</v>
      </c>
      <c r="X26" t="s">
        <v>1232</v>
      </c>
      <c r="Y26" t="s">
        <v>504</v>
      </c>
      <c r="Z26" t="s">
        <v>542</v>
      </c>
      <c r="AA26" t="s">
        <v>543</v>
      </c>
      <c r="AB26" t="s">
        <v>775</v>
      </c>
      <c r="AC26" t="s">
        <v>497</v>
      </c>
    </row>
    <row r="27" spans="2:29">
      <c r="B27" t="e">
        <f>ROW()-ROW(#REF!)+1</f>
        <v>#REF!</v>
      </c>
      <c r="C27">
        <v>1718</v>
      </c>
      <c r="D27" t="s">
        <v>1209</v>
      </c>
      <c r="E27" t="s">
        <v>562</v>
      </c>
      <c r="F27" t="s">
        <v>1210</v>
      </c>
      <c r="G27" t="e">
        <f>#REF!&amp;" "&amp;#REF!</f>
        <v>#REF!</v>
      </c>
      <c r="H27" t="s">
        <v>541</v>
      </c>
      <c r="I27" t="s">
        <v>772</v>
      </c>
      <c r="J27" t="s">
        <v>1212</v>
      </c>
      <c r="K27" t="s">
        <v>1211</v>
      </c>
      <c r="L27" t="s">
        <v>502</v>
      </c>
      <c r="M27" t="s">
        <v>542</v>
      </c>
      <c r="N27" t="s">
        <v>543</v>
      </c>
      <c r="O27" t="s">
        <v>775</v>
      </c>
      <c r="P27" t="s">
        <v>497</v>
      </c>
      <c r="R27" t="s">
        <v>1209</v>
      </c>
      <c r="S27" t="s">
        <v>562</v>
      </c>
      <c r="T27" t="s">
        <v>1210</v>
      </c>
      <c r="U27" t="s">
        <v>541</v>
      </c>
      <c r="V27" t="s">
        <v>772</v>
      </c>
      <c r="W27" t="s">
        <v>1212</v>
      </c>
      <c r="X27" t="s">
        <v>1211</v>
      </c>
      <c r="Y27" t="s">
        <v>502</v>
      </c>
      <c r="Z27" t="s">
        <v>542</v>
      </c>
      <c r="AA27" t="s">
        <v>543</v>
      </c>
      <c r="AB27" t="s">
        <v>775</v>
      </c>
      <c r="AC27" t="s">
        <v>497</v>
      </c>
    </row>
    <row r="28" spans="2:29">
      <c r="B28" t="e">
        <f>ROW()-ROW(#REF!)+1</f>
        <v>#REF!</v>
      </c>
      <c r="C28">
        <v>1718</v>
      </c>
      <c r="D28" t="s">
        <v>1207</v>
      </c>
      <c r="E28" t="s">
        <v>565</v>
      </c>
      <c r="F28" t="s">
        <v>1208</v>
      </c>
      <c r="G28" t="e">
        <f>#REF!&amp;" "&amp;#REF!</f>
        <v>#REF!</v>
      </c>
      <c r="H28" t="s">
        <v>546</v>
      </c>
      <c r="I28" t="s">
        <v>772</v>
      </c>
      <c r="J28" t="s">
        <v>824</v>
      </c>
      <c r="K28" t="s">
        <v>825</v>
      </c>
      <c r="L28" t="s">
        <v>502</v>
      </c>
      <c r="M28" t="s">
        <v>542</v>
      </c>
      <c r="N28" t="s">
        <v>543</v>
      </c>
      <c r="O28" t="s">
        <v>775</v>
      </c>
      <c r="P28" t="s">
        <v>497</v>
      </c>
      <c r="R28" t="s">
        <v>1207</v>
      </c>
      <c r="S28" t="s">
        <v>565</v>
      </c>
      <c r="T28" t="s">
        <v>1208</v>
      </c>
      <c r="U28" t="s">
        <v>546</v>
      </c>
      <c r="V28" t="s">
        <v>772</v>
      </c>
      <c r="W28" t="s">
        <v>824</v>
      </c>
      <c r="X28" t="s">
        <v>825</v>
      </c>
      <c r="Y28" t="s">
        <v>502</v>
      </c>
      <c r="Z28" t="s">
        <v>542</v>
      </c>
      <c r="AA28" t="s">
        <v>543</v>
      </c>
      <c r="AB28" t="s">
        <v>775</v>
      </c>
      <c r="AC28" t="s">
        <v>497</v>
      </c>
    </row>
    <row r="29" spans="2:29">
      <c r="B29" t="e">
        <f>ROW()-ROW(#REF!)+1</f>
        <v>#REF!</v>
      </c>
      <c r="C29">
        <v>1718</v>
      </c>
      <c r="D29" t="s">
        <v>1200</v>
      </c>
      <c r="E29" t="s">
        <v>544</v>
      </c>
      <c r="F29" t="s">
        <v>1201</v>
      </c>
      <c r="G29" t="e">
        <f>#REF!&amp;" "&amp;#REF!</f>
        <v>#REF!</v>
      </c>
      <c r="H29" t="s">
        <v>541</v>
      </c>
      <c r="I29" t="s">
        <v>772</v>
      </c>
      <c r="J29" t="s">
        <v>1203</v>
      </c>
      <c r="K29" t="s">
        <v>1202</v>
      </c>
      <c r="L29" t="s">
        <v>504</v>
      </c>
      <c r="M29" t="s">
        <v>542</v>
      </c>
      <c r="N29" t="s">
        <v>543</v>
      </c>
      <c r="O29" t="s">
        <v>775</v>
      </c>
      <c r="P29" t="s">
        <v>497</v>
      </c>
      <c r="R29" t="s">
        <v>1200</v>
      </c>
      <c r="S29" t="s">
        <v>544</v>
      </c>
      <c r="T29" t="s">
        <v>1201</v>
      </c>
      <c r="U29" t="s">
        <v>541</v>
      </c>
      <c r="V29" t="s">
        <v>772</v>
      </c>
      <c r="W29" t="s">
        <v>1203</v>
      </c>
      <c r="X29" t="s">
        <v>1202</v>
      </c>
      <c r="Y29" t="s">
        <v>504</v>
      </c>
      <c r="Z29" t="s">
        <v>542</v>
      </c>
      <c r="AA29" t="s">
        <v>543</v>
      </c>
      <c r="AB29" t="s">
        <v>775</v>
      </c>
      <c r="AC29" t="s">
        <v>497</v>
      </c>
    </row>
    <row r="30" spans="2:29">
      <c r="B30" t="e">
        <f>ROW()-ROW(#REF!)+1</f>
        <v>#REF!</v>
      </c>
      <c r="C30">
        <v>1718</v>
      </c>
      <c r="D30" t="s">
        <v>1196</v>
      </c>
      <c r="E30" t="s">
        <v>565</v>
      </c>
      <c r="F30" t="s">
        <v>1197</v>
      </c>
      <c r="G30" t="e">
        <f>#REF!&amp;" "&amp;#REF!</f>
        <v>#REF!</v>
      </c>
      <c r="H30" t="s">
        <v>541</v>
      </c>
      <c r="I30" t="s">
        <v>772</v>
      </c>
      <c r="J30" t="s">
        <v>1199</v>
      </c>
      <c r="K30" t="s">
        <v>1198</v>
      </c>
      <c r="L30" t="s">
        <v>504</v>
      </c>
      <c r="M30" t="s">
        <v>542</v>
      </c>
      <c r="N30" t="s">
        <v>543</v>
      </c>
      <c r="O30" t="s">
        <v>775</v>
      </c>
      <c r="P30" t="s">
        <v>497</v>
      </c>
      <c r="R30" t="s">
        <v>1196</v>
      </c>
      <c r="S30" t="s">
        <v>565</v>
      </c>
      <c r="T30" t="s">
        <v>1197</v>
      </c>
      <c r="U30" t="s">
        <v>541</v>
      </c>
      <c r="V30" t="s">
        <v>772</v>
      </c>
      <c r="W30" t="s">
        <v>1199</v>
      </c>
      <c r="X30" t="s">
        <v>1198</v>
      </c>
      <c r="Y30" t="s">
        <v>504</v>
      </c>
      <c r="Z30" t="s">
        <v>542</v>
      </c>
      <c r="AA30" t="s">
        <v>543</v>
      </c>
      <c r="AB30" t="s">
        <v>775</v>
      </c>
      <c r="AC30" t="s">
        <v>497</v>
      </c>
    </row>
    <row r="31" spans="2:29">
      <c r="B31" t="e">
        <f>ROW()-ROW(#REF!)+1</f>
        <v>#REF!</v>
      </c>
      <c r="C31">
        <v>1718</v>
      </c>
      <c r="D31" t="s">
        <v>1192</v>
      </c>
      <c r="E31" t="s">
        <v>558</v>
      </c>
      <c r="F31" t="s">
        <v>1193</v>
      </c>
      <c r="G31" t="e">
        <f>#REF!&amp;" "&amp;#REF!</f>
        <v>#REF!</v>
      </c>
      <c r="H31" t="s">
        <v>546</v>
      </c>
      <c r="I31" t="s">
        <v>772</v>
      </c>
      <c r="J31" t="s">
        <v>1195</v>
      </c>
      <c r="K31" t="s">
        <v>1194</v>
      </c>
      <c r="L31" t="s">
        <v>504</v>
      </c>
      <c r="M31" t="s">
        <v>542</v>
      </c>
      <c r="N31" t="s">
        <v>543</v>
      </c>
      <c r="O31" t="s">
        <v>775</v>
      </c>
      <c r="P31" t="s">
        <v>497</v>
      </c>
      <c r="R31" t="s">
        <v>1192</v>
      </c>
      <c r="S31" t="s">
        <v>558</v>
      </c>
      <c r="T31" t="s">
        <v>1193</v>
      </c>
      <c r="U31" t="s">
        <v>546</v>
      </c>
      <c r="V31" t="s">
        <v>772</v>
      </c>
      <c r="W31" t="s">
        <v>1195</v>
      </c>
      <c r="X31" t="s">
        <v>1194</v>
      </c>
      <c r="Y31" t="s">
        <v>504</v>
      </c>
      <c r="Z31" t="s">
        <v>542</v>
      </c>
      <c r="AA31" t="s">
        <v>543</v>
      </c>
      <c r="AB31" t="s">
        <v>775</v>
      </c>
      <c r="AC31" t="s">
        <v>497</v>
      </c>
    </row>
    <row r="32" spans="2:29">
      <c r="B32" t="e">
        <f>ROW()-ROW(#REF!)+1</f>
        <v>#REF!</v>
      </c>
      <c r="C32">
        <v>1718</v>
      </c>
      <c r="D32" t="s">
        <v>1180</v>
      </c>
      <c r="E32" t="s">
        <v>553</v>
      </c>
      <c r="F32" t="s">
        <v>1181</v>
      </c>
      <c r="G32" t="e">
        <f>#REF!&amp;" "&amp;#REF!</f>
        <v>#REF!</v>
      </c>
      <c r="H32" t="s">
        <v>541</v>
      </c>
      <c r="I32" t="s">
        <v>772</v>
      </c>
      <c r="J32" t="s">
        <v>1182</v>
      </c>
      <c r="K32" t="s">
        <v>916</v>
      </c>
      <c r="L32" t="s">
        <v>504</v>
      </c>
      <c r="M32" t="s">
        <v>542</v>
      </c>
      <c r="N32" t="s">
        <v>543</v>
      </c>
      <c r="O32" t="s">
        <v>775</v>
      </c>
      <c r="P32" t="s">
        <v>497</v>
      </c>
      <c r="R32" t="s">
        <v>1180</v>
      </c>
      <c r="S32" t="s">
        <v>553</v>
      </c>
      <c r="T32" t="s">
        <v>1181</v>
      </c>
      <c r="U32" t="s">
        <v>541</v>
      </c>
      <c r="V32" t="s">
        <v>772</v>
      </c>
      <c r="W32" t="s">
        <v>1182</v>
      </c>
      <c r="X32" t="s">
        <v>916</v>
      </c>
      <c r="Y32" t="s">
        <v>504</v>
      </c>
      <c r="Z32" t="s">
        <v>542</v>
      </c>
      <c r="AA32" t="s">
        <v>543</v>
      </c>
      <c r="AB32" t="s">
        <v>775</v>
      </c>
      <c r="AC32" t="s">
        <v>497</v>
      </c>
    </row>
    <row r="33" spans="2:29">
      <c r="B33" t="e">
        <f>ROW()-ROW(#REF!)+1</f>
        <v>#REF!</v>
      </c>
      <c r="C33">
        <v>1718</v>
      </c>
      <c r="D33" t="s">
        <v>1168</v>
      </c>
      <c r="E33" t="s">
        <v>544</v>
      </c>
      <c r="F33" t="s">
        <v>1169</v>
      </c>
      <c r="G33" t="e">
        <f>#REF!&amp;" "&amp;#REF!</f>
        <v>#REF!</v>
      </c>
      <c r="H33" t="s">
        <v>541</v>
      </c>
      <c r="I33" t="s">
        <v>772</v>
      </c>
      <c r="J33" t="s">
        <v>1171</v>
      </c>
      <c r="K33" t="s">
        <v>1170</v>
      </c>
      <c r="L33" t="s">
        <v>504</v>
      </c>
      <c r="M33" t="s">
        <v>542</v>
      </c>
      <c r="N33" t="s">
        <v>543</v>
      </c>
      <c r="O33" t="s">
        <v>775</v>
      </c>
      <c r="P33" t="s">
        <v>497</v>
      </c>
      <c r="R33" t="s">
        <v>1168</v>
      </c>
      <c r="S33" t="s">
        <v>544</v>
      </c>
      <c r="T33" t="s">
        <v>1169</v>
      </c>
      <c r="U33" t="s">
        <v>541</v>
      </c>
      <c r="V33" t="s">
        <v>772</v>
      </c>
      <c r="W33" t="s">
        <v>1171</v>
      </c>
      <c r="X33" t="s">
        <v>1170</v>
      </c>
      <c r="Y33" t="s">
        <v>504</v>
      </c>
      <c r="Z33" t="s">
        <v>542</v>
      </c>
      <c r="AA33" t="s">
        <v>543</v>
      </c>
      <c r="AB33" t="s">
        <v>775</v>
      </c>
      <c r="AC33" t="s">
        <v>497</v>
      </c>
    </row>
    <row r="34" spans="2:29">
      <c r="B34" t="e">
        <f>ROW()-ROW(#REF!)+1</f>
        <v>#REF!</v>
      </c>
      <c r="C34">
        <v>1718</v>
      </c>
      <c r="D34" t="s">
        <v>1165</v>
      </c>
      <c r="E34" t="s">
        <v>558</v>
      </c>
      <c r="F34" t="s">
        <v>1166</v>
      </c>
      <c r="G34" t="e">
        <f>#REF!&amp;" "&amp;#REF!</f>
        <v>#REF!</v>
      </c>
      <c r="H34" t="s">
        <v>541</v>
      </c>
      <c r="I34" t="s">
        <v>772</v>
      </c>
      <c r="J34" t="s">
        <v>794</v>
      </c>
      <c r="K34" t="s">
        <v>1167</v>
      </c>
      <c r="L34" t="s">
        <v>502</v>
      </c>
      <c r="M34" t="s">
        <v>542</v>
      </c>
      <c r="N34" t="s">
        <v>543</v>
      </c>
      <c r="O34" t="s">
        <v>775</v>
      </c>
      <c r="P34" t="s">
        <v>497</v>
      </c>
      <c r="R34" t="s">
        <v>1165</v>
      </c>
      <c r="S34" t="s">
        <v>558</v>
      </c>
      <c r="T34" t="s">
        <v>1166</v>
      </c>
      <c r="U34" t="s">
        <v>541</v>
      </c>
      <c r="V34" t="s">
        <v>772</v>
      </c>
      <c r="W34" t="s">
        <v>794</v>
      </c>
      <c r="X34" t="s">
        <v>1167</v>
      </c>
      <c r="Y34" t="s">
        <v>502</v>
      </c>
      <c r="Z34" t="s">
        <v>542</v>
      </c>
      <c r="AA34" t="s">
        <v>543</v>
      </c>
      <c r="AB34" t="s">
        <v>775</v>
      </c>
      <c r="AC34" t="s">
        <v>497</v>
      </c>
    </row>
    <row r="35" spans="2:29">
      <c r="B35" t="e">
        <f>ROW()-ROW(#REF!)+1</f>
        <v>#REF!</v>
      </c>
      <c r="C35">
        <v>1718</v>
      </c>
      <c r="D35" t="s">
        <v>1163</v>
      </c>
      <c r="E35" t="s">
        <v>562</v>
      </c>
      <c r="F35" t="s">
        <v>1164</v>
      </c>
      <c r="G35" t="e">
        <f>#REF!&amp;" "&amp;#REF!</f>
        <v>#REF!</v>
      </c>
      <c r="H35" t="s">
        <v>546</v>
      </c>
      <c r="I35" t="s">
        <v>772</v>
      </c>
      <c r="J35" t="s">
        <v>953</v>
      </c>
      <c r="K35" t="s">
        <v>954</v>
      </c>
      <c r="L35" t="s">
        <v>504</v>
      </c>
      <c r="M35" t="s">
        <v>542</v>
      </c>
      <c r="N35" t="s">
        <v>543</v>
      </c>
      <c r="O35" t="s">
        <v>775</v>
      </c>
      <c r="P35" t="s">
        <v>497</v>
      </c>
      <c r="R35" t="s">
        <v>1163</v>
      </c>
      <c r="S35" t="s">
        <v>562</v>
      </c>
      <c r="T35" t="s">
        <v>1164</v>
      </c>
      <c r="U35" t="s">
        <v>546</v>
      </c>
      <c r="V35" t="s">
        <v>772</v>
      </c>
      <c r="W35" t="s">
        <v>953</v>
      </c>
      <c r="X35" t="s">
        <v>954</v>
      </c>
      <c r="Y35" t="s">
        <v>504</v>
      </c>
      <c r="Z35" t="s">
        <v>542</v>
      </c>
      <c r="AA35" t="s">
        <v>543</v>
      </c>
      <c r="AB35" t="s">
        <v>775</v>
      </c>
      <c r="AC35" t="s">
        <v>497</v>
      </c>
    </row>
    <row r="36" spans="2:29">
      <c r="B36" t="e">
        <f>ROW()-ROW(#REF!)+1</f>
        <v>#REF!</v>
      </c>
      <c r="C36">
        <v>1718</v>
      </c>
      <c r="D36" t="s">
        <v>1204</v>
      </c>
      <c r="E36" t="s">
        <v>544</v>
      </c>
      <c r="F36" t="s">
        <v>1205</v>
      </c>
      <c r="G36" t="e">
        <f>#REF!&amp;" "&amp;#REF!</f>
        <v>#REF!</v>
      </c>
      <c r="H36" t="s">
        <v>541</v>
      </c>
      <c r="I36" t="s">
        <v>772</v>
      </c>
      <c r="J36" t="s">
        <v>989</v>
      </c>
      <c r="K36" t="s">
        <v>1206</v>
      </c>
      <c r="L36" t="s">
        <v>504</v>
      </c>
      <c r="M36" t="s">
        <v>542</v>
      </c>
      <c r="N36" t="s">
        <v>543</v>
      </c>
      <c r="O36" t="s">
        <v>775</v>
      </c>
      <c r="P36" t="s">
        <v>497</v>
      </c>
      <c r="R36" t="s">
        <v>1204</v>
      </c>
      <c r="S36" t="s">
        <v>544</v>
      </c>
      <c r="T36" t="s">
        <v>1205</v>
      </c>
      <c r="U36" t="s">
        <v>541</v>
      </c>
      <c r="V36" t="s">
        <v>772</v>
      </c>
      <c r="W36" t="s">
        <v>989</v>
      </c>
      <c r="X36" t="s">
        <v>1206</v>
      </c>
      <c r="Y36" t="s">
        <v>504</v>
      </c>
      <c r="Z36" t="s">
        <v>542</v>
      </c>
      <c r="AA36" t="s">
        <v>543</v>
      </c>
      <c r="AB36" t="s">
        <v>775</v>
      </c>
      <c r="AC36" t="s">
        <v>497</v>
      </c>
    </row>
    <row r="37" spans="2:29">
      <c r="B37" t="e">
        <f>ROW()-ROW(#REF!)+1</f>
        <v>#REF!</v>
      </c>
      <c r="C37">
        <v>1718</v>
      </c>
      <c r="D37" t="s">
        <v>1324</v>
      </c>
      <c r="E37" t="s">
        <v>553</v>
      </c>
      <c r="F37" t="s">
        <v>1486</v>
      </c>
      <c r="G37" t="e">
        <f>#REF!&amp;" "&amp;#REF!</f>
        <v>#REF!</v>
      </c>
      <c r="H37" t="s">
        <v>546</v>
      </c>
      <c r="I37" t="s">
        <v>772</v>
      </c>
      <c r="J37" t="s">
        <v>867</v>
      </c>
      <c r="K37" t="s">
        <v>909</v>
      </c>
      <c r="L37" t="s">
        <v>495</v>
      </c>
      <c r="M37" t="s">
        <v>542</v>
      </c>
      <c r="N37" t="s">
        <v>543</v>
      </c>
      <c r="O37" t="s">
        <v>775</v>
      </c>
      <c r="P37" t="s">
        <v>497</v>
      </c>
      <c r="R37" t="s">
        <v>1324</v>
      </c>
      <c r="S37" t="s">
        <v>553</v>
      </c>
      <c r="T37" t="s">
        <v>1486</v>
      </c>
      <c r="U37" t="s">
        <v>546</v>
      </c>
      <c r="V37" t="s">
        <v>772</v>
      </c>
      <c r="W37" t="s">
        <v>867</v>
      </c>
      <c r="X37" t="s">
        <v>909</v>
      </c>
      <c r="Y37" t="s">
        <v>495</v>
      </c>
      <c r="Z37" t="s">
        <v>542</v>
      </c>
      <c r="AA37" t="s">
        <v>543</v>
      </c>
      <c r="AB37" t="s">
        <v>775</v>
      </c>
      <c r="AC37" t="s">
        <v>497</v>
      </c>
    </row>
    <row r="38" spans="2:29">
      <c r="B38" t="e">
        <f>ROW()-ROW(#REF!)+1</f>
        <v>#REF!</v>
      </c>
      <c r="C38">
        <v>1718</v>
      </c>
      <c r="D38" t="s">
        <v>1321</v>
      </c>
      <c r="E38" t="s">
        <v>553</v>
      </c>
      <c r="F38" t="s">
        <v>1322</v>
      </c>
      <c r="G38" t="e">
        <f>#REF!&amp;" "&amp;#REF!</f>
        <v>#REF!</v>
      </c>
      <c r="H38" t="s">
        <v>546</v>
      </c>
      <c r="I38" t="s">
        <v>772</v>
      </c>
      <c r="J38" t="s">
        <v>867</v>
      </c>
      <c r="K38" t="s">
        <v>1323</v>
      </c>
      <c r="L38" t="s">
        <v>495</v>
      </c>
      <c r="M38" t="s">
        <v>542</v>
      </c>
      <c r="N38" t="s">
        <v>543</v>
      </c>
      <c r="O38" t="s">
        <v>775</v>
      </c>
      <c r="P38" t="s">
        <v>497</v>
      </c>
      <c r="R38" t="s">
        <v>1321</v>
      </c>
      <c r="S38" t="s">
        <v>553</v>
      </c>
      <c r="T38" t="s">
        <v>1322</v>
      </c>
      <c r="U38" t="s">
        <v>546</v>
      </c>
      <c r="V38" t="s">
        <v>772</v>
      </c>
      <c r="W38" t="s">
        <v>867</v>
      </c>
      <c r="X38" t="s">
        <v>1323</v>
      </c>
      <c r="Y38" t="s">
        <v>495</v>
      </c>
      <c r="Z38" t="s">
        <v>542</v>
      </c>
      <c r="AA38" t="s">
        <v>543</v>
      </c>
      <c r="AB38" t="s">
        <v>775</v>
      </c>
      <c r="AC38" t="s">
        <v>497</v>
      </c>
    </row>
    <row r="39" spans="2:29">
      <c r="B39" t="e">
        <f>ROW()-ROW(#REF!)+1</f>
        <v>#REF!</v>
      </c>
      <c r="C39">
        <v>1718</v>
      </c>
      <c r="D39" t="s">
        <v>1172</v>
      </c>
      <c r="E39" t="s">
        <v>1173</v>
      </c>
      <c r="F39" t="s">
        <v>1174</v>
      </c>
      <c r="G39" t="e">
        <f>#REF!&amp;" "&amp;#REF!</f>
        <v>#REF!</v>
      </c>
      <c r="H39" t="s">
        <v>541</v>
      </c>
      <c r="I39" t="s">
        <v>772</v>
      </c>
      <c r="J39" t="s">
        <v>1176</v>
      </c>
      <c r="K39" t="s">
        <v>1175</v>
      </c>
      <c r="L39" t="s">
        <v>504</v>
      </c>
      <c r="M39" t="s">
        <v>542</v>
      </c>
      <c r="N39" t="s">
        <v>543</v>
      </c>
      <c r="O39" t="s">
        <v>775</v>
      </c>
      <c r="P39" t="s">
        <v>497</v>
      </c>
      <c r="R39" t="s">
        <v>1172</v>
      </c>
      <c r="S39" t="s">
        <v>1173</v>
      </c>
      <c r="T39" t="s">
        <v>1174</v>
      </c>
      <c r="U39" t="s">
        <v>541</v>
      </c>
      <c r="V39" t="s">
        <v>772</v>
      </c>
      <c r="W39" t="s">
        <v>1176</v>
      </c>
      <c r="X39" t="s">
        <v>1175</v>
      </c>
      <c r="Y39" t="s">
        <v>504</v>
      </c>
      <c r="Z39" t="s">
        <v>542</v>
      </c>
      <c r="AA39" t="s">
        <v>543</v>
      </c>
      <c r="AB39" t="s">
        <v>775</v>
      </c>
      <c r="AC39" t="s">
        <v>497</v>
      </c>
    </row>
    <row r="40" spans="2:29">
      <c r="B40" t="e">
        <f>ROW()-ROW(#REF!)+1</f>
        <v>#REF!</v>
      </c>
      <c r="C40">
        <v>1718</v>
      </c>
      <c r="D40" t="s">
        <v>297</v>
      </c>
      <c r="E40" t="s">
        <v>558</v>
      </c>
      <c r="F40" t="s">
        <v>559</v>
      </c>
      <c r="G40" t="e">
        <f>#REF!&amp;" "&amp;#REF!</f>
        <v>#REF!</v>
      </c>
      <c r="H40" t="s">
        <v>541</v>
      </c>
      <c r="I40" t="s">
        <v>772</v>
      </c>
      <c r="J40" t="s">
        <v>855</v>
      </c>
      <c r="K40" t="s">
        <v>922</v>
      </c>
      <c r="L40" t="s">
        <v>495</v>
      </c>
      <c r="M40" t="s">
        <v>542</v>
      </c>
      <c r="N40" t="s">
        <v>543</v>
      </c>
      <c r="O40" t="s">
        <v>775</v>
      </c>
      <c r="P40" t="s">
        <v>497</v>
      </c>
      <c r="R40" t="s">
        <v>297</v>
      </c>
      <c r="S40" t="s">
        <v>558</v>
      </c>
      <c r="T40" t="s">
        <v>559</v>
      </c>
      <c r="U40" t="s">
        <v>541</v>
      </c>
      <c r="V40" t="s">
        <v>772</v>
      </c>
      <c r="W40" t="s">
        <v>855</v>
      </c>
      <c r="X40" t="s">
        <v>922</v>
      </c>
      <c r="Y40" t="s">
        <v>495</v>
      </c>
      <c r="Z40" t="s">
        <v>542</v>
      </c>
      <c r="AA40" t="s">
        <v>543</v>
      </c>
      <c r="AB40" t="s">
        <v>775</v>
      </c>
      <c r="AC40" t="s">
        <v>497</v>
      </c>
    </row>
    <row r="41" spans="2:29">
      <c r="B41" t="e">
        <f>ROW()-ROW(#REF!)+1</f>
        <v>#REF!</v>
      </c>
      <c r="C41">
        <v>1718</v>
      </c>
      <c r="D41" t="s">
        <v>387</v>
      </c>
      <c r="E41" t="s">
        <v>553</v>
      </c>
      <c r="F41" t="s">
        <v>568</v>
      </c>
      <c r="G41" t="e">
        <f>#REF!&amp;" "&amp;#REF!</f>
        <v>#REF!</v>
      </c>
      <c r="H41" t="s">
        <v>541</v>
      </c>
      <c r="I41" t="s">
        <v>772</v>
      </c>
      <c r="J41" t="s">
        <v>915</v>
      </c>
      <c r="K41" t="s">
        <v>916</v>
      </c>
      <c r="L41" t="s">
        <v>495</v>
      </c>
      <c r="M41" t="s">
        <v>542</v>
      </c>
      <c r="N41" t="s">
        <v>543</v>
      </c>
      <c r="O41" t="s">
        <v>775</v>
      </c>
      <c r="P41" t="s">
        <v>497</v>
      </c>
      <c r="R41" t="s">
        <v>387</v>
      </c>
      <c r="S41" t="s">
        <v>553</v>
      </c>
      <c r="T41" t="s">
        <v>568</v>
      </c>
      <c r="U41" t="s">
        <v>541</v>
      </c>
      <c r="V41" t="s">
        <v>772</v>
      </c>
      <c r="W41" t="s">
        <v>915</v>
      </c>
      <c r="X41" t="s">
        <v>916</v>
      </c>
      <c r="Y41" t="s">
        <v>495</v>
      </c>
      <c r="Z41" t="s">
        <v>542</v>
      </c>
      <c r="AA41" t="s">
        <v>543</v>
      </c>
      <c r="AB41" t="s">
        <v>775</v>
      </c>
      <c r="AC41" t="s">
        <v>497</v>
      </c>
    </row>
    <row r="42" spans="2:29">
      <c r="B42" t="e">
        <f>ROW()-ROW(#REF!)+1</f>
        <v>#REF!</v>
      </c>
      <c r="C42">
        <v>1718</v>
      </c>
      <c r="D42" t="s">
        <v>442</v>
      </c>
      <c r="E42" t="s">
        <v>572</v>
      </c>
      <c r="F42" t="s">
        <v>573</v>
      </c>
      <c r="G42" t="e">
        <f>#REF!&amp;" "&amp;#REF!</f>
        <v>#REF!</v>
      </c>
      <c r="H42" t="s">
        <v>546</v>
      </c>
      <c r="I42" t="s">
        <v>772</v>
      </c>
      <c r="J42" t="s">
        <v>908</v>
      </c>
      <c r="K42" t="s">
        <v>909</v>
      </c>
      <c r="L42" t="s">
        <v>495</v>
      </c>
      <c r="M42" t="s">
        <v>542</v>
      </c>
      <c r="N42" t="s">
        <v>543</v>
      </c>
      <c r="O42" t="s">
        <v>775</v>
      </c>
      <c r="P42" t="s">
        <v>497</v>
      </c>
      <c r="R42" t="s">
        <v>442</v>
      </c>
      <c r="S42" t="s">
        <v>572</v>
      </c>
      <c r="T42" t="s">
        <v>573</v>
      </c>
      <c r="U42" t="s">
        <v>546</v>
      </c>
      <c r="V42" t="s">
        <v>772</v>
      </c>
      <c r="W42" t="s">
        <v>908</v>
      </c>
      <c r="X42" t="s">
        <v>909</v>
      </c>
      <c r="Y42" t="s">
        <v>495</v>
      </c>
      <c r="Z42" t="s">
        <v>542</v>
      </c>
      <c r="AA42" t="s">
        <v>543</v>
      </c>
      <c r="AB42" t="s">
        <v>775</v>
      </c>
      <c r="AC42" t="s">
        <v>497</v>
      </c>
    </row>
    <row r="43" spans="2:29">
      <c r="B43" t="e">
        <f>ROW()-ROW(#REF!)+1</f>
        <v>#REF!</v>
      </c>
      <c r="C43">
        <v>1718</v>
      </c>
      <c r="D43" t="s">
        <v>389</v>
      </c>
      <c r="E43" t="s">
        <v>553</v>
      </c>
      <c r="F43" t="s">
        <v>577</v>
      </c>
      <c r="G43" t="e">
        <f>#REF!&amp;" "&amp;#REF!</f>
        <v>#REF!</v>
      </c>
      <c r="H43" t="s">
        <v>541</v>
      </c>
      <c r="I43" t="s">
        <v>772</v>
      </c>
      <c r="J43" t="s">
        <v>904</v>
      </c>
      <c r="K43" t="s">
        <v>905</v>
      </c>
      <c r="L43" t="s">
        <v>495</v>
      </c>
      <c r="M43" t="s">
        <v>542</v>
      </c>
      <c r="N43" t="s">
        <v>543</v>
      </c>
      <c r="O43" t="s">
        <v>775</v>
      </c>
      <c r="P43" t="s">
        <v>497</v>
      </c>
      <c r="R43" t="s">
        <v>389</v>
      </c>
      <c r="S43" t="s">
        <v>553</v>
      </c>
      <c r="T43" t="s">
        <v>577</v>
      </c>
      <c r="U43" t="s">
        <v>541</v>
      </c>
      <c r="V43" t="s">
        <v>772</v>
      </c>
      <c r="W43" t="s">
        <v>904</v>
      </c>
      <c r="X43" t="s">
        <v>905</v>
      </c>
      <c r="Y43" t="s">
        <v>495</v>
      </c>
      <c r="Z43" t="s">
        <v>542</v>
      </c>
      <c r="AA43" t="s">
        <v>543</v>
      </c>
      <c r="AB43" t="s">
        <v>775</v>
      </c>
      <c r="AC43" t="s">
        <v>497</v>
      </c>
    </row>
    <row r="44" spans="2:29">
      <c r="B44" t="e">
        <f>ROW()-ROW(#REF!)+1</f>
        <v>#REF!</v>
      </c>
      <c r="C44">
        <v>1718</v>
      </c>
      <c r="D44" t="s">
        <v>489</v>
      </c>
      <c r="E44" t="s">
        <v>562</v>
      </c>
      <c r="F44" t="s">
        <v>582</v>
      </c>
      <c r="G44" t="e">
        <f>#REF!&amp;" "&amp;#REF!</f>
        <v>#REF!</v>
      </c>
      <c r="H44" t="s">
        <v>546</v>
      </c>
      <c r="I44" t="s">
        <v>772</v>
      </c>
      <c r="J44" t="s">
        <v>865</v>
      </c>
      <c r="K44" t="s">
        <v>896</v>
      </c>
      <c r="L44" t="s">
        <v>495</v>
      </c>
      <c r="M44" t="s">
        <v>542</v>
      </c>
      <c r="N44" t="s">
        <v>543</v>
      </c>
      <c r="O44" t="s">
        <v>775</v>
      </c>
      <c r="P44" t="s">
        <v>497</v>
      </c>
      <c r="R44" t="s">
        <v>489</v>
      </c>
      <c r="S44" t="s">
        <v>562</v>
      </c>
      <c r="T44" t="s">
        <v>582</v>
      </c>
      <c r="U44" t="s">
        <v>546</v>
      </c>
      <c r="V44" t="s">
        <v>772</v>
      </c>
      <c r="W44" t="s">
        <v>865</v>
      </c>
      <c r="X44" t="s">
        <v>896</v>
      </c>
      <c r="Y44" t="s">
        <v>495</v>
      </c>
      <c r="Z44" t="s">
        <v>542</v>
      </c>
      <c r="AA44" t="s">
        <v>543</v>
      </c>
      <c r="AB44" t="s">
        <v>775</v>
      </c>
      <c r="AC44" t="s">
        <v>497</v>
      </c>
    </row>
    <row r="45" spans="2:29">
      <c r="B45" t="e">
        <f>ROW()-ROW(#REF!)+1</f>
        <v>#REF!</v>
      </c>
      <c r="C45">
        <v>1718</v>
      </c>
      <c r="D45" t="s">
        <v>324</v>
      </c>
      <c r="E45" t="s">
        <v>558</v>
      </c>
      <c r="F45" t="s">
        <v>564</v>
      </c>
      <c r="G45" t="e">
        <f>#REF!&amp;" "&amp;#REF!</f>
        <v>#REF!</v>
      </c>
      <c r="H45" t="s">
        <v>546</v>
      </c>
      <c r="I45" t="s">
        <v>772</v>
      </c>
      <c r="J45" t="s">
        <v>855</v>
      </c>
      <c r="K45" t="s">
        <v>921</v>
      </c>
      <c r="L45" t="s">
        <v>504</v>
      </c>
      <c r="M45" t="s">
        <v>542</v>
      </c>
      <c r="N45" t="s">
        <v>543</v>
      </c>
      <c r="O45" t="s">
        <v>775</v>
      </c>
      <c r="P45" t="s">
        <v>497</v>
      </c>
      <c r="R45" t="s">
        <v>324</v>
      </c>
      <c r="S45" t="s">
        <v>558</v>
      </c>
      <c r="T45" t="s">
        <v>564</v>
      </c>
      <c r="U45" t="s">
        <v>546</v>
      </c>
      <c r="V45" t="s">
        <v>772</v>
      </c>
      <c r="W45" t="s">
        <v>855</v>
      </c>
      <c r="X45" t="s">
        <v>921</v>
      </c>
      <c r="Y45" t="s">
        <v>504</v>
      </c>
      <c r="Z45" t="s">
        <v>542</v>
      </c>
      <c r="AA45" t="s">
        <v>543</v>
      </c>
      <c r="AB45" t="s">
        <v>775</v>
      </c>
      <c r="AC45" t="s">
        <v>497</v>
      </c>
    </row>
    <row r="46" spans="2:29">
      <c r="B46" t="e">
        <f>ROW()-ROW(#REF!)+1</f>
        <v>#REF!</v>
      </c>
      <c r="C46">
        <v>1718</v>
      </c>
      <c r="D46" t="s">
        <v>369</v>
      </c>
      <c r="E46" t="s">
        <v>560</v>
      </c>
      <c r="F46" t="s">
        <v>586</v>
      </c>
      <c r="G46" t="e">
        <f>#REF!&amp;" "&amp;#REF!</f>
        <v>#REF!</v>
      </c>
      <c r="H46" t="s">
        <v>541</v>
      </c>
      <c r="I46" t="s">
        <v>772</v>
      </c>
      <c r="J46" t="s">
        <v>892</v>
      </c>
      <c r="K46" t="s">
        <v>860</v>
      </c>
      <c r="L46" t="s">
        <v>495</v>
      </c>
      <c r="M46" t="s">
        <v>542</v>
      </c>
      <c r="N46" t="s">
        <v>543</v>
      </c>
      <c r="O46" t="s">
        <v>775</v>
      </c>
      <c r="P46" t="s">
        <v>497</v>
      </c>
      <c r="R46" t="s">
        <v>369</v>
      </c>
      <c r="S46" t="s">
        <v>560</v>
      </c>
      <c r="T46" t="s">
        <v>586</v>
      </c>
      <c r="U46" t="s">
        <v>541</v>
      </c>
      <c r="V46" t="s">
        <v>772</v>
      </c>
      <c r="W46" t="s">
        <v>892</v>
      </c>
      <c r="X46" t="s">
        <v>860</v>
      </c>
      <c r="Y46" t="s">
        <v>495</v>
      </c>
      <c r="Z46" t="s">
        <v>542</v>
      </c>
      <c r="AA46" t="s">
        <v>543</v>
      </c>
      <c r="AB46" t="s">
        <v>775</v>
      </c>
      <c r="AC46" t="s">
        <v>497</v>
      </c>
    </row>
    <row r="47" spans="2:29">
      <c r="B47" t="e">
        <f>ROW()-ROW(#REF!)+1</f>
        <v>#REF!</v>
      </c>
      <c r="C47">
        <v>1718</v>
      </c>
      <c r="D47" t="s">
        <v>241</v>
      </c>
      <c r="E47" t="s">
        <v>575</v>
      </c>
      <c r="F47" t="s">
        <v>576</v>
      </c>
      <c r="G47" t="e">
        <f>#REF!&amp;" "&amp;#REF!</f>
        <v>#REF!</v>
      </c>
      <c r="H47" t="s">
        <v>541</v>
      </c>
      <c r="I47" t="s">
        <v>772</v>
      </c>
      <c r="J47" t="s">
        <v>855</v>
      </c>
      <c r="K47" t="s">
        <v>856</v>
      </c>
      <c r="L47" t="s">
        <v>495</v>
      </c>
      <c r="M47" t="s">
        <v>542</v>
      </c>
      <c r="N47" t="s">
        <v>543</v>
      </c>
      <c r="O47" t="s">
        <v>775</v>
      </c>
      <c r="P47" t="s">
        <v>497</v>
      </c>
      <c r="R47" t="s">
        <v>241</v>
      </c>
      <c r="S47" t="s">
        <v>575</v>
      </c>
      <c r="T47" t="s">
        <v>576</v>
      </c>
      <c r="U47" t="s">
        <v>541</v>
      </c>
      <c r="V47" t="s">
        <v>772</v>
      </c>
      <c r="W47" t="s">
        <v>855</v>
      </c>
      <c r="X47" t="s">
        <v>856</v>
      </c>
      <c r="Y47" t="s">
        <v>495</v>
      </c>
      <c r="Z47" t="s">
        <v>542</v>
      </c>
      <c r="AA47" t="s">
        <v>543</v>
      </c>
      <c r="AB47" t="s">
        <v>775</v>
      </c>
      <c r="AC47" t="s">
        <v>497</v>
      </c>
    </row>
    <row r="48" spans="2:29">
      <c r="B48" t="e">
        <f>ROW()-ROW(#REF!)+1</f>
        <v>#REF!</v>
      </c>
      <c r="C48">
        <v>1718</v>
      </c>
      <c r="D48" t="s">
        <v>263</v>
      </c>
      <c r="E48" t="s">
        <v>588</v>
      </c>
      <c r="F48" t="s">
        <v>589</v>
      </c>
      <c r="G48" t="e">
        <f>#REF!&amp;" "&amp;#REF!</f>
        <v>#REF!</v>
      </c>
      <c r="H48" t="s">
        <v>546</v>
      </c>
      <c r="I48" t="s">
        <v>772</v>
      </c>
      <c r="J48" t="s">
        <v>888</v>
      </c>
      <c r="K48" t="s">
        <v>889</v>
      </c>
      <c r="L48" t="s">
        <v>495</v>
      </c>
      <c r="M48" t="s">
        <v>542</v>
      </c>
      <c r="N48" t="s">
        <v>543</v>
      </c>
      <c r="O48" t="s">
        <v>775</v>
      </c>
      <c r="P48" t="s">
        <v>497</v>
      </c>
      <c r="R48" t="s">
        <v>263</v>
      </c>
      <c r="S48" t="s">
        <v>588</v>
      </c>
      <c r="T48" t="s">
        <v>589</v>
      </c>
      <c r="U48" t="s">
        <v>546</v>
      </c>
      <c r="V48" t="s">
        <v>772</v>
      </c>
      <c r="W48" t="s">
        <v>888</v>
      </c>
      <c r="X48" t="s">
        <v>889</v>
      </c>
      <c r="Y48" t="s">
        <v>495</v>
      </c>
      <c r="Z48" t="s">
        <v>542</v>
      </c>
      <c r="AA48" t="s">
        <v>543</v>
      </c>
      <c r="AB48" t="s">
        <v>775</v>
      </c>
      <c r="AC48" t="s">
        <v>497</v>
      </c>
    </row>
    <row r="49" spans="2:29">
      <c r="B49" t="e">
        <f>ROW()-ROW(#REF!)+1</f>
        <v>#REF!</v>
      </c>
      <c r="C49">
        <v>1718</v>
      </c>
      <c r="D49" t="s">
        <v>343</v>
      </c>
      <c r="E49" t="s">
        <v>565</v>
      </c>
      <c r="F49" t="s">
        <v>603</v>
      </c>
      <c r="G49" t="e">
        <f>#REF!&amp;" "&amp;#REF!</f>
        <v>#REF!</v>
      </c>
      <c r="H49" t="s">
        <v>546</v>
      </c>
      <c r="I49" t="s">
        <v>772</v>
      </c>
      <c r="J49" t="s">
        <v>875</v>
      </c>
      <c r="K49" t="s">
        <v>876</v>
      </c>
      <c r="L49" t="s">
        <v>504</v>
      </c>
      <c r="M49" t="s">
        <v>542</v>
      </c>
      <c r="N49" t="s">
        <v>543</v>
      </c>
      <c r="O49" t="s">
        <v>775</v>
      </c>
      <c r="P49" t="s">
        <v>497</v>
      </c>
      <c r="R49" t="s">
        <v>343</v>
      </c>
      <c r="S49" t="s">
        <v>565</v>
      </c>
      <c r="T49" t="s">
        <v>603</v>
      </c>
      <c r="U49" t="s">
        <v>546</v>
      </c>
      <c r="V49" t="s">
        <v>772</v>
      </c>
      <c r="W49" t="s">
        <v>875</v>
      </c>
      <c r="X49" t="s">
        <v>876</v>
      </c>
      <c r="Y49" t="s">
        <v>504</v>
      </c>
      <c r="Z49" t="s">
        <v>542</v>
      </c>
      <c r="AA49" t="s">
        <v>543</v>
      </c>
      <c r="AB49" t="s">
        <v>775</v>
      </c>
      <c r="AC49" t="s">
        <v>497</v>
      </c>
    </row>
    <row r="50" spans="2:29">
      <c r="B50" t="e">
        <f>ROW()-ROW(#REF!)+1</f>
        <v>#REF!</v>
      </c>
      <c r="C50">
        <v>1718</v>
      </c>
      <c r="D50" t="s">
        <v>265</v>
      </c>
      <c r="E50" t="s">
        <v>544</v>
      </c>
      <c r="F50" t="s">
        <v>555</v>
      </c>
      <c r="G50" t="e">
        <f>#REF!&amp;" "&amp;#REF!</f>
        <v>#REF!</v>
      </c>
      <c r="H50" t="s">
        <v>541</v>
      </c>
      <c r="I50" t="s">
        <v>772</v>
      </c>
      <c r="J50" t="s">
        <v>1400</v>
      </c>
      <c r="K50" t="s">
        <v>1401</v>
      </c>
      <c r="L50" t="s">
        <v>500</v>
      </c>
      <c r="M50" t="s">
        <v>542</v>
      </c>
      <c r="N50" t="s">
        <v>543</v>
      </c>
      <c r="O50" t="s">
        <v>775</v>
      </c>
      <c r="P50" t="s">
        <v>497</v>
      </c>
      <c r="R50" t="s">
        <v>265</v>
      </c>
      <c r="S50" t="s">
        <v>544</v>
      </c>
      <c r="T50" t="s">
        <v>555</v>
      </c>
      <c r="U50" t="s">
        <v>541</v>
      </c>
      <c r="V50" t="s">
        <v>772</v>
      </c>
      <c r="W50" t="s">
        <v>1400</v>
      </c>
      <c r="X50" t="s">
        <v>1401</v>
      </c>
      <c r="Y50" t="s">
        <v>500</v>
      </c>
      <c r="Z50" t="s">
        <v>542</v>
      </c>
      <c r="AA50" t="s">
        <v>543</v>
      </c>
      <c r="AB50" t="s">
        <v>775</v>
      </c>
      <c r="AC50" t="s">
        <v>497</v>
      </c>
    </row>
    <row r="51" spans="2:29">
      <c r="B51" t="e">
        <f>ROW()-ROW(#REF!)+1</f>
        <v>#REF!</v>
      </c>
      <c r="C51">
        <v>1718</v>
      </c>
      <c r="D51" t="s">
        <v>466</v>
      </c>
      <c r="E51" t="s">
        <v>562</v>
      </c>
      <c r="F51" t="s">
        <v>578</v>
      </c>
      <c r="G51" t="e">
        <f>#REF!&amp;" "&amp;#REF!</f>
        <v>#REF!</v>
      </c>
      <c r="H51" t="s">
        <v>541</v>
      </c>
      <c r="I51" t="s">
        <v>772</v>
      </c>
      <c r="J51" t="s">
        <v>902</v>
      </c>
      <c r="K51" t="s">
        <v>903</v>
      </c>
      <c r="L51" t="s">
        <v>504</v>
      </c>
      <c r="M51" t="s">
        <v>542</v>
      </c>
      <c r="N51" t="s">
        <v>543</v>
      </c>
      <c r="O51" t="s">
        <v>775</v>
      </c>
      <c r="P51" t="s">
        <v>497</v>
      </c>
      <c r="R51" t="s">
        <v>466</v>
      </c>
      <c r="S51" t="s">
        <v>562</v>
      </c>
      <c r="T51" t="s">
        <v>578</v>
      </c>
      <c r="U51" t="s">
        <v>541</v>
      </c>
      <c r="V51" t="s">
        <v>772</v>
      </c>
      <c r="W51" t="s">
        <v>902</v>
      </c>
      <c r="X51" t="s">
        <v>903</v>
      </c>
      <c r="Y51" t="s">
        <v>504</v>
      </c>
      <c r="Z51" t="s">
        <v>542</v>
      </c>
      <c r="AA51" t="s">
        <v>543</v>
      </c>
      <c r="AB51" t="s">
        <v>775</v>
      </c>
      <c r="AC51" t="s">
        <v>497</v>
      </c>
    </row>
    <row r="52" spans="2:29">
      <c r="B52" t="e">
        <f>ROW()-ROW(#REF!)+1</f>
        <v>#REF!</v>
      </c>
      <c r="C52">
        <v>1718</v>
      </c>
      <c r="D52" t="s">
        <v>258</v>
      </c>
      <c r="E52" t="s">
        <v>556</v>
      </c>
      <c r="F52" t="s">
        <v>557</v>
      </c>
      <c r="G52" t="e">
        <f>#REF!&amp;" "&amp;#REF!</f>
        <v>#REF!</v>
      </c>
      <c r="H52" t="s">
        <v>541</v>
      </c>
      <c r="I52" t="s">
        <v>772</v>
      </c>
      <c r="J52" t="s">
        <v>923</v>
      </c>
      <c r="K52" t="s">
        <v>924</v>
      </c>
      <c r="L52" t="s">
        <v>504</v>
      </c>
      <c r="M52" t="s">
        <v>542</v>
      </c>
      <c r="N52" t="s">
        <v>543</v>
      </c>
      <c r="O52" t="s">
        <v>775</v>
      </c>
      <c r="P52" t="s">
        <v>497</v>
      </c>
      <c r="R52" t="s">
        <v>258</v>
      </c>
      <c r="S52" t="s">
        <v>556</v>
      </c>
      <c r="T52" t="s">
        <v>557</v>
      </c>
      <c r="U52" t="s">
        <v>541</v>
      </c>
      <c r="V52" t="s">
        <v>772</v>
      </c>
      <c r="W52" t="s">
        <v>923</v>
      </c>
      <c r="X52" t="s">
        <v>924</v>
      </c>
      <c r="Y52" t="s">
        <v>504</v>
      </c>
      <c r="Z52" t="s">
        <v>542</v>
      </c>
      <c r="AA52" t="s">
        <v>543</v>
      </c>
      <c r="AB52" t="s">
        <v>775</v>
      </c>
      <c r="AC52" t="s">
        <v>497</v>
      </c>
    </row>
    <row r="53" spans="2:29">
      <c r="B53" t="e">
        <f>ROW()-ROW(#REF!)+1</f>
        <v>#REF!</v>
      </c>
      <c r="C53">
        <v>1718</v>
      </c>
      <c r="D53" t="s">
        <v>316</v>
      </c>
      <c r="E53" t="s">
        <v>558</v>
      </c>
      <c r="F53" t="s">
        <v>571</v>
      </c>
      <c r="G53" t="e">
        <f>#REF!&amp;" "&amp;#REF!</f>
        <v>#REF!</v>
      </c>
      <c r="H53" t="s">
        <v>546</v>
      </c>
      <c r="I53" t="s">
        <v>772</v>
      </c>
      <c r="J53" t="s">
        <v>910</v>
      </c>
      <c r="K53" t="s">
        <v>860</v>
      </c>
      <c r="L53" t="s">
        <v>495</v>
      </c>
      <c r="M53" t="s">
        <v>542</v>
      </c>
      <c r="N53" t="s">
        <v>543</v>
      </c>
      <c r="O53" t="s">
        <v>775</v>
      </c>
      <c r="P53" t="s">
        <v>497</v>
      </c>
      <c r="R53" t="s">
        <v>316</v>
      </c>
      <c r="S53" t="s">
        <v>558</v>
      </c>
      <c r="T53" t="s">
        <v>571</v>
      </c>
      <c r="U53" t="s">
        <v>546</v>
      </c>
      <c r="V53" t="s">
        <v>772</v>
      </c>
      <c r="W53" t="s">
        <v>910</v>
      </c>
      <c r="X53" t="s">
        <v>860</v>
      </c>
      <c r="Y53" t="s">
        <v>495</v>
      </c>
      <c r="Z53" t="s">
        <v>542</v>
      </c>
      <c r="AA53" t="s">
        <v>543</v>
      </c>
      <c r="AB53" t="s">
        <v>775</v>
      </c>
      <c r="AC53" t="s">
        <v>497</v>
      </c>
    </row>
    <row r="54" spans="2:29">
      <c r="B54" t="e">
        <f>ROW()-ROW(#REF!)+1</f>
        <v>#REF!</v>
      </c>
      <c r="C54">
        <v>1718</v>
      </c>
      <c r="D54" t="s">
        <v>386</v>
      </c>
      <c r="E54" t="s">
        <v>553</v>
      </c>
      <c r="F54" t="s">
        <v>590</v>
      </c>
      <c r="G54" t="e">
        <f>#REF!&amp;" "&amp;#REF!</f>
        <v>#REF!</v>
      </c>
      <c r="H54" t="s">
        <v>541</v>
      </c>
      <c r="I54" t="s">
        <v>772</v>
      </c>
      <c r="L54" t="s">
        <v>495</v>
      </c>
      <c r="M54" t="s">
        <v>542</v>
      </c>
      <c r="N54" t="s">
        <v>543</v>
      </c>
      <c r="O54" t="s">
        <v>775</v>
      </c>
      <c r="P54" t="s">
        <v>497</v>
      </c>
      <c r="R54" t="s">
        <v>386</v>
      </c>
      <c r="S54" t="s">
        <v>553</v>
      </c>
      <c r="T54" t="s">
        <v>590</v>
      </c>
      <c r="U54" t="s">
        <v>541</v>
      </c>
      <c r="V54" t="s">
        <v>772</v>
      </c>
      <c r="Y54" t="s">
        <v>495</v>
      </c>
      <c r="Z54" t="s">
        <v>542</v>
      </c>
      <c r="AA54" t="s">
        <v>543</v>
      </c>
      <c r="AB54" t="s">
        <v>775</v>
      </c>
      <c r="AC54" t="s">
        <v>497</v>
      </c>
    </row>
    <row r="55" spans="2:29">
      <c r="B55" t="e">
        <f>ROW()-ROW(#REF!)+1</f>
        <v>#REF!</v>
      </c>
      <c r="C55">
        <v>1718</v>
      </c>
      <c r="D55" t="s">
        <v>331</v>
      </c>
      <c r="E55" t="s">
        <v>565</v>
      </c>
      <c r="F55" t="s">
        <v>566</v>
      </c>
      <c r="G55" t="e">
        <f>#REF!&amp;" "&amp;#REF!</f>
        <v>#REF!</v>
      </c>
      <c r="H55" t="s">
        <v>541</v>
      </c>
      <c r="I55" t="s">
        <v>772</v>
      </c>
      <c r="J55" t="s">
        <v>919</v>
      </c>
      <c r="K55" t="s">
        <v>920</v>
      </c>
      <c r="L55" t="s">
        <v>495</v>
      </c>
      <c r="M55" t="s">
        <v>542</v>
      </c>
      <c r="N55" t="s">
        <v>543</v>
      </c>
      <c r="O55" t="s">
        <v>775</v>
      </c>
      <c r="P55" t="s">
        <v>497</v>
      </c>
      <c r="R55" t="s">
        <v>331</v>
      </c>
      <c r="S55" t="s">
        <v>565</v>
      </c>
      <c r="T55" t="s">
        <v>566</v>
      </c>
      <c r="U55" t="s">
        <v>541</v>
      </c>
      <c r="V55" t="s">
        <v>772</v>
      </c>
      <c r="W55" t="s">
        <v>919</v>
      </c>
      <c r="X55" t="s">
        <v>920</v>
      </c>
      <c r="Y55" t="s">
        <v>495</v>
      </c>
      <c r="Z55" t="s">
        <v>542</v>
      </c>
      <c r="AA55" t="s">
        <v>543</v>
      </c>
      <c r="AB55" t="s">
        <v>775</v>
      </c>
      <c r="AC55" t="s">
        <v>497</v>
      </c>
    </row>
    <row r="56" spans="2:29">
      <c r="B56" t="e">
        <f>ROW()-ROW(#REF!)+1</f>
        <v>#REF!</v>
      </c>
      <c r="C56">
        <v>1718</v>
      </c>
      <c r="D56" t="s">
        <v>330</v>
      </c>
      <c r="E56" t="s">
        <v>565</v>
      </c>
      <c r="F56" t="s">
        <v>567</v>
      </c>
      <c r="G56" t="e">
        <f>#REF!&amp;" "&amp;#REF!</f>
        <v>#REF!</v>
      </c>
      <c r="H56" t="s">
        <v>541</v>
      </c>
      <c r="I56" t="s">
        <v>772</v>
      </c>
      <c r="J56" t="s">
        <v>917</v>
      </c>
      <c r="K56" t="s">
        <v>918</v>
      </c>
      <c r="L56" t="s">
        <v>495</v>
      </c>
      <c r="M56" t="s">
        <v>542</v>
      </c>
      <c r="N56" t="s">
        <v>543</v>
      </c>
      <c r="O56" t="s">
        <v>775</v>
      </c>
      <c r="P56" t="s">
        <v>497</v>
      </c>
      <c r="R56" t="s">
        <v>330</v>
      </c>
      <c r="S56" t="s">
        <v>565</v>
      </c>
      <c r="T56" t="s">
        <v>567</v>
      </c>
      <c r="U56" t="s">
        <v>541</v>
      </c>
      <c r="V56" t="s">
        <v>772</v>
      </c>
      <c r="W56" t="s">
        <v>917</v>
      </c>
      <c r="X56" t="s">
        <v>918</v>
      </c>
      <c r="Y56" t="s">
        <v>495</v>
      </c>
      <c r="Z56" t="s">
        <v>542</v>
      </c>
      <c r="AA56" t="s">
        <v>543</v>
      </c>
      <c r="AB56" t="s">
        <v>775</v>
      </c>
      <c r="AC56" t="s">
        <v>497</v>
      </c>
    </row>
    <row r="57" spans="2:29">
      <c r="B57" t="e">
        <f>ROW()-ROW(#REF!)+1</f>
        <v>#REF!</v>
      </c>
      <c r="C57">
        <v>1718</v>
      </c>
      <c r="D57" t="s">
        <v>346</v>
      </c>
      <c r="E57" t="s">
        <v>539</v>
      </c>
      <c r="F57" t="s">
        <v>569</v>
      </c>
      <c r="G57" t="e">
        <f>#REF!&amp;" "&amp;#REF!</f>
        <v>#REF!</v>
      </c>
      <c r="H57" t="s">
        <v>541</v>
      </c>
      <c r="I57" t="s">
        <v>772</v>
      </c>
      <c r="J57" t="s">
        <v>913</v>
      </c>
      <c r="K57" t="s">
        <v>914</v>
      </c>
      <c r="L57" t="s">
        <v>495</v>
      </c>
      <c r="M57" t="s">
        <v>542</v>
      </c>
      <c r="N57" t="s">
        <v>543</v>
      </c>
      <c r="O57" t="s">
        <v>775</v>
      </c>
      <c r="P57" t="s">
        <v>497</v>
      </c>
      <c r="R57" t="s">
        <v>346</v>
      </c>
      <c r="S57" t="s">
        <v>539</v>
      </c>
      <c r="T57" t="s">
        <v>569</v>
      </c>
      <c r="U57" t="s">
        <v>541</v>
      </c>
      <c r="V57" t="s">
        <v>772</v>
      </c>
      <c r="W57" t="s">
        <v>913</v>
      </c>
      <c r="X57" t="s">
        <v>914</v>
      </c>
      <c r="Y57" t="s">
        <v>495</v>
      </c>
      <c r="Z57" t="s">
        <v>542</v>
      </c>
      <c r="AA57" t="s">
        <v>543</v>
      </c>
      <c r="AB57" t="s">
        <v>775</v>
      </c>
      <c r="AC57" t="s">
        <v>497</v>
      </c>
    </row>
    <row r="58" spans="2:29">
      <c r="B58" t="e">
        <f>ROW()-ROW(#REF!)+1</f>
        <v>#REF!</v>
      </c>
      <c r="C58">
        <v>1718</v>
      </c>
      <c r="D58" t="s">
        <v>405</v>
      </c>
      <c r="E58" t="s">
        <v>553</v>
      </c>
      <c r="F58" t="s">
        <v>570</v>
      </c>
      <c r="G58" t="e">
        <f>#REF!&amp;" "&amp;#REF!</f>
        <v>#REF!</v>
      </c>
      <c r="H58" t="s">
        <v>546</v>
      </c>
      <c r="I58" t="s">
        <v>772</v>
      </c>
      <c r="J58" t="s">
        <v>911</v>
      </c>
      <c r="K58" t="s">
        <v>912</v>
      </c>
      <c r="L58" t="s">
        <v>495</v>
      </c>
      <c r="M58" t="s">
        <v>542</v>
      </c>
      <c r="N58" t="s">
        <v>543</v>
      </c>
      <c r="O58" t="s">
        <v>775</v>
      </c>
      <c r="P58" t="s">
        <v>497</v>
      </c>
      <c r="R58" t="s">
        <v>405</v>
      </c>
      <c r="S58" t="s">
        <v>553</v>
      </c>
      <c r="T58" t="s">
        <v>570</v>
      </c>
      <c r="U58" t="s">
        <v>546</v>
      </c>
      <c r="V58" t="s">
        <v>772</v>
      </c>
      <c r="W58" t="s">
        <v>911</v>
      </c>
      <c r="X58" t="s">
        <v>912</v>
      </c>
      <c r="Y58" t="s">
        <v>495</v>
      </c>
      <c r="Z58" t="s">
        <v>542</v>
      </c>
      <c r="AA58" t="s">
        <v>543</v>
      </c>
      <c r="AB58" t="s">
        <v>775</v>
      </c>
      <c r="AC58" t="s">
        <v>497</v>
      </c>
    </row>
    <row r="59" spans="2:29">
      <c r="B59" t="e">
        <f>ROW()-ROW(#REF!)+1</f>
        <v>#REF!</v>
      </c>
      <c r="C59">
        <v>1718</v>
      </c>
      <c r="D59" t="s">
        <v>397</v>
      </c>
      <c r="E59" t="s">
        <v>553</v>
      </c>
      <c r="F59" t="s">
        <v>574</v>
      </c>
      <c r="G59" t="e">
        <f>#REF!&amp;" "&amp;#REF!</f>
        <v>#REF!</v>
      </c>
      <c r="H59" t="s">
        <v>541</v>
      </c>
      <c r="I59" t="s">
        <v>772</v>
      </c>
      <c r="J59" t="s">
        <v>906</v>
      </c>
      <c r="K59" t="s">
        <v>907</v>
      </c>
      <c r="L59" t="s">
        <v>495</v>
      </c>
      <c r="M59" t="s">
        <v>542</v>
      </c>
      <c r="N59" t="s">
        <v>543</v>
      </c>
      <c r="O59" t="s">
        <v>775</v>
      </c>
      <c r="P59" t="s">
        <v>497</v>
      </c>
      <c r="R59" t="s">
        <v>397</v>
      </c>
      <c r="S59" t="s">
        <v>553</v>
      </c>
      <c r="T59" t="s">
        <v>574</v>
      </c>
      <c r="U59" t="s">
        <v>541</v>
      </c>
      <c r="V59" t="s">
        <v>772</v>
      </c>
      <c r="W59" t="s">
        <v>906</v>
      </c>
      <c r="X59" t="s">
        <v>907</v>
      </c>
      <c r="Y59" t="s">
        <v>495</v>
      </c>
      <c r="Z59" t="s">
        <v>542</v>
      </c>
      <c r="AA59" t="s">
        <v>543</v>
      </c>
      <c r="AB59" t="s">
        <v>775</v>
      </c>
      <c r="AC59" t="s">
        <v>497</v>
      </c>
    </row>
    <row r="60" spans="2:29">
      <c r="B60" t="e">
        <f>ROW()-ROW(#REF!)+1</f>
        <v>#REF!</v>
      </c>
      <c r="C60">
        <v>1718</v>
      </c>
      <c r="D60" t="s">
        <v>487</v>
      </c>
      <c r="E60" t="s">
        <v>562</v>
      </c>
      <c r="F60" t="s">
        <v>579</v>
      </c>
      <c r="G60" t="e">
        <f>#REF!&amp;" "&amp;#REF!</f>
        <v>#REF!</v>
      </c>
      <c r="H60" t="s">
        <v>546</v>
      </c>
      <c r="I60" t="s">
        <v>772</v>
      </c>
      <c r="J60" t="s">
        <v>900</v>
      </c>
      <c r="K60" t="s">
        <v>901</v>
      </c>
      <c r="L60" t="s">
        <v>495</v>
      </c>
      <c r="M60" t="s">
        <v>542</v>
      </c>
      <c r="N60" t="s">
        <v>543</v>
      </c>
      <c r="O60" t="s">
        <v>775</v>
      </c>
      <c r="P60" t="s">
        <v>497</v>
      </c>
      <c r="R60" t="s">
        <v>487</v>
      </c>
      <c r="S60" t="s">
        <v>562</v>
      </c>
      <c r="T60" t="s">
        <v>579</v>
      </c>
      <c r="U60" t="s">
        <v>546</v>
      </c>
      <c r="V60" t="s">
        <v>772</v>
      </c>
      <c r="W60" t="s">
        <v>900</v>
      </c>
      <c r="X60" t="s">
        <v>901</v>
      </c>
      <c r="Y60" t="s">
        <v>495</v>
      </c>
      <c r="Z60" t="s">
        <v>542</v>
      </c>
      <c r="AA60" t="s">
        <v>543</v>
      </c>
      <c r="AB60" t="s">
        <v>775</v>
      </c>
      <c r="AC60" t="s">
        <v>497</v>
      </c>
    </row>
    <row r="61" spans="2:29">
      <c r="B61" t="e">
        <f>ROW()-ROW(#REF!)+1</f>
        <v>#REF!</v>
      </c>
      <c r="C61">
        <v>1718</v>
      </c>
      <c r="D61" t="s">
        <v>358</v>
      </c>
      <c r="E61" t="s">
        <v>539</v>
      </c>
      <c r="F61" t="s">
        <v>580</v>
      </c>
      <c r="G61" t="e">
        <f>#REF!&amp;" "&amp;#REF!</f>
        <v>#REF!</v>
      </c>
      <c r="H61" t="s">
        <v>546</v>
      </c>
      <c r="I61" t="s">
        <v>772</v>
      </c>
      <c r="J61" t="s">
        <v>899</v>
      </c>
      <c r="K61" t="s">
        <v>887</v>
      </c>
      <c r="L61" t="s">
        <v>495</v>
      </c>
      <c r="M61" t="s">
        <v>542</v>
      </c>
      <c r="N61" t="s">
        <v>543</v>
      </c>
      <c r="O61" t="s">
        <v>775</v>
      </c>
      <c r="P61" t="s">
        <v>497</v>
      </c>
      <c r="R61" t="s">
        <v>358</v>
      </c>
      <c r="S61" t="s">
        <v>539</v>
      </c>
      <c r="T61" t="s">
        <v>580</v>
      </c>
      <c r="U61" t="s">
        <v>546</v>
      </c>
      <c r="V61" t="s">
        <v>772</v>
      </c>
      <c r="W61" t="s">
        <v>899</v>
      </c>
      <c r="X61" t="s">
        <v>887</v>
      </c>
      <c r="Y61" t="s">
        <v>495</v>
      </c>
      <c r="Z61" t="s">
        <v>542</v>
      </c>
      <c r="AA61" t="s">
        <v>543</v>
      </c>
      <c r="AB61" t="s">
        <v>775</v>
      </c>
      <c r="AC61" t="s">
        <v>497</v>
      </c>
    </row>
    <row r="62" spans="2:29">
      <c r="B62" t="e">
        <f>ROW()-ROW(#REF!)+1</f>
        <v>#REF!</v>
      </c>
      <c r="C62">
        <v>1718</v>
      </c>
      <c r="D62" t="s">
        <v>488</v>
      </c>
      <c r="E62" t="s">
        <v>562</v>
      </c>
      <c r="F62" t="s">
        <v>581</v>
      </c>
      <c r="G62" t="e">
        <f>#REF!&amp;" "&amp;#REF!</f>
        <v>#REF!</v>
      </c>
      <c r="H62" t="s">
        <v>546</v>
      </c>
      <c r="I62" t="s">
        <v>772</v>
      </c>
      <c r="J62" t="s">
        <v>897</v>
      </c>
      <c r="K62" t="s">
        <v>898</v>
      </c>
      <c r="L62" t="s">
        <v>495</v>
      </c>
      <c r="M62" t="s">
        <v>542</v>
      </c>
      <c r="N62" t="s">
        <v>543</v>
      </c>
      <c r="O62" t="s">
        <v>775</v>
      </c>
      <c r="P62" t="s">
        <v>497</v>
      </c>
      <c r="R62" t="s">
        <v>488</v>
      </c>
      <c r="S62" t="s">
        <v>562</v>
      </c>
      <c r="T62" t="s">
        <v>581</v>
      </c>
      <c r="U62" t="s">
        <v>546</v>
      </c>
      <c r="V62" t="s">
        <v>772</v>
      </c>
      <c r="W62" t="s">
        <v>897</v>
      </c>
      <c r="X62" t="s">
        <v>898</v>
      </c>
      <c r="Y62" t="s">
        <v>495</v>
      </c>
      <c r="Z62" t="s">
        <v>542</v>
      </c>
      <c r="AA62" t="s">
        <v>543</v>
      </c>
      <c r="AB62" t="s">
        <v>775</v>
      </c>
      <c r="AC62" t="s">
        <v>497</v>
      </c>
    </row>
    <row r="63" spans="2:29">
      <c r="B63" t="e">
        <f>ROW()-ROW(#REF!)+1</f>
        <v>#REF!</v>
      </c>
      <c r="C63">
        <v>1718</v>
      </c>
      <c r="D63" t="s">
        <v>452</v>
      </c>
      <c r="E63" t="s">
        <v>572</v>
      </c>
      <c r="F63" t="s">
        <v>583</v>
      </c>
      <c r="G63" t="e">
        <f>#REF!&amp;" "&amp;#REF!</f>
        <v>#REF!</v>
      </c>
      <c r="H63" t="s">
        <v>546</v>
      </c>
      <c r="I63" t="s">
        <v>772</v>
      </c>
      <c r="J63" t="s">
        <v>804</v>
      </c>
      <c r="K63" t="s">
        <v>895</v>
      </c>
      <c r="L63" t="s">
        <v>495</v>
      </c>
      <c r="M63" t="s">
        <v>542</v>
      </c>
      <c r="N63" t="s">
        <v>543</v>
      </c>
      <c r="O63" t="s">
        <v>775</v>
      </c>
      <c r="P63" t="s">
        <v>497</v>
      </c>
      <c r="R63" t="s">
        <v>452</v>
      </c>
      <c r="S63" t="s">
        <v>572</v>
      </c>
      <c r="T63" t="s">
        <v>583</v>
      </c>
      <c r="U63" t="s">
        <v>546</v>
      </c>
      <c r="V63" t="s">
        <v>772</v>
      </c>
      <c r="W63" t="s">
        <v>804</v>
      </c>
      <c r="X63" t="s">
        <v>895</v>
      </c>
      <c r="Y63" t="s">
        <v>495</v>
      </c>
      <c r="Z63" t="s">
        <v>542</v>
      </c>
      <c r="AA63" t="s">
        <v>543</v>
      </c>
      <c r="AB63" t="s">
        <v>775</v>
      </c>
      <c r="AC63" t="s">
        <v>497</v>
      </c>
    </row>
    <row r="64" spans="2:29">
      <c r="B64" t="e">
        <f>ROW()-ROW(#REF!)+1</f>
        <v>#REF!</v>
      </c>
      <c r="C64">
        <v>1718</v>
      </c>
      <c r="D64" t="s">
        <v>396</v>
      </c>
      <c r="E64" t="s">
        <v>553</v>
      </c>
      <c r="F64" t="s">
        <v>585</v>
      </c>
      <c r="G64" t="e">
        <f>#REF!&amp;" "&amp;#REF!</f>
        <v>#REF!</v>
      </c>
      <c r="H64" t="s">
        <v>541</v>
      </c>
      <c r="I64" t="s">
        <v>772</v>
      </c>
      <c r="J64" t="s">
        <v>893</v>
      </c>
      <c r="K64" t="s">
        <v>894</v>
      </c>
      <c r="L64" t="s">
        <v>495</v>
      </c>
      <c r="M64" t="s">
        <v>542</v>
      </c>
      <c r="N64" t="s">
        <v>543</v>
      </c>
      <c r="O64" t="s">
        <v>775</v>
      </c>
      <c r="P64" t="s">
        <v>497</v>
      </c>
      <c r="R64" t="s">
        <v>396</v>
      </c>
      <c r="S64" t="s">
        <v>553</v>
      </c>
      <c r="T64" t="s">
        <v>585</v>
      </c>
      <c r="U64" t="s">
        <v>541</v>
      </c>
      <c r="V64" t="s">
        <v>772</v>
      </c>
      <c r="W64" t="s">
        <v>893</v>
      </c>
      <c r="X64" t="s">
        <v>894</v>
      </c>
      <c r="Y64" t="s">
        <v>495</v>
      </c>
      <c r="Z64" t="s">
        <v>542</v>
      </c>
      <c r="AA64" t="s">
        <v>543</v>
      </c>
      <c r="AB64" t="s">
        <v>775</v>
      </c>
      <c r="AC64" t="s">
        <v>497</v>
      </c>
    </row>
    <row r="65" spans="2:29">
      <c r="B65" t="e">
        <f>ROW()-ROW(#REF!)+1</f>
        <v>#REF!</v>
      </c>
      <c r="C65">
        <v>1718</v>
      </c>
      <c r="D65" t="s">
        <v>378</v>
      </c>
      <c r="E65" t="s">
        <v>560</v>
      </c>
      <c r="F65" t="s">
        <v>587</v>
      </c>
      <c r="G65" t="e">
        <f>#REF!&amp;" "&amp;#REF!</f>
        <v>#REF!</v>
      </c>
      <c r="H65" t="s">
        <v>546</v>
      </c>
      <c r="I65" t="s">
        <v>772</v>
      </c>
      <c r="J65" t="s">
        <v>890</v>
      </c>
      <c r="K65" t="s">
        <v>891</v>
      </c>
      <c r="L65" t="s">
        <v>495</v>
      </c>
      <c r="M65" t="s">
        <v>542</v>
      </c>
      <c r="N65" t="s">
        <v>543</v>
      </c>
      <c r="O65" t="s">
        <v>775</v>
      </c>
      <c r="P65" t="s">
        <v>497</v>
      </c>
      <c r="R65" t="s">
        <v>378</v>
      </c>
      <c r="S65" t="s">
        <v>560</v>
      </c>
      <c r="T65" t="s">
        <v>587</v>
      </c>
      <c r="U65" t="s">
        <v>546</v>
      </c>
      <c r="V65" t="s">
        <v>772</v>
      </c>
      <c r="W65" t="s">
        <v>890</v>
      </c>
      <c r="X65" t="s">
        <v>891</v>
      </c>
      <c r="Y65" t="s">
        <v>495</v>
      </c>
      <c r="Z65" t="s">
        <v>542</v>
      </c>
      <c r="AA65" t="s">
        <v>543</v>
      </c>
      <c r="AB65" t="s">
        <v>775</v>
      </c>
      <c r="AC65" t="s">
        <v>497</v>
      </c>
    </row>
    <row r="66" spans="2:29">
      <c r="B66" t="e">
        <f>ROW()-ROW(#REF!)+1</f>
        <v>#REF!</v>
      </c>
      <c r="C66">
        <v>1718</v>
      </c>
      <c r="D66" t="s">
        <v>528</v>
      </c>
      <c r="E66" t="s">
        <v>539</v>
      </c>
      <c r="F66" t="s">
        <v>540</v>
      </c>
      <c r="G66" t="e">
        <f>#REF!&amp;" "&amp;#REF!</f>
        <v>#REF!</v>
      </c>
      <c r="H66" t="s">
        <v>541</v>
      </c>
      <c r="I66" t="s">
        <v>772</v>
      </c>
      <c r="J66" t="s">
        <v>773</v>
      </c>
      <c r="K66" t="s">
        <v>774</v>
      </c>
      <c r="L66" t="s">
        <v>506</v>
      </c>
      <c r="M66" t="s">
        <v>542</v>
      </c>
      <c r="N66" t="s">
        <v>543</v>
      </c>
      <c r="O66" t="s">
        <v>775</v>
      </c>
      <c r="P66" t="s">
        <v>499</v>
      </c>
      <c r="R66" t="s">
        <v>528</v>
      </c>
      <c r="S66" t="s">
        <v>539</v>
      </c>
      <c r="T66" t="s">
        <v>540</v>
      </c>
      <c r="U66" t="s">
        <v>541</v>
      </c>
      <c r="V66" t="s">
        <v>772</v>
      </c>
      <c r="W66" t="s">
        <v>773</v>
      </c>
      <c r="X66" t="s">
        <v>774</v>
      </c>
      <c r="Y66" t="s">
        <v>506</v>
      </c>
      <c r="Z66" t="s">
        <v>542</v>
      </c>
      <c r="AA66" t="s">
        <v>543</v>
      </c>
      <c r="AB66" t="s">
        <v>775</v>
      </c>
      <c r="AC66" t="s">
        <v>499</v>
      </c>
    </row>
    <row r="67" spans="2:29">
      <c r="B67" t="e">
        <f>ROW()-ROW(#REF!)+1</f>
        <v>#REF!</v>
      </c>
      <c r="C67">
        <v>1718</v>
      </c>
      <c r="D67" t="s">
        <v>510</v>
      </c>
      <c r="E67" t="s">
        <v>544</v>
      </c>
      <c r="F67" t="s">
        <v>545</v>
      </c>
      <c r="G67" t="e">
        <f>#REF!&amp;" "&amp;#REF!</f>
        <v>#REF!</v>
      </c>
      <c r="H67" t="s">
        <v>546</v>
      </c>
      <c r="I67" t="s">
        <v>772</v>
      </c>
      <c r="J67" t="s">
        <v>776</v>
      </c>
      <c r="K67" t="s">
        <v>777</v>
      </c>
      <c r="L67" t="s">
        <v>506</v>
      </c>
      <c r="M67" t="s">
        <v>542</v>
      </c>
      <c r="N67" t="s">
        <v>543</v>
      </c>
      <c r="O67" t="s">
        <v>775</v>
      </c>
      <c r="P67" t="s">
        <v>499</v>
      </c>
      <c r="R67" t="s">
        <v>510</v>
      </c>
      <c r="S67" t="s">
        <v>544</v>
      </c>
      <c r="T67" t="s">
        <v>545</v>
      </c>
      <c r="U67" t="s">
        <v>546</v>
      </c>
      <c r="V67" t="s">
        <v>772</v>
      </c>
      <c r="W67" t="s">
        <v>776</v>
      </c>
      <c r="X67" t="s">
        <v>777</v>
      </c>
      <c r="Y67" t="s">
        <v>506</v>
      </c>
      <c r="Z67" t="s">
        <v>542</v>
      </c>
      <c r="AA67" t="s">
        <v>543</v>
      </c>
      <c r="AB67" t="s">
        <v>775</v>
      </c>
      <c r="AC67" t="s">
        <v>499</v>
      </c>
    </row>
    <row r="68" spans="2:29">
      <c r="B68" t="e">
        <f>ROW()-ROW(#REF!)+1</f>
        <v>#REF!</v>
      </c>
      <c r="C68">
        <v>1718</v>
      </c>
      <c r="D68" t="s">
        <v>529</v>
      </c>
      <c r="E68" t="s">
        <v>547</v>
      </c>
      <c r="F68" t="s">
        <v>548</v>
      </c>
      <c r="G68" t="e">
        <f>#REF!&amp;" "&amp;#REF!</f>
        <v>#REF!</v>
      </c>
      <c r="H68" t="s">
        <v>546</v>
      </c>
      <c r="I68" t="s">
        <v>772</v>
      </c>
      <c r="J68" t="s">
        <v>778</v>
      </c>
      <c r="K68" t="s">
        <v>779</v>
      </c>
      <c r="L68" t="s">
        <v>506</v>
      </c>
      <c r="M68" t="s">
        <v>542</v>
      </c>
      <c r="N68" t="s">
        <v>543</v>
      </c>
      <c r="O68" t="s">
        <v>775</v>
      </c>
      <c r="P68" t="s">
        <v>499</v>
      </c>
      <c r="R68" t="s">
        <v>529</v>
      </c>
      <c r="S68" t="s">
        <v>547</v>
      </c>
      <c r="T68" t="s">
        <v>548</v>
      </c>
      <c r="U68" t="s">
        <v>546</v>
      </c>
      <c r="V68" t="s">
        <v>772</v>
      </c>
      <c r="W68" t="s">
        <v>778</v>
      </c>
      <c r="X68" t="s">
        <v>779</v>
      </c>
      <c r="Y68" t="s">
        <v>506</v>
      </c>
      <c r="Z68" t="s">
        <v>542</v>
      </c>
      <c r="AA68" t="s">
        <v>543</v>
      </c>
      <c r="AB68" t="s">
        <v>775</v>
      </c>
      <c r="AC68" t="s">
        <v>499</v>
      </c>
    </row>
    <row r="69" spans="2:29">
      <c r="B69" t="e">
        <f>ROW()-ROW(#REF!)+1</f>
        <v>#REF!</v>
      </c>
      <c r="C69">
        <v>1718</v>
      </c>
      <c r="D69" t="s">
        <v>239</v>
      </c>
      <c r="E69" t="s">
        <v>549</v>
      </c>
      <c r="F69" t="s">
        <v>726</v>
      </c>
      <c r="G69" t="e">
        <f>#REF!&amp;" "&amp;#REF!</f>
        <v>#REF!</v>
      </c>
      <c r="H69" t="s">
        <v>546</v>
      </c>
      <c r="I69" t="s">
        <v>772</v>
      </c>
      <c r="J69" t="s">
        <v>965</v>
      </c>
      <c r="K69" t="s">
        <v>966</v>
      </c>
      <c r="L69" t="s">
        <v>506</v>
      </c>
      <c r="M69" t="s">
        <v>542</v>
      </c>
      <c r="N69" t="s">
        <v>543</v>
      </c>
      <c r="O69" t="s">
        <v>775</v>
      </c>
      <c r="P69" t="s">
        <v>499</v>
      </c>
      <c r="R69" t="s">
        <v>239</v>
      </c>
      <c r="S69" t="s">
        <v>549</v>
      </c>
      <c r="T69" t="s">
        <v>726</v>
      </c>
      <c r="U69" t="s">
        <v>546</v>
      </c>
      <c r="V69" t="s">
        <v>772</v>
      </c>
      <c r="W69" t="s">
        <v>965</v>
      </c>
      <c r="X69" t="s">
        <v>966</v>
      </c>
      <c r="Y69" t="s">
        <v>506</v>
      </c>
      <c r="Z69" t="s">
        <v>542</v>
      </c>
      <c r="AA69" t="s">
        <v>543</v>
      </c>
      <c r="AB69" t="s">
        <v>775</v>
      </c>
      <c r="AC69" t="s">
        <v>499</v>
      </c>
    </row>
    <row r="70" spans="2:29">
      <c r="B70" t="e">
        <f>ROW()-ROW(#REF!)+1</f>
        <v>#REF!</v>
      </c>
      <c r="C70">
        <v>1718</v>
      </c>
      <c r="D70" t="s">
        <v>244</v>
      </c>
      <c r="E70" t="s">
        <v>724</v>
      </c>
      <c r="F70" t="s">
        <v>725</v>
      </c>
      <c r="G70" t="e">
        <f>#REF!&amp;" "&amp;#REF!</f>
        <v>#REF!</v>
      </c>
      <c r="H70" t="s">
        <v>541</v>
      </c>
      <c r="I70" t="s">
        <v>772</v>
      </c>
      <c r="J70" t="s">
        <v>967</v>
      </c>
      <c r="K70" t="s">
        <v>968</v>
      </c>
      <c r="L70" t="s">
        <v>501</v>
      </c>
      <c r="M70" t="s">
        <v>542</v>
      </c>
      <c r="N70" t="s">
        <v>543</v>
      </c>
      <c r="O70" t="s">
        <v>775</v>
      </c>
      <c r="P70" t="s">
        <v>497</v>
      </c>
      <c r="R70" t="s">
        <v>244</v>
      </c>
      <c r="S70" t="s">
        <v>724</v>
      </c>
      <c r="T70" t="s">
        <v>725</v>
      </c>
      <c r="U70" t="s">
        <v>541</v>
      </c>
      <c r="V70" t="s">
        <v>772</v>
      </c>
      <c r="W70" t="s">
        <v>967</v>
      </c>
      <c r="X70" t="s">
        <v>968</v>
      </c>
      <c r="Y70" t="s">
        <v>501</v>
      </c>
      <c r="Z70" t="s">
        <v>542</v>
      </c>
      <c r="AA70" t="s">
        <v>543</v>
      </c>
      <c r="AB70" t="s">
        <v>775</v>
      </c>
      <c r="AC70" t="s">
        <v>497</v>
      </c>
    </row>
    <row r="71" spans="2:29">
      <c r="B71" t="e">
        <f>ROW()-ROW(#REF!)+1</f>
        <v>#REF!</v>
      </c>
      <c r="C71">
        <v>1718</v>
      </c>
      <c r="D71" t="s">
        <v>259</v>
      </c>
      <c r="E71" t="s">
        <v>722</v>
      </c>
      <c r="F71" t="s">
        <v>723</v>
      </c>
      <c r="G71" t="e">
        <f>#REF!&amp;" "&amp;#REF!</f>
        <v>#REF!</v>
      </c>
      <c r="H71" t="s">
        <v>546</v>
      </c>
      <c r="I71" t="s">
        <v>772</v>
      </c>
      <c r="J71" t="s">
        <v>969</v>
      </c>
      <c r="K71" t="s">
        <v>970</v>
      </c>
      <c r="L71" t="s">
        <v>506</v>
      </c>
      <c r="M71" t="s">
        <v>542</v>
      </c>
      <c r="N71" t="s">
        <v>543</v>
      </c>
      <c r="O71" t="s">
        <v>775</v>
      </c>
      <c r="P71" t="s">
        <v>499</v>
      </c>
      <c r="R71" t="s">
        <v>259</v>
      </c>
      <c r="S71" t="s">
        <v>722</v>
      </c>
      <c r="T71" t="s">
        <v>723</v>
      </c>
      <c r="U71" t="s">
        <v>546</v>
      </c>
      <c r="V71" t="s">
        <v>772</v>
      </c>
      <c r="W71" t="s">
        <v>969</v>
      </c>
      <c r="X71" t="s">
        <v>970</v>
      </c>
      <c r="Y71" t="s">
        <v>506</v>
      </c>
      <c r="Z71" t="s">
        <v>542</v>
      </c>
      <c r="AA71" t="s">
        <v>543</v>
      </c>
      <c r="AB71" t="s">
        <v>775</v>
      </c>
      <c r="AC71" t="s">
        <v>499</v>
      </c>
    </row>
    <row r="72" spans="2:29">
      <c r="B72" t="e">
        <f>ROW()-ROW(#REF!)+1</f>
        <v>#REF!</v>
      </c>
      <c r="C72">
        <v>1718</v>
      </c>
      <c r="D72" t="s">
        <v>299</v>
      </c>
      <c r="E72" t="s">
        <v>558</v>
      </c>
      <c r="F72" t="s">
        <v>712</v>
      </c>
      <c r="G72" t="e">
        <f>#REF!&amp;" "&amp;#REF!</f>
        <v>#REF!</v>
      </c>
      <c r="H72" t="s">
        <v>541</v>
      </c>
      <c r="I72" t="s">
        <v>772</v>
      </c>
      <c r="J72" t="s">
        <v>971</v>
      </c>
      <c r="K72" t="s">
        <v>972</v>
      </c>
      <c r="L72" t="s">
        <v>506</v>
      </c>
      <c r="M72" t="s">
        <v>542</v>
      </c>
      <c r="N72" t="s">
        <v>543</v>
      </c>
      <c r="O72" t="s">
        <v>775</v>
      </c>
      <c r="P72" t="s">
        <v>499</v>
      </c>
      <c r="R72" t="s">
        <v>299</v>
      </c>
      <c r="S72" t="s">
        <v>558</v>
      </c>
      <c r="T72" t="s">
        <v>712</v>
      </c>
      <c r="U72" t="s">
        <v>541</v>
      </c>
      <c r="V72" t="s">
        <v>772</v>
      </c>
      <c r="W72" t="s">
        <v>971</v>
      </c>
      <c r="X72" t="s">
        <v>972</v>
      </c>
      <c r="Y72" t="s">
        <v>506</v>
      </c>
      <c r="Z72" t="s">
        <v>542</v>
      </c>
      <c r="AA72" t="s">
        <v>543</v>
      </c>
      <c r="AB72" t="s">
        <v>775</v>
      </c>
      <c r="AC72" t="s">
        <v>499</v>
      </c>
    </row>
    <row r="73" spans="2:29">
      <c r="B73" t="e">
        <f>ROW()-ROW(#REF!)+1</f>
        <v>#REF!</v>
      </c>
      <c r="C73">
        <v>1718</v>
      </c>
      <c r="D73" t="s">
        <v>393</v>
      </c>
      <c r="E73" t="s">
        <v>553</v>
      </c>
      <c r="F73" t="s">
        <v>705</v>
      </c>
      <c r="G73" t="e">
        <f>#REF!&amp;" "&amp;#REF!</f>
        <v>#REF!</v>
      </c>
      <c r="H73" t="s">
        <v>541</v>
      </c>
      <c r="I73" t="s">
        <v>772</v>
      </c>
      <c r="J73" t="s">
        <v>973</v>
      </c>
      <c r="K73" t="s">
        <v>974</v>
      </c>
      <c r="L73" t="s">
        <v>501</v>
      </c>
      <c r="M73" t="s">
        <v>542</v>
      </c>
      <c r="N73" t="s">
        <v>543</v>
      </c>
      <c r="O73" t="s">
        <v>775</v>
      </c>
      <c r="P73" t="s">
        <v>497</v>
      </c>
      <c r="R73" t="s">
        <v>393</v>
      </c>
      <c r="S73" t="s">
        <v>553</v>
      </c>
      <c r="T73" t="s">
        <v>705</v>
      </c>
      <c r="U73" t="s">
        <v>541</v>
      </c>
      <c r="V73" t="s">
        <v>772</v>
      </c>
      <c r="W73" t="s">
        <v>973</v>
      </c>
      <c r="X73" t="s">
        <v>974</v>
      </c>
      <c r="Y73" t="s">
        <v>501</v>
      </c>
      <c r="Z73" t="s">
        <v>542</v>
      </c>
      <c r="AA73" t="s">
        <v>543</v>
      </c>
      <c r="AB73" t="s">
        <v>775</v>
      </c>
      <c r="AC73" t="s">
        <v>497</v>
      </c>
    </row>
    <row r="74" spans="2:29">
      <c r="B74" t="e">
        <f>ROW()-ROW(#REF!)+1</f>
        <v>#REF!</v>
      </c>
      <c r="C74">
        <v>1718</v>
      </c>
      <c r="D74" t="s">
        <v>402</v>
      </c>
      <c r="E74" t="s">
        <v>553</v>
      </c>
      <c r="F74" t="s">
        <v>591</v>
      </c>
      <c r="G74" t="e">
        <f>#REF!&amp;" "&amp;#REF!</f>
        <v>#REF!</v>
      </c>
      <c r="H74" t="s">
        <v>546</v>
      </c>
      <c r="I74" t="s">
        <v>772</v>
      </c>
      <c r="L74" t="s">
        <v>495</v>
      </c>
      <c r="M74" t="s">
        <v>542</v>
      </c>
      <c r="N74" t="s">
        <v>543</v>
      </c>
      <c r="O74" t="s">
        <v>775</v>
      </c>
      <c r="P74" t="s">
        <v>497</v>
      </c>
      <c r="R74" t="s">
        <v>402</v>
      </c>
      <c r="S74" t="s">
        <v>553</v>
      </c>
      <c r="T74" t="s">
        <v>591</v>
      </c>
      <c r="U74" t="s">
        <v>546</v>
      </c>
      <c r="V74" t="s">
        <v>772</v>
      </c>
      <c r="Y74" t="s">
        <v>495</v>
      </c>
      <c r="Z74" t="s">
        <v>542</v>
      </c>
      <c r="AA74" t="s">
        <v>543</v>
      </c>
      <c r="AB74" t="s">
        <v>775</v>
      </c>
      <c r="AC74" t="s">
        <v>497</v>
      </c>
    </row>
    <row r="75" spans="2:29">
      <c r="B75" t="e">
        <f>ROW()-ROW(#REF!)+1</f>
        <v>#REF!</v>
      </c>
      <c r="C75">
        <v>1718</v>
      </c>
      <c r="D75" t="s">
        <v>473</v>
      </c>
      <c r="E75" t="s">
        <v>562</v>
      </c>
      <c r="F75" t="s">
        <v>593</v>
      </c>
      <c r="G75" t="e">
        <f>#REF!&amp;" "&amp;#REF!</f>
        <v>#REF!</v>
      </c>
      <c r="H75" t="s">
        <v>541</v>
      </c>
      <c r="I75" t="s">
        <v>772</v>
      </c>
      <c r="J75" t="s">
        <v>885</v>
      </c>
      <c r="K75" t="s">
        <v>887</v>
      </c>
      <c r="L75" t="s">
        <v>495</v>
      </c>
      <c r="M75" t="s">
        <v>542</v>
      </c>
      <c r="N75" t="s">
        <v>543</v>
      </c>
      <c r="O75" t="s">
        <v>775</v>
      </c>
      <c r="P75" t="s">
        <v>497</v>
      </c>
      <c r="R75" t="s">
        <v>473</v>
      </c>
      <c r="S75" t="s">
        <v>562</v>
      </c>
      <c r="T75" t="s">
        <v>593</v>
      </c>
      <c r="U75" t="s">
        <v>541</v>
      </c>
      <c r="V75" t="s">
        <v>772</v>
      </c>
      <c r="W75" t="s">
        <v>885</v>
      </c>
      <c r="X75" t="s">
        <v>887</v>
      </c>
      <c r="Y75" t="s">
        <v>495</v>
      </c>
      <c r="Z75" t="s">
        <v>542</v>
      </c>
      <c r="AA75" t="s">
        <v>543</v>
      </c>
      <c r="AB75" t="s">
        <v>775</v>
      </c>
      <c r="AC75" t="s">
        <v>497</v>
      </c>
    </row>
    <row r="76" spans="2:29">
      <c r="B76" t="e">
        <f>ROW()-ROW(#REF!)+1</f>
        <v>#REF!</v>
      </c>
      <c r="C76">
        <v>1718</v>
      </c>
      <c r="D76" t="s">
        <v>415</v>
      </c>
      <c r="E76" t="s">
        <v>553</v>
      </c>
      <c r="F76" t="s">
        <v>594</v>
      </c>
      <c r="G76" t="e">
        <f>#REF!&amp;" "&amp;#REF!</f>
        <v>#REF!</v>
      </c>
      <c r="H76" t="s">
        <v>541</v>
      </c>
      <c r="I76" t="s">
        <v>772</v>
      </c>
      <c r="J76" t="s">
        <v>867</v>
      </c>
      <c r="K76" t="s">
        <v>877</v>
      </c>
      <c r="L76" t="s">
        <v>500</v>
      </c>
      <c r="M76" t="s">
        <v>542</v>
      </c>
      <c r="N76" t="s">
        <v>543</v>
      </c>
      <c r="O76" t="s">
        <v>775</v>
      </c>
      <c r="P76" t="s">
        <v>497</v>
      </c>
      <c r="R76" t="s">
        <v>415</v>
      </c>
      <c r="S76" t="s">
        <v>553</v>
      </c>
      <c r="T76" t="s">
        <v>594</v>
      </c>
      <c r="U76" t="s">
        <v>541</v>
      </c>
      <c r="V76" t="s">
        <v>772</v>
      </c>
      <c r="W76" t="s">
        <v>867</v>
      </c>
      <c r="X76" t="s">
        <v>877</v>
      </c>
      <c r="Y76" t="s">
        <v>500</v>
      </c>
      <c r="Z76" t="s">
        <v>542</v>
      </c>
      <c r="AA76" t="s">
        <v>543</v>
      </c>
      <c r="AB76" t="s">
        <v>775</v>
      </c>
      <c r="AC76" t="s">
        <v>497</v>
      </c>
    </row>
    <row r="77" spans="2:29">
      <c r="B77" t="e">
        <f>ROW()-ROW(#REF!)+1</f>
        <v>#REF!</v>
      </c>
      <c r="C77">
        <v>1718</v>
      </c>
      <c r="D77" t="s">
        <v>476</v>
      </c>
      <c r="E77" t="s">
        <v>562</v>
      </c>
      <c r="F77" t="s">
        <v>595</v>
      </c>
      <c r="G77" t="e">
        <f>#REF!&amp;" "&amp;#REF!</f>
        <v>#REF!</v>
      </c>
      <c r="H77" t="s">
        <v>546</v>
      </c>
      <c r="I77" t="s">
        <v>772</v>
      </c>
      <c r="J77" t="s">
        <v>885</v>
      </c>
      <c r="K77" t="s">
        <v>886</v>
      </c>
      <c r="L77" t="s">
        <v>500</v>
      </c>
      <c r="M77" t="s">
        <v>542</v>
      </c>
      <c r="N77" t="s">
        <v>543</v>
      </c>
      <c r="O77" t="s">
        <v>775</v>
      </c>
      <c r="P77" t="s">
        <v>497</v>
      </c>
      <c r="R77" t="s">
        <v>476</v>
      </c>
      <c r="S77" t="s">
        <v>562</v>
      </c>
      <c r="T77" t="s">
        <v>595</v>
      </c>
      <c r="U77" t="s">
        <v>546</v>
      </c>
      <c r="V77" t="s">
        <v>772</v>
      </c>
      <c r="W77" t="s">
        <v>885</v>
      </c>
      <c r="X77" t="s">
        <v>886</v>
      </c>
      <c r="Y77" t="s">
        <v>500</v>
      </c>
      <c r="Z77" t="s">
        <v>542</v>
      </c>
      <c r="AA77" t="s">
        <v>543</v>
      </c>
      <c r="AB77" t="s">
        <v>775</v>
      </c>
      <c r="AC77" t="s">
        <v>497</v>
      </c>
    </row>
    <row r="78" spans="2:29">
      <c r="B78" t="e">
        <f>ROW()-ROW(#REF!)+1</f>
        <v>#REF!</v>
      </c>
      <c r="C78">
        <v>1718</v>
      </c>
      <c r="D78" t="s">
        <v>434</v>
      </c>
      <c r="E78" t="s">
        <v>596</v>
      </c>
      <c r="F78" t="s">
        <v>597</v>
      </c>
      <c r="G78" t="e">
        <f>#REF!&amp;" "&amp;#REF!</f>
        <v>#REF!</v>
      </c>
      <c r="H78" t="s">
        <v>546</v>
      </c>
      <c r="I78" t="s">
        <v>772</v>
      </c>
      <c r="J78" t="s">
        <v>883</v>
      </c>
      <c r="K78" t="s">
        <v>884</v>
      </c>
      <c r="L78" t="s">
        <v>500</v>
      </c>
      <c r="M78" t="s">
        <v>542</v>
      </c>
      <c r="N78" t="s">
        <v>543</v>
      </c>
      <c r="O78" t="s">
        <v>775</v>
      </c>
      <c r="P78" t="s">
        <v>497</v>
      </c>
      <c r="R78" t="s">
        <v>434</v>
      </c>
      <c r="S78" t="s">
        <v>596</v>
      </c>
      <c r="T78" t="s">
        <v>597</v>
      </c>
      <c r="U78" t="s">
        <v>546</v>
      </c>
      <c r="V78" t="s">
        <v>772</v>
      </c>
      <c r="W78" t="s">
        <v>883</v>
      </c>
      <c r="X78" t="s">
        <v>884</v>
      </c>
      <c r="Y78" t="s">
        <v>500</v>
      </c>
      <c r="Z78" t="s">
        <v>542</v>
      </c>
      <c r="AA78" t="s">
        <v>543</v>
      </c>
      <c r="AB78" t="s">
        <v>775</v>
      </c>
      <c r="AC78" t="s">
        <v>497</v>
      </c>
    </row>
    <row r="79" spans="2:29">
      <c r="B79" t="e">
        <f>ROW()-ROW(#REF!)+1</f>
        <v>#REF!</v>
      </c>
      <c r="C79">
        <v>1718</v>
      </c>
      <c r="D79" t="s">
        <v>430</v>
      </c>
      <c r="E79" t="s">
        <v>596</v>
      </c>
      <c r="F79" t="s">
        <v>598</v>
      </c>
      <c r="G79" t="e">
        <f>#REF!&amp;" "&amp;#REF!</f>
        <v>#REF!</v>
      </c>
      <c r="H79" t="s">
        <v>546</v>
      </c>
      <c r="I79" t="s">
        <v>772</v>
      </c>
      <c r="J79" t="s">
        <v>881</v>
      </c>
      <c r="K79" t="s">
        <v>882</v>
      </c>
      <c r="L79" t="s">
        <v>500</v>
      </c>
      <c r="M79" t="s">
        <v>542</v>
      </c>
      <c r="N79" t="s">
        <v>543</v>
      </c>
      <c r="O79" t="s">
        <v>775</v>
      </c>
      <c r="P79" t="s">
        <v>497</v>
      </c>
      <c r="R79" t="s">
        <v>430</v>
      </c>
      <c r="S79" t="s">
        <v>596</v>
      </c>
      <c r="T79" t="s">
        <v>598</v>
      </c>
      <c r="U79" t="s">
        <v>546</v>
      </c>
      <c r="V79" t="s">
        <v>772</v>
      </c>
      <c r="W79" t="s">
        <v>881</v>
      </c>
      <c r="X79" t="s">
        <v>882</v>
      </c>
      <c r="Y79" t="s">
        <v>500</v>
      </c>
      <c r="Z79" t="s">
        <v>542</v>
      </c>
      <c r="AA79" t="s">
        <v>543</v>
      </c>
      <c r="AB79" t="s">
        <v>775</v>
      </c>
      <c r="AC79" t="s">
        <v>497</v>
      </c>
    </row>
    <row r="80" spans="2:29">
      <c r="B80" t="e">
        <f>ROW()-ROW(#REF!)+1</f>
        <v>#REF!</v>
      </c>
      <c r="C80">
        <v>1718</v>
      </c>
      <c r="D80" t="s">
        <v>446</v>
      </c>
      <c r="E80" t="s">
        <v>572</v>
      </c>
      <c r="F80" t="s">
        <v>599</v>
      </c>
      <c r="G80" t="e">
        <f>#REF!&amp;" "&amp;#REF!</f>
        <v>#REF!</v>
      </c>
      <c r="H80" t="s">
        <v>541</v>
      </c>
      <c r="I80" t="s">
        <v>772</v>
      </c>
      <c r="J80" t="s">
        <v>844</v>
      </c>
      <c r="K80" t="s">
        <v>880</v>
      </c>
      <c r="L80" t="s">
        <v>500</v>
      </c>
      <c r="M80" t="s">
        <v>542</v>
      </c>
      <c r="N80" t="s">
        <v>543</v>
      </c>
      <c r="O80" t="s">
        <v>775</v>
      </c>
      <c r="P80" t="s">
        <v>497</v>
      </c>
      <c r="R80" t="s">
        <v>446</v>
      </c>
      <c r="S80" t="s">
        <v>572</v>
      </c>
      <c r="T80" t="s">
        <v>599</v>
      </c>
      <c r="U80" t="s">
        <v>541</v>
      </c>
      <c r="V80" t="s">
        <v>772</v>
      </c>
      <c r="W80" t="s">
        <v>844</v>
      </c>
      <c r="X80" t="s">
        <v>880</v>
      </c>
      <c r="Y80" t="s">
        <v>500</v>
      </c>
      <c r="Z80" t="s">
        <v>542</v>
      </c>
      <c r="AA80" t="s">
        <v>543</v>
      </c>
      <c r="AB80" t="s">
        <v>775</v>
      </c>
      <c r="AC80" t="s">
        <v>497</v>
      </c>
    </row>
    <row r="81" spans="2:29">
      <c r="B81" t="e">
        <f>ROW()-ROW(#REF!)+1</f>
        <v>#REF!</v>
      </c>
      <c r="C81">
        <v>1718</v>
      </c>
      <c r="D81" t="s">
        <v>438</v>
      </c>
      <c r="E81" t="s">
        <v>596</v>
      </c>
      <c r="F81" t="s">
        <v>600</v>
      </c>
      <c r="G81" t="e">
        <f>#REF!&amp;" "&amp;#REF!</f>
        <v>#REF!</v>
      </c>
      <c r="H81" t="s">
        <v>546</v>
      </c>
      <c r="I81" t="s">
        <v>772</v>
      </c>
      <c r="J81" t="s">
        <v>878</v>
      </c>
      <c r="K81" t="s">
        <v>879</v>
      </c>
      <c r="L81" t="s">
        <v>500</v>
      </c>
      <c r="M81" t="s">
        <v>542</v>
      </c>
      <c r="N81" t="s">
        <v>543</v>
      </c>
      <c r="O81" t="s">
        <v>775</v>
      </c>
      <c r="P81" t="s">
        <v>497</v>
      </c>
      <c r="R81" t="s">
        <v>438</v>
      </c>
      <c r="S81" t="s">
        <v>596</v>
      </c>
      <c r="T81" t="s">
        <v>600</v>
      </c>
      <c r="U81" t="s">
        <v>546</v>
      </c>
      <c r="V81" t="s">
        <v>772</v>
      </c>
      <c r="W81" t="s">
        <v>878</v>
      </c>
      <c r="X81" t="s">
        <v>879</v>
      </c>
      <c r="Y81" t="s">
        <v>500</v>
      </c>
      <c r="Z81" t="s">
        <v>542</v>
      </c>
      <c r="AA81" t="s">
        <v>543</v>
      </c>
      <c r="AB81" t="s">
        <v>775</v>
      </c>
      <c r="AC81" t="s">
        <v>497</v>
      </c>
    </row>
    <row r="82" spans="2:29">
      <c r="B82" t="e">
        <f>ROW()-ROW(#REF!)+1</f>
        <v>#REF!</v>
      </c>
      <c r="C82">
        <v>1718</v>
      </c>
      <c r="D82" t="s">
        <v>416</v>
      </c>
      <c r="E82" t="s">
        <v>553</v>
      </c>
      <c r="F82" t="s">
        <v>601</v>
      </c>
      <c r="G82" t="e">
        <f>#REF!&amp;" "&amp;#REF!</f>
        <v>#REF!</v>
      </c>
      <c r="H82" t="s">
        <v>546</v>
      </c>
      <c r="I82" t="s">
        <v>772</v>
      </c>
      <c r="J82" t="s">
        <v>867</v>
      </c>
      <c r="K82" t="s">
        <v>877</v>
      </c>
      <c r="L82" t="s">
        <v>500</v>
      </c>
      <c r="M82" t="s">
        <v>542</v>
      </c>
      <c r="N82" t="s">
        <v>543</v>
      </c>
      <c r="O82" t="s">
        <v>775</v>
      </c>
      <c r="P82" t="s">
        <v>497</v>
      </c>
      <c r="R82" t="s">
        <v>416</v>
      </c>
      <c r="S82" t="s">
        <v>553</v>
      </c>
      <c r="T82" t="s">
        <v>601</v>
      </c>
      <c r="U82" t="s">
        <v>546</v>
      </c>
      <c r="V82" t="s">
        <v>772</v>
      </c>
      <c r="W82" t="s">
        <v>867</v>
      </c>
      <c r="X82" t="s">
        <v>877</v>
      </c>
      <c r="Y82" t="s">
        <v>500</v>
      </c>
      <c r="Z82" t="s">
        <v>542</v>
      </c>
      <c r="AA82" t="s">
        <v>543</v>
      </c>
      <c r="AB82" t="s">
        <v>775</v>
      </c>
      <c r="AC82" t="s">
        <v>497</v>
      </c>
    </row>
    <row r="83" spans="2:29">
      <c r="B83" t="e">
        <f>ROW()-ROW(#REF!)+1</f>
        <v>#REF!</v>
      </c>
      <c r="C83">
        <v>1718</v>
      </c>
      <c r="D83" t="s">
        <v>344</v>
      </c>
      <c r="E83" t="s">
        <v>565</v>
      </c>
      <c r="F83" t="s">
        <v>602</v>
      </c>
      <c r="G83" t="e">
        <f>#REF!&amp;" "&amp;#REF!</f>
        <v>#REF!</v>
      </c>
      <c r="H83" t="s">
        <v>546</v>
      </c>
      <c r="I83" t="s">
        <v>772</v>
      </c>
      <c r="J83" t="s">
        <v>875</v>
      </c>
      <c r="K83" t="s">
        <v>876</v>
      </c>
      <c r="L83" t="s">
        <v>504</v>
      </c>
      <c r="M83" t="s">
        <v>542</v>
      </c>
      <c r="N83" t="s">
        <v>543</v>
      </c>
      <c r="O83" t="s">
        <v>775</v>
      </c>
      <c r="P83" t="s">
        <v>497</v>
      </c>
      <c r="R83" t="s">
        <v>344</v>
      </c>
      <c r="S83" t="s">
        <v>565</v>
      </c>
      <c r="T83" t="s">
        <v>602</v>
      </c>
      <c r="U83" t="s">
        <v>546</v>
      </c>
      <c r="V83" t="s">
        <v>772</v>
      </c>
      <c r="W83" t="s">
        <v>875</v>
      </c>
      <c r="X83" t="s">
        <v>876</v>
      </c>
      <c r="Y83" t="s">
        <v>504</v>
      </c>
      <c r="Z83" t="s">
        <v>542</v>
      </c>
      <c r="AA83" t="s">
        <v>543</v>
      </c>
      <c r="AB83" t="s">
        <v>775</v>
      </c>
      <c r="AC83" t="s">
        <v>497</v>
      </c>
    </row>
    <row r="84" spans="2:29">
      <c r="B84" t="e">
        <f>ROW()-ROW(#REF!)+1</f>
        <v>#REF!</v>
      </c>
      <c r="C84">
        <v>1718</v>
      </c>
      <c r="D84" t="s">
        <v>355</v>
      </c>
      <c r="E84" t="s">
        <v>539</v>
      </c>
      <c r="F84" t="s">
        <v>604</v>
      </c>
      <c r="G84" t="e">
        <f>#REF!&amp;" "&amp;#REF!</f>
        <v>#REF!</v>
      </c>
      <c r="H84" t="s">
        <v>541</v>
      </c>
      <c r="I84" t="s">
        <v>772</v>
      </c>
      <c r="J84" t="s">
        <v>873</v>
      </c>
      <c r="K84" t="s">
        <v>874</v>
      </c>
      <c r="L84" t="s">
        <v>500</v>
      </c>
      <c r="M84" t="s">
        <v>542</v>
      </c>
      <c r="N84" t="s">
        <v>543</v>
      </c>
      <c r="O84" t="s">
        <v>775</v>
      </c>
      <c r="P84" t="s">
        <v>497</v>
      </c>
      <c r="R84" t="s">
        <v>355</v>
      </c>
      <c r="S84" t="s">
        <v>539</v>
      </c>
      <c r="T84" t="s">
        <v>604</v>
      </c>
      <c r="U84" t="s">
        <v>541</v>
      </c>
      <c r="V84" t="s">
        <v>772</v>
      </c>
      <c r="W84" t="s">
        <v>873</v>
      </c>
      <c r="X84" t="s">
        <v>874</v>
      </c>
      <c r="Y84" t="s">
        <v>500</v>
      </c>
      <c r="Z84" t="s">
        <v>542</v>
      </c>
      <c r="AA84" t="s">
        <v>543</v>
      </c>
      <c r="AB84" t="s">
        <v>775</v>
      </c>
      <c r="AC84" t="s">
        <v>497</v>
      </c>
    </row>
    <row r="85" spans="2:29">
      <c r="B85" t="e">
        <f>ROW()-ROW(#REF!)+1</f>
        <v>#REF!</v>
      </c>
      <c r="C85">
        <v>1718</v>
      </c>
      <c r="D85" t="s">
        <v>467</v>
      </c>
      <c r="E85" t="s">
        <v>562</v>
      </c>
      <c r="F85" t="s">
        <v>605</v>
      </c>
      <c r="G85" t="e">
        <f>#REF!&amp;" "&amp;#REF!</f>
        <v>#REF!</v>
      </c>
      <c r="H85" t="s">
        <v>541</v>
      </c>
      <c r="I85" t="s">
        <v>772</v>
      </c>
      <c r="J85" t="s">
        <v>871</v>
      </c>
      <c r="K85" t="s">
        <v>872</v>
      </c>
      <c r="L85" t="s">
        <v>500</v>
      </c>
      <c r="M85" t="s">
        <v>542</v>
      </c>
      <c r="N85" t="s">
        <v>543</v>
      </c>
      <c r="O85" t="s">
        <v>775</v>
      </c>
      <c r="P85" t="s">
        <v>497</v>
      </c>
      <c r="R85" t="s">
        <v>467</v>
      </c>
      <c r="S85" t="s">
        <v>562</v>
      </c>
      <c r="T85" t="s">
        <v>605</v>
      </c>
      <c r="U85" t="s">
        <v>541</v>
      </c>
      <c r="V85" t="s">
        <v>772</v>
      </c>
      <c r="W85" t="s">
        <v>871</v>
      </c>
      <c r="X85" t="s">
        <v>872</v>
      </c>
      <c r="Y85" t="s">
        <v>500</v>
      </c>
      <c r="Z85" t="s">
        <v>542</v>
      </c>
      <c r="AA85" t="s">
        <v>543</v>
      </c>
      <c r="AB85" t="s">
        <v>775</v>
      </c>
      <c r="AC85" t="s">
        <v>497</v>
      </c>
    </row>
    <row r="86" spans="2:29">
      <c r="B86" t="e">
        <f>ROW()-ROW(#REF!)+1</f>
        <v>#REF!</v>
      </c>
      <c r="C86">
        <v>1718</v>
      </c>
      <c r="D86" t="s">
        <v>406</v>
      </c>
      <c r="E86" t="s">
        <v>553</v>
      </c>
      <c r="F86" t="s">
        <v>606</v>
      </c>
      <c r="G86" t="e">
        <f>#REF!&amp;" "&amp;#REF!</f>
        <v>#REF!</v>
      </c>
      <c r="H86" t="s">
        <v>546</v>
      </c>
      <c r="I86" t="s">
        <v>772</v>
      </c>
      <c r="J86" t="s">
        <v>869</v>
      </c>
      <c r="K86" t="s">
        <v>870</v>
      </c>
      <c r="L86" t="s">
        <v>500</v>
      </c>
      <c r="M86" t="s">
        <v>542</v>
      </c>
      <c r="N86" t="s">
        <v>543</v>
      </c>
      <c r="O86" t="s">
        <v>775</v>
      </c>
      <c r="P86" t="s">
        <v>497</v>
      </c>
      <c r="R86" t="s">
        <v>406</v>
      </c>
      <c r="S86" t="s">
        <v>553</v>
      </c>
      <c r="T86" t="s">
        <v>606</v>
      </c>
      <c r="U86" t="s">
        <v>546</v>
      </c>
      <c r="V86" t="s">
        <v>772</v>
      </c>
      <c r="W86" t="s">
        <v>869</v>
      </c>
      <c r="X86" t="s">
        <v>870</v>
      </c>
      <c r="Y86" t="s">
        <v>500</v>
      </c>
      <c r="Z86" t="s">
        <v>542</v>
      </c>
      <c r="AA86" t="s">
        <v>543</v>
      </c>
      <c r="AB86" t="s">
        <v>775</v>
      </c>
      <c r="AC86" t="s">
        <v>497</v>
      </c>
    </row>
    <row r="87" spans="2:29">
      <c r="B87" t="e">
        <f>ROW()-ROW(#REF!)+1</f>
        <v>#REF!</v>
      </c>
      <c r="C87">
        <v>1718</v>
      </c>
      <c r="D87" t="s">
        <v>408</v>
      </c>
      <c r="E87" t="s">
        <v>553</v>
      </c>
      <c r="F87" t="s">
        <v>607</v>
      </c>
      <c r="G87" t="e">
        <f>#REF!&amp;" "&amp;#REF!</f>
        <v>#REF!</v>
      </c>
      <c r="H87" t="s">
        <v>546</v>
      </c>
      <c r="I87" t="s">
        <v>772</v>
      </c>
      <c r="J87" t="s">
        <v>867</v>
      </c>
      <c r="K87" t="s">
        <v>868</v>
      </c>
      <c r="L87" t="s">
        <v>500</v>
      </c>
      <c r="M87" t="s">
        <v>542</v>
      </c>
      <c r="N87" t="s">
        <v>543</v>
      </c>
      <c r="O87" t="s">
        <v>775</v>
      </c>
      <c r="P87" t="s">
        <v>497</v>
      </c>
      <c r="R87" t="s">
        <v>408</v>
      </c>
      <c r="S87" t="s">
        <v>553</v>
      </c>
      <c r="T87" t="s">
        <v>607</v>
      </c>
      <c r="U87" t="s">
        <v>546</v>
      </c>
      <c r="V87" t="s">
        <v>772</v>
      </c>
      <c r="W87" t="s">
        <v>867</v>
      </c>
      <c r="X87" t="s">
        <v>868</v>
      </c>
      <c r="Y87" t="s">
        <v>500</v>
      </c>
      <c r="Z87" t="s">
        <v>542</v>
      </c>
      <c r="AA87" t="s">
        <v>543</v>
      </c>
      <c r="AB87" t="s">
        <v>775</v>
      </c>
      <c r="AC87" t="s">
        <v>497</v>
      </c>
    </row>
    <row r="88" spans="2:29">
      <c r="B88" t="e">
        <f>ROW()-ROW(#REF!)+1</f>
        <v>#REF!</v>
      </c>
      <c r="C88">
        <v>1718</v>
      </c>
      <c r="D88" t="s">
        <v>480</v>
      </c>
      <c r="E88" t="s">
        <v>562</v>
      </c>
      <c r="F88" t="s">
        <v>608</v>
      </c>
      <c r="G88" t="e">
        <f>#REF!&amp;" "&amp;#REF!</f>
        <v>#REF!</v>
      </c>
      <c r="H88" t="s">
        <v>546</v>
      </c>
      <c r="I88" t="s">
        <v>772</v>
      </c>
      <c r="J88" t="s">
        <v>865</v>
      </c>
      <c r="K88" t="s">
        <v>866</v>
      </c>
      <c r="L88" t="s">
        <v>500</v>
      </c>
      <c r="M88" t="s">
        <v>542</v>
      </c>
      <c r="N88" t="s">
        <v>543</v>
      </c>
      <c r="O88" t="s">
        <v>775</v>
      </c>
      <c r="P88" t="s">
        <v>497</v>
      </c>
      <c r="R88" t="s">
        <v>480</v>
      </c>
      <c r="S88" t="s">
        <v>562</v>
      </c>
      <c r="T88" t="s">
        <v>608</v>
      </c>
      <c r="U88" t="s">
        <v>546</v>
      </c>
      <c r="V88" t="s">
        <v>772</v>
      </c>
      <c r="W88" t="s">
        <v>865</v>
      </c>
      <c r="X88" t="s">
        <v>866</v>
      </c>
      <c r="Y88" t="s">
        <v>500</v>
      </c>
      <c r="Z88" t="s">
        <v>542</v>
      </c>
      <c r="AA88" t="s">
        <v>543</v>
      </c>
      <c r="AB88" t="s">
        <v>775</v>
      </c>
      <c r="AC88" t="s">
        <v>497</v>
      </c>
    </row>
    <row r="89" spans="2:29">
      <c r="B89" t="e">
        <f>ROW()-ROW(#REF!)+1</f>
        <v>#REF!</v>
      </c>
      <c r="C89">
        <v>1718</v>
      </c>
      <c r="D89" t="s">
        <v>470</v>
      </c>
      <c r="E89" t="s">
        <v>562</v>
      </c>
      <c r="F89" t="s">
        <v>609</v>
      </c>
      <c r="G89" t="e">
        <f>#REF!&amp;" "&amp;#REF!</f>
        <v>#REF!</v>
      </c>
      <c r="H89" t="s">
        <v>541</v>
      </c>
      <c r="I89" t="s">
        <v>772</v>
      </c>
      <c r="J89" t="s">
        <v>863</v>
      </c>
      <c r="K89" t="s">
        <v>864</v>
      </c>
      <c r="L89" t="s">
        <v>495</v>
      </c>
      <c r="M89" t="s">
        <v>542</v>
      </c>
      <c r="N89" t="s">
        <v>543</v>
      </c>
      <c r="O89" t="s">
        <v>775</v>
      </c>
      <c r="P89" t="s">
        <v>497</v>
      </c>
      <c r="R89" t="s">
        <v>470</v>
      </c>
      <c r="S89" t="s">
        <v>562</v>
      </c>
      <c r="T89" t="s">
        <v>609</v>
      </c>
      <c r="U89" t="s">
        <v>541</v>
      </c>
      <c r="V89" t="s">
        <v>772</v>
      </c>
      <c r="W89" t="s">
        <v>863</v>
      </c>
      <c r="X89" t="s">
        <v>864</v>
      </c>
      <c r="Y89" t="s">
        <v>495</v>
      </c>
      <c r="Z89" t="s">
        <v>542</v>
      </c>
      <c r="AA89" t="s">
        <v>543</v>
      </c>
      <c r="AB89" t="s">
        <v>775</v>
      </c>
      <c r="AC89" t="s">
        <v>497</v>
      </c>
    </row>
    <row r="90" spans="2:29">
      <c r="B90" t="e">
        <f>ROW()-ROW(#REF!)+1</f>
        <v>#REF!</v>
      </c>
      <c r="C90">
        <v>1718</v>
      </c>
      <c r="D90" t="s">
        <v>395</v>
      </c>
      <c r="E90" t="s">
        <v>553</v>
      </c>
      <c r="F90" t="s">
        <v>610</v>
      </c>
      <c r="G90" t="e">
        <f>#REF!&amp;" "&amp;#REF!</f>
        <v>#REF!</v>
      </c>
      <c r="H90" t="s">
        <v>541</v>
      </c>
      <c r="I90" t="s">
        <v>772</v>
      </c>
      <c r="J90" t="s">
        <v>861</v>
      </c>
      <c r="K90" t="s">
        <v>862</v>
      </c>
      <c r="L90" t="s">
        <v>500</v>
      </c>
      <c r="M90" t="s">
        <v>542</v>
      </c>
      <c r="N90" t="s">
        <v>543</v>
      </c>
      <c r="O90" t="s">
        <v>775</v>
      </c>
      <c r="P90" t="s">
        <v>497</v>
      </c>
      <c r="R90" t="s">
        <v>395</v>
      </c>
      <c r="S90" t="s">
        <v>553</v>
      </c>
      <c r="T90" t="s">
        <v>610</v>
      </c>
      <c r="U90" t="s">
        <v>541</v>
      </c>
      <c r="V90" t="s">
        <v>772</v>
      </c>
      <c r="W90" t="s">
        <v>861</v>
      </c>
      <c r="X90" t="s">
        <v>862</v>
      </c>
      <c r="Y90" t="s">
        <v>500</v>
      </c>
      <c r="Z90" t="s">
        <v>542</v>
      </c>
      <c r="AA90" t="s">
        <v>543</v>
      </c>
      <c r="AB90" t="s">
        <v>775</v>
      </c>
      <c r="AC90" t="s">
        <v>497</v>
      </c>
    </row>
    <row r="91" spans="2:29">
      <c r="B91" t="e">
        <f>ROW()-ROW(#REF!)+1</f>
        <v>#REF!</v>
      </c>
      <c r="C91">
        <v>1718</v>
      </c>
      <c r="D91" t="s">
        <v>426</v>
      </c>
      <c r="E91" t="s">
        <v>596</v>
      </c>
      <c r="F91" t="s">
        <v>611</v>
      </c>
      <c r="G91" t="e">
        <f>#REF!&amp;" "&amp;#REF!</f>
        <v>#REF!</v>
      </c>
      <c r="H91" t="s">
        <v>541</v>
      </c>
      <c r="I91" t="s">
        <v>772</v>
      </c>
      <c r="J91" t="s">
        <v>859</v>
      </c>
      <c r="K91" t="s">
        <v>860</v>
      </c>
      <c r="L91" t="s">
        <v>500</v>
      </c>
      <c r="M91" t="s">
        <v>542</v>
      </c>
      <c r="N91" t="s">
        <v>543</v>
      </c>
      <c r="O91" t="s">
        <v>775</v>
      </c>
      <c r="P91" t="s">
        <v>497</v>
      </c>
      <c r="R91" t="s">
        <v>426</v>
      </c>
      <c r="S91" t="s">
        <v>596</v>
      </c>
      <c r="T91" t="s">
        <v>611</v>
      </c>
      <c r="U91" t="s">
        <v>541</v>
      </c>
      <c r="V91" t="s">
        <v>772</v>
      </c>
      <c r="W91" t="s">
        <v>859</v>
      </c>
      <c r="X91" t="s">
        <v>860</v>
      </c>
      <c r="Y91" t="s">
        <v>500</v>
      </c>
      <c r="Z91" t="s">
        <v>542</v>
      </c>
      <c r="AA91" t="s">
        <v>543</v>
      </c>
      <c r="AB91" t="s">
        <v>775</v>
      </c>
      <c r="AC91" t="s">
        <v>497</v>
      </c>
    </row>
    <row r="92" spans="2:29">
      <c r="B92" t="e">
        <f>ROW()-ROW(#REF!)+1</f>
        <v>#REF!</v>
      </c>
      <c r="C92">
        <v>1718</v>
      </c>
      <c r="D92" t="s">
        <v>275</v>
      </c>
      <c r="E92" t="s">
        <v>544</v>
      </c>
      <c r="F92" t="s">
        <v>576</v>
      </c>
      <c r="G92" t="e">
        <f>#REF!&amp;" "&amp;#REF!</f>
        <v>#REF!</v>
      </c>
      <c r="H92" t="s">
        <v>541</v>
      </c>
      <c r="I92" t="s">
        <v>772</v>
      </c>
      <c r="J92" t="s">
        <v>857</v>
      </c>
      <c r="K92" t="s">
        <v>858</v>
      </c>
      <c r="L92" t="s">
        <v>500</v>
      </c>
      <c r="M92" t="s">
        <v>542</v>
      </c>
      <c r="N92" t="s">
        <v>543</v>
      </c>
      <c r="O92" t="s">
        <v>775</v>
      </c>
      <c r="P92" t="s">
        <v>497</v>
      </c>
      <c r="R92" t="s">
        <v>275</v>
      </c>
      <c r="S92" t="s">
        <v>544</v>
      </c>
      <c r="T92" t="s">
        <v>576</v>
      </c>
      <c r="U92" t="s">
        <v>541</v>
      </c>
      <c r="V92" t="s">
        <v>772</v>
      </c>
      <c r="W92" t="s">
        <v>857</v>
      </c>
      <c r="X92" t="s">
        <v>858</v>
      </c>
      <c r="Y92" t="s">
        <v>500</v>
      </c>
      <c r="Z92" t="s">
        <v>542</v>
      </c>
      <c r="AA92" t="s">
        <v>543</v>
      </c>
      <c r="AB92" t="s">
        <v>775</v>
      </c>
      <c r="AC92" t="s">
        <v>497</v>
      </c>
    </row>
    <row r="93" spans="2:29">
      <c r="B93" t="e">
        <f>ROW()-ROW(#REF!)+1</f>
        <v>#REF!</v>
      </c>
      <c r="C93">
        <v>1718</v>
      </c>
      <c r="D93" t="s">
        <v>243</v>
      </c>
      <c r="E93" t="s">
        <v>575</v>
      </c>
      <c r="F93" t="s">
        <v>612</v>
      </c>
      <c r="G93" t="e">
        <f>#REF!&amp;" "&amp;#REF!</f>
        <v>#REF!</v>
      </c>
      <c r="H93" t="s">
        <v>546</v>
      </c>
      <c r="I93" t="s">
        <v>772</v>
      </c>
      <c r="J93" t="s">
        <v>855</v>
      </c>
      <c r="K93" t="s">
        <v>856</v>
      </c>
      <c r="L93" t="s">
        <v>500</v>
      </c>
      <c r="M93" t="s">
        <v>542</v>
      </c>
      <c r="N93" t="s">
        <v>543</v>
      </c>
      <c r="O93" t="s">
        <v>775</v>
      </c>
      <c r="P93" t="s">
        <v>497</v>
      </c>
      <c r="R93" t="s">
        <v>243</v>
      </c>
      <c r="S93" t="s">
        <v>575</v>
      </c>
      <c r="T93" t="s">
        <v>612</v>
      </c>
      <c r="U93" t="s">
        <v>546</v>
      </c>
      <c r="V93" t="s">
        <v>772</v>
      </c>
      <c r="W93" t="s">
        <v>855</v>
      </c>
      <c r="X93" t="s">
        <v>856</v>
      </c>
      <c r="Y93" t="s">
        <v>500</v>
      </c>
      <c r="Z93" t="s">
        <v>542</v>
      </c>
      <c r="AA93" t="s">
        <v>543</v>
      </c>
      <c r="AB93" t="s">
        <v>775</v>
      </c>
      <c r="AC93" t="s">
        <v>497</v>
      </c>
    </row>
    <row r="94" spans="2:29">
      <c r="B94" t="e">
        <f>ROW()-ROW(#REF!)+1</f>
        <v>#REF!</v>
      </c>
      <c r="C94">
        <v>1718</v>
      </c>
      <c r="D94" t="s">
        <v>404</v>
      </c>
      <c r="E94" t="s">
        <v>553</v>
      </c>
      <c r="F94" t="s">
        <v>613</v>
      </c>
      <c r="G94" t="e">
        <f>#REF!&amp;" "&amp;#REF!</f>
        <v>#REF!</v>
      </c>
      <c r="H94" t="s">
        <v>546</v>
      </c>
      <c r="I94" t="s">
        <v>772</v>
      </c>
      <c r="J94" t="s">
        <v>853</v>
      </c>
      <c r="K94" t="s">
        <v>854</v>
      </c>
      <c r="L94" t="s">
        <v>504</v>
      </c>
      <c r="M94" t="s">
        <v>542</v>
      </c>
      <c r="N94" t="s">
        <v>543</v>
      </c>
      <c r="O94" t="s">
        <v>775</v>
      </c>
      <c r="P94" t="s">
        <v>497</v>
      </c>
      <c r="R94" t="s">
        <v>404</v>
      </c>
      <c r="S94" t="s">
        <v>553</v>
      </c>
      <c r="T94" t="s">
        <v>613</v>
      </c>
      <c r="U94" t="s">
        <v>546</v>
      </c>
      <c r="V94" t="s">
        <v>772</v>
      </c>
      <c r="W94" t="s">
        <v>853</v>
      </c>
      <c r="X94" t="s">
        <v>854</v>
      </c>
      <c r="Y94" t="s">
        <v>504</v>
      </c>
      <c r="Z94" t="s">
        <v>542</v>
      </c>
      <c r="AA94" t="s">
        <v>543</v>
      </c>
      <c r="AB94" t="s">
        <v>775</v>
      </c>
      <c r="AC94" t="s">
        <v>497</v>
      </c>
    </row>
    <row r="95" spans="2:29">
      <c r="B95" t="e">
        <f>ROW()-ROW(#REF!)+1</f>
        <v>#REF!</v>
      </c>
      <c r="C95">
        <v>1718</v>
      </c>
      <c r="D95" t="s">
        <v>431</v>
      </c>
      <c r="E95" t="s">
        <v>596</v>
      </c>
      <c r="F95" t="s">
        <v>614</v>
      </c>
      <c r="G95" t="e">
        <f>#REF!&amp;" "&amp;#REF!</f>
        <v>#REF!</v>
      </c>
      <c r="H95" t="s">
        <v>546</v>
      </c>
      <c r="I95" t="s">
        <v>772</v>
      </c>
      <c r="J95" t="s">
        <v>851</v>
      </c>
      <c r="K95" t="s">
        <v>852</v>
      </c>
      <c r="L95" t="s">
        <v>495</v>
      </c>
      <c r="M95" t="s">
        <v>542</v>
      </c>
      <c r="N95" t="s">
        <v>543</v>
      </c>
      <c r="O95" t="s">
        <v>775</v>
      </c>
      <c r="P95" t="s">
        <v>497</v>
      </c>
      <c r="R95" t="s">
        <v>431</v>
      </c>
      <c r="S95" t="s">
        <v>596</v>
      </c>
      <c r="T95" t="s">
        <v>614</v>
      </c>
      <c r="U95" t="s">
        <v>546</v>
      </c>
      <c r="V95" t="s">
        <v>772</v>
      </c>
      <c r="W95" t="s">
        <v>851</v>
      </c>
      <c r="X95" t="s">
        <v>852</v>
      </c>
      <c r="Y95" t="s">
        <v>495</v>
      </c>
      <c r="Z95" t="s">
        <v>542</v>
      </c>
      <c r="AA95" t="s">
        <v>543</v>
      </c>
      <c r="AB95" t="s">
        <v>775</v>
      </c>
      <c r="AC95" t="s">
        <v>497</v>
      </c>
    </row>
    <row r="96" spans="2:29">
      <c r="B96" t="e">
        <f>ROW()-ROW(#REF!)+1</f>
        <v>#REF!</v>
      </c>
      <c r="C96">
        <v>1718</v>
      </c>
      <c r="D96" t="s">
        <v>427</v>
      </c>
      <c r="E96" t="s">
        <v>596</v>
      </c>
      <c r="F96" t="s">
        <v>615</v>
      </c>
      <c r="G96" t="e">
        <f>#REF!&amp;" "&amp;#REF!</f>
        <v>#REF!</v>
      </c>
      <c r="H96" t="s">
        <v>541</v>
      </c>
      <c r="I96" t="s">
        <v>772</v>
      </c>
      <c r="J96" t="s">
        <v>784</v>
      </c>
      <c r="K96" t="s">
        <v>850</v>
      </c>
      <c r="L96" t="s">
        <v>495</v>
      </c>
      <c r="M96" t="s">
        <v>542</v>
      </c>
      <c r="N96" t="s">
        <v>543</v>
      </c>
      <c r="O96" t="s">
        <v>775</v>
      </c>
      <c r="P96" t="s">
        <v>497</v>
      </c>
      <c r="R96" t="s">
        <v>427</v>
      </c>
      <c r="S96" t="s">
        <v>596</v>
      </c>
      <c r="T96" t="s">
        <v>615</v>
      </c>
      <c r="U96" t="s">
        <v>541</v>
      </c>
      <c r="V96" t="s">
        <v>772</v>
      </c>
      <c r="W96" t="s">
        <v>784</v>
      </c>
      <c r="X96" t="s">
        <v>850</v>
      </c>
      <c r="Y96" t="s">
        <v>495</v>
      </c>
      <c r="Z96" t="s">
        <v>542</v>
      </c>
      <c r="AA96" t="s">
        <v>543</v>
      </c>
      <c r="AB96" t="s">
        <v>775</v>
      </c>
      <c r="AC96" t="s">
        <v>497</v>
      </c>
    </row>
    <row r="97" spans="2:29">
      <c r="B97" t="e">
        <f>ROW()-ROW(#REF!)+1</f>
        <v>#REF!</v>
      </c>
      <c r="C97">
        <v>1718</v>
      </c>
      <c r="D97" t="s">
        <v>475</v>
      </c>
      <c r="E97" t="s">
        <v>562</v>
      </c>
      <c r="F97" t="s">
        <v>544</v>
      </c>
      <c r="G97" t="e">
        <f>#REF!&amp;" "&amp;#REF!</f>
        <v>#REF!</v>
      </c>
      <c r="H97" t="s">
        <v>546</v>
      </c>
      <c r="I97" t="s">
        <v>772</v>
      </c>
      <c r="J97" t="s">
        <v>848</v>
      </c>
      <c r="K97" t="s">
        <v>849</v>
      </c>
      <c r="L97" t="s">
        <v>495</v>
      </c>
      <c r="M97" t="s">
        <v>542</v>
      </c>
      <c r="N97" t="s">
        <v>543</v>
      </c>
      <c r="O97" t="s">
        <v>775</v>
      </c>
      <c r="P97" t="s">
        <v>497</v>
      </c>
      <c r="R97" t="s">
        <v>475</v>
      </c>
      <c r="S97" t="s">
        <v>562</v>
      </c>
      <c r="T97" t="s">
        <v>544</v>
      </c>
      <c r="U97" t="s">
        <v>546</v>
      </c>
      <c r="V97" t="s">
        <v>772</v>
      </c>
      <c r="W97" t="s">
        <v>848</v>
      </c>
      <c r="X97" t="s">
        <v>849</v>
      </c>
      <c r="Y97" t="s">
        <v>495</v>
      </c>
      <c r="Z97" t="s">
        <v>542</v>
      </c>
      <c r="AA97" t="s">
        <v>543</v>
      </c>
      <c r="AB97" t="s">
        <v>775</v>
      </c>
      <c r="AC97" t="s">
        <v>497</v>
      </c>
    </row>
    <row r="98" spans="2:29">
      <c r="B98" t="e">
        <f>ROW()-ROW(#REF!)+1</f>
        <v>#REF!</v>
      </c>
      <c r="C98">
        <v>1718</v>
      </c>
      <c r="D98" t="s">
        <v>445</v>
      </c>
      <c r="E98" t="s">
        <v>572</v>
      </c>
      <c r="F98" t="s">
        <v>616</v>
      </c>
      <c r="G98" t="e">
        <f>#REF!&amp;" "&amp;#REF!</f>
        <v>#REF!</v>
      </c>
      <c r="H98" t="s">
        <v>541</v>
      </c>
      <c r="I98" t="s">
        <v>772</v>
      </c>
      <c r="J98" t="s">
        <v>846</v>
      </c>
      <c r="K98" t="s">
        <v>847</v>
      </c>
      <c r="L98" t="s">
        <v>495</v>
      </c>
      <c r="M98" t="s">
        <v>542</v>
      </c>
      <c r="N98" t="s">
        <v>543</v>
      </c>
      <c r="O98" t="s">
        <v>775</v>
      </c>
      <c r="P98" t="s">
        <v>497</v>
      </c>
      <c r="R98" t="s">
        <v>445</v>
      </c>
      <c r="S98" t="s">
        <v>572</v>
      </c>
      <c r="T98" t="s">
        <v>616</v>
      </c>
      <c r="U98" t="s">
        <v>541</v>
      </c>
      <c r="V98" t="s">
        <v>772</v>
      </c>
      <c r="W98" t="s">
        <v>846</v>
      </c>
      <c r="X98" t="s">
        <v>847</v>
      </c>
      <c r="Y98" t="s">
        <v>495</v>
      </c>
      <c r="Z98" t="s">
        <v>542</v>
      </c>
      <c r="AA98" t="s">
        <v>543</v>
      </c>
      <c r="AB98" t="s">
        <v>775</v>
      </c>
      <c r="AC98" t="s">
        <v>497</v>
      </c>
    </row>
    <row r="99" spans="2:29">
      <c r="B99" t="e">
        <f>ROW()-ROW(#REF!)+1</f>
        <v>#REF!</v>
      </c>
      <c r="C99">
        <v>1718</v>
      </c>
      <c r="D99" t="s">
        <v>318</v>
      </c>
      <c r="E99" t="s">
        <v>558</v>
      </c>
      <c r="F99" t="s">
        <v>617</v>
      </c>
      <c r="G99" t="e">
        <f>#REF!&amp;" "&amp;#REF!</f>
        <v>#REF!</v>
      </c>
      <c r="H99" t="s">
        <v>546</v>
      </c>
      <c r="I99" t="s">
        <v>772</v>
      </c>
      <c r="J99" t="s">
        <v>838</v>
      </c>
      <c r="K99" t="s">
        <v>839</v>
      </c>
      <c r="L99" t="s">
        <v>495</v>
      </c>
      <c r="M99" t="s">
        <v>542</v>
      </c>
      <c r="N99" t="s">
        <v>543</v>
      </c>
      <c r="O99" t="s">
        <v>775</v>
      </c>
      <c r="P99" t="s">
        <v>497</v>
      </c>
      <c r="R99" t="s">
        <v>318</v>
      </c>
      <c r="S99" t="s">
        <v>558</v>
      </c>
      <c r="T99" t="s">
        <v>617</v>
      </c>
      <c r="U99" t="s">
        <v>546</v>
      </c>
      <c r="V99" t="s">
        <v>772</v>
      </c>
      <c r="W99" t="s">
        <v>838</v>
      </c>
      <c r="X99" t="s">
        <v>839</v>
      </c>
      <c r="Y99" t="s">
        <v>495</v>
      </c>
      <c r="Z99" t="s">
        <v>542</v>
      </c>
      <c r="AA99" t="s">
        <v>543</v>
      </c>
      <c r="AB99" t="s">
        <v>775</v>
      </c>
      <c r="AC99" t="s">
        <v>497</v>
      </c>
    </row>
    <row r="100" spans="2:29">
      <c r="B100" t="e">
        <f>ROW()-ROW(#REF!)+1</f>
        <v>#REF!</v>
      </c>
      <c r="C100">
        <v>1718</v>
      </c>
      <c r="D100" t="s">
        <v>289</v>
      </c>
      <c r="E100" t="s">
        <v>544</v>
      </c>
      <c r="F100" t="s">
        <v>618</v>
      </c>
      <c r="G100" t="e">
        <f>#REF!&amp;" "&amp;#REF!</f>
        <v>#REF!</v>
      </c>
      <c r="H100" t="s">
        <v>546</v>
      </c>
      <c r="I100" t="s">
        <v>772</v>
      </c>
      <c r="J100" t="s">
        <v>844</v>
      </c>
      <c r="K100" t="s">
        <v>845</v>
      </c>
      <c r="L100" t="s">
        <v>495</v>
      </c>
      <c r="M100" t="s">
        <v>542</v>
      </c>
      <c r="N100" t="s">
        <v>543</v>
      </c>
      <c r="O100" t="s">
        <v>775</v>
      </c>
      <c r="P100" t="s">
        <v>497</v>
      </c>
      <c r="R100" t="s">
        <v>289</v>
      </c>
      <c r="S100" t="s">
        <v>544</v>
      </c>
      <c r="T100" t="s">
        <v>618</v>
      </c>
      <c r="U100" t="s">
        <v>546</v>
      </c>
      <c r="V100" t="s">
        <v>772</v>
      </c>
      <c r="W100" t="s">
        <v>844</v>
      </c>
      <c r="X100" t="s">
        <v>845</v>
      </c>
      <c r="Y100" t="s">
        <v>495</v>
      </c>
      <c r="Z100" t="s">
        <v>542</v>
      </c>
      <c r="AA100" t="s">
        <v>543</v>
      </c>
      <c r="AB100" t="s">
        <v>775</v>
      </c>
      <c r="AC100" t="s">
        <v>497</v>
      </c>
    </row>
    <row r="101" spans="2:29">
      <c r="B101" t="e">
        <f>ROW()-ROW(#REF!)+1</f>
        <v>#REF!</v>
      </c>
      <c r="C101">
        <v>1718</v>
      </c>
      <c r="D101" t="s">
        <v>410</v>
      </c>
      <c r="E101" t="s">
        <v>553</v>
      </c>
      <c r="F101" t="s">
        <v>619</v>
      </c>
      <c r="G101" t="e">
        <f>#REF!&amp;" "&amp;#REF!</f>
        <v>#REF!</v>
      </c>
      <c r="H101" t="s">
        <v>546</v>
      </c>
      <c r="I101" t="s">
        <v>772</v>
      </c>
      <c r="J101" t="s">
        <v>842</v>
      </c>
      <c r="K101" t="s">
        <v>843</v>
      </c>
      <c r="L101" t="s">
        <v>495</v>
      </c>
      <c r="M101" t="s">
        <v>542</v>
      </c>
      <c r="N101" t="s">
        <v>543</v>
      </c>
      <c r="O101" t="s">
        <v>775</v>
      </c>
      <c r="P101" t="s">
        <v>497</v>
      </c>
      <c r="R101" t="s">
        <v>410</v>
      </c>
      <c r="S101" t="s">
        <v>553</v>
      </c>
      <c r="T101" t="s">
        <v>619</v>
      </c>
      <c r="U101" t="s">
        <v>546</v>
      </c>
      <c r="V101" t="s">
        <v>772</v>
      </c>
      <c r="W101" t="s">
        <v>842</v>
      </c>
      <c r="X101" t="s">
        <v>843</v>
      </c>
      <c r="Y101" t="s">
        <v>495</v>
      </c>
      <c r="Z101" t="s">
        <v>542</v>
      </c>
      <c r="AA101" t="s">
        <v>543</v>
      </c>
      <c r="AB101" t="s">
        <v>775</v>
      </c>
      <c r="AC101" t="s">
        <v>497</v>
      </c>
    </row>
    <row r="102" spans="2:29">
      <c r="B102" t="e">
        <f>ROW()-ROW(#REF!)+1</f>
        <v>#REF!</v>
      </c>
      <c r="C102">
        <v>1718</v>
      </c>
      <c r="D102" t="s">
        <v>440</v>
      </c>
      <c r="E102" t="s">
        <v>620</v>
      </c>
      <c r="F102" t="s">
        <v>621</v>
      </c>
      <c r="G102" t="e">
        <f>#REF!&amp;" "&amp;#REF!</f>
        <v>#REF!</v>
      </c>
      <c r="H102" t="s">
        <v>541</v>
      </c>
      <c r="I102" t="s">
        <v>772</v>
      </c>
      <c r="J102" t="s">
        <v>840</v>
      </c>
      <c r="K102" t="s">
        <v>841</v>
      </c>
      <c r="L102" t="s">
        <v>495</v>
      </c>
      <c r="M102" t="s">
        <v>542</v>
      </c>
      <c r="N102" t="s">
        <v>543</v>
      </c>
      <c r="O102" t="s">
        <v>775</v>
      </c>
      <c r="P102" t="s">
        <v>497</v>
      </c>
      <c r="R102" t="s">
        <v>440</v>
      </c>
      <c r="S102" t="s">
        <v>620</v>
      </c>
      <c r="T102" t="s">
        <v>621</v>
      </c>
      <c r="U102" t="s">
        <v>541</v>
      </c>
      <c r="V102" t="s">
        <v>772</v>
      </c>
      <c r="W102" t="s">
        <v>840</v>
      </c>
      <c r="X102" t="s">
        <v>841</v>
      </c>
      <c r="Y102" t="s">
        <v>495</v>
      </c>
      <c r="Z102" t="s">
        <v>542</v>
      </c>
      <c r="AA102" t="s">
        <v>543</v>
      </c>
      <c r="AB102" t="s">
        <v>775</v>
      </c>
      <c r="AC102" t="s">
        <v>497</v>
      </c>
    </row>
    <row r="103" spans="2:29">
      <c r="B103" t="e">
        <f>ROW()-ROW(#REF!)+1</f>
        <v>#REF!</v>
      </c>
      <c r="C103">
        <v>1718</v>
      </c>
      <c r="D103" t="s">
        <v>295</v>
      </c>
      <c r="E103" t="s">
        <v>558</v>
      </c>
      <c r="F103" t="s">
        <v>622</v>
      </c>
      <c r="G103" t="e">
        <f>#REF!&amp;" "&amp;#REF!</f>
        <v>#REF!</v>
      </c>
      <c r="H103" t="s">
        <v>541</v>
      </c>
      <c r="I103" t="s">
        <v>772</v>
      </c>
      <c r="J103" t="s">
        <v>838</v>
      </c>
      <c r="K103" t="s">
        <v>839</v>
      </c>
      <c r="L103" t="s">
        <v>495</v>
      </c>
      <c r="M103" t="s">
        <v>542</v>
      </c>
      <c r="N103" t="s">
        <v>543</v>
      </c>
      <c r="O103" t="s">
        <v>775</v>
      </c>
      <c r="P103" t="s">
        <v>497</v>
      </c>
      <c r="R103" t="s">
        <v>295</v>
      </c>
      <c r="S103" t="s">
        <v>558</v>
      </c>
      <c r="T103" t="s">
        <v>622</v>
      </c>
      <c r="U103" t="s">
        <v>541</v>
      </c>
      <c r="V103" t="s">
        <v>772</v>
      </c>
      <c r="W103" t="s">
        <v>838</v>
      </c>
      <c r="X103" t="s">
        <v>839</v>
      </c>
      <c r="Y103" t="s">
        <v>495</v>
      </c>
      <c r="Z103" t="s">
        <v>542</v>
      </c>
      <c r="AA103" t="s">
        <v>543</v>
      </c>
      <c r="AB103" t="s">
        <v>775</v>
      </c>
      <c r="AC103" t="s">
        <v>497</v>
      </c>
    </row>
    <row r="104" spans="2:29">
      <c r="B104" t="e">
        <f>ROW()-ROW(#REF!)+1</f>
        <v>#REF!</v>
      </c>
      <c r="C104">
        <v>1718</v>
      </c>
      <c r="D104" t="s">
        <v>247</v>
      </c>
      <c r="E104" t="s">
        <v>623</v>
      </c>
      <c r="F104" t="s">
        <v>624</v>
      </c>
      <c r="G104" t="e">
        <f>#REF!&amp;" "&amp;#REF!</f>
        <v>#REF!</v>
      </c>
      <c r="H104" t="s">
        <v>541</v>
      </c>
      <c r="I104" t="s">
        <v>772</v>
      </c>
      <c r="J104" t="s">
        <v>836</v>
      </c>
      <c r="K104" t="s">
        <v>837</v>
      </c>
      <c r="L104" t="s">
        <v>495</v>
      </c>
      <c r="M104" t="s">
        <v>542</v>
      </c>
      <c r="N104" t="s">
        <v>543</v>
      </c>
      <c r="O104" t="s">
        <v>775</v>
      </c>
      <c r="P104" t="s">
        <v>497</v>
      </c>
      <c r="R104" t="s">
        <v>247</v>
      </c>
      <c r="S104" t="s">
        <v>623</v>
      </c>
      <c r="T104" t="s">
        <v>624</v>
      </c>
      <c r="U104" t="s">
        <v>541</v>
      </c>
      <c r="V104" t="s">
        <v>772</v>
      </c>
      <c r="W104" t="s">
        <v>836</v>
      </c>
      <c r="X104" t="s">
        <v>837</v>
      </c>
      <c r="Y104" t="s">
        <v>495</v>
      </c>
      <c r="Z104" t="s">
        <v>542</v>
      </c>
      <c r="AA104" t="s">
        <v>543</v>
      </c>
      <c r="AB104" t="s">
        <v>775</v>
      </c>
      <c r="AC104" t="s">
        <v>497</v>
      </c>
    </row>
    <row r="105" spans="2:29">
      <c r="B105" t="e">
        <f>ROW()-ROW(#REF!)+1</f>
        <v>#REF!</v>
      </c>
      <c r="C105">
        <v>1718</v>
      </c>
      <c r="D105" t="s">
        <v>429</v>
      </c>
      <c r="E105" t="s">
        <v>596</v>
      </c>
      <c r="F105" t="s">
        <v>625</v>
      </c>
      <c r="G105" t="e">
        <f>#REF!&amp;" "&amp;#REF!</f>
        <v>#REF!</v>
      </c>
      <c r="H105" t="s">
        <v>546</v>
      </c>
      <c r="I105" t="s">
        <v>772</v>
      </c>
      <c r="J105" t="s">
        <v>784</v>
      </c>
      <c r="K105" t="s">
        <v>835</v>
      </c>
      <c r="L105" t="s">
        <v>495</v>
      </c>
      <c r="M105" t="s">
        <v>542</v>
      </c>
      <c r="N105" t="s">
        <v>543</v>
      </c>
      <c r="O105" t="s">
        <v>775</v>
      </c>
      <c r="P105" t="s">
        <v>497</v>
      </c>
      <c r="R105" t="s">
        <v>429</v>
      </c>
      <c r="S105" t="s">
        <v>596</v>
      </c>
      <c r="T105" t="s">
        <v>625</v>
      </c>
      <c r="U105" t="s">
        <v>546</v>
      </c>
      <c r="V105" t="s">
        <v>772</v>
      </c>
      <c r="W105" t="s">
        <v>784</v>
      </c>
      <c r="X105" t="s">
        <v>835</v>
      </c>
      <c r="Y105" t="s">
        <v>495</v>
      </c>
      <c r="Z105" t="s">
        <v>542</v>
      </c>
      <c r="AA105" t="s">
        <v>543</v>
      </c>
      <c r="AB105" t="s">
        <v>775</v>
      </c>
      <c r="AC105" t="s">
        <v>497</v>
      </c>
    </row>
    <row r="106" spans="2:29">
      <c r="B106" t="e">
        <f>ROW()-ROW(#REF!)+1</f>
        <v>#REF!</v>
      </c>
      <c r="C106">
        <v>1718</v>
      </c>
      <c r="D106" t="s">
        <v>465</v>
      </c>
      <c r="E106" t="s">
        <v>562</v>
      </c>
      <c r="F106" t="s">
        <v>626</v>
      </c>
      <c r="G106" t="e">
        <f>#REF!&amp;" "&amp;#REF!</f>
        <v>#REF!</v>
      </c>
      <c r="H106" t="s">
        <v>541</v>
      </c>
      <c r="I106" t="s">
        <v>772</v>
      </c>
      <c r="J106" t="s">
        <v>833</v>
      </c>
      <c r="K106" t="s">
        <v>834</v>
      </c>
      <c r="L106" t="s">
        <v>495</v>
      </c>
      <c r="M106" t="s">
        <v>542</v>
      </c>
      <c r="N106" t="s">
        <v>543</v>
      </c>
      <c r="O106" t="s">
        <v>775</v>
      </c>
      <c r="P106" t="s">
        <v>497</v>
      </c>
      <c r="R106" t="s">
        <v>465</v>
      </c>
      <c r="S106" t="s">
        <v>562</v>
      </c>
      <c r="T106" t="s">
        <v>626</v>
      </c>
      <c r="U106" t="s">
        <v>541</v>
      </c>
      <c r="V106" t="s">
        <v>772</v>
      </c>
      <c r="W106" t="s">
        <v>833</v>
      </c>
      <c r="X106" t="s">
        <v>834</v>
      </c>
      <c r="Y106" t="s">
        <v>495</v>
      </c>
      <c r="Z106" t="s">
        <v>542</v>
      </c>
      <c r="AA106" t="s">
        <v>543</v>
      </c>
      <c r="AB106" t="s">
        <v>775</v>
      </c>
      <c r="AC106" t="s">
        <v>497</v>
      </c>
    </row>
    <row r="107" spans="2:29">
      <c r="B107" t="e">
        <f>ROW()-ROW(#REF!)+1</f>
        <v>#REF!</v>
      </c>
      <c r="C107">
        <v>1718</v>
      </c>
      <c r="D107" t="s">
        <v>367</v>
      </c>
      <c r="E107" t="s">
        <v>560</v>
      </c>
      <c r="F107" t="s">
        <v>627</v>
      </c>
      <c r="G107" t="e">
        <f>#REF!&amp;" "&amp;#REF!</f>
        <v>#REF!</v>
      </c>
      <c r="H107" t="s">
        <v>541</v>
      </c>
      <c r="I107" t="s">
        <v>772</v>
      </c>
      <c r="J107" t="s">
        <v>831</v>
      </c>
      <c r="K107" t="s">
        <v>832</v>
      </c>
      <c r="L107" t="s">
        <v>495</v>
      </c>
      <c r="M107" t="s">
        <v>542</v>
      </c>
      <c r="N107" t="s">
        <v>543</v>
      </c>
      <c r="O107" t="s">
        <v>775</v>
      </c>
      <c r="P107" t="s">
        <v>497</v>
      </c>
      <c r="R107" t="s">
        <v>367</v>
      </c>
      <c r="S107" t="s">
        <v>560</v>
      </c>
      <c r="T107" t="s">
        <v>627</v>
      </c>
      <c r="U107" t="s">
        <v>541</v>
      </c>
      <c r="V107" t="s">
        <v>772</v>
      </c>
      <c r="W107" t="s">
        <v>831</v>
      </c>
      <c r="X107" t="s">
        <v>832</v>
      </c>
      <c r="Y107" t="s">
        <v>495</v>
      </c>
      <c r="Z107" t="s">
        <v>542</v>
      </c>
      <c r="AA107" t="s">
        <v>543</v>
      </c>
      <c r="AB107" t="s">
        <v>775</v>
      </c>
      <c r="AC107" t="s">
        <v>497</v>
      </c>
    </row>
    <row r="108" spans="2:29">
      <c r="B108" t="e">
        <f>ROW()-ROW(#REF!)+1</f>
        <v>#REF!</v>
      </c>
      <c r="C108">
        <v>1718</v>
      </c>
      <c r="D108" t="s">
        <v>353</v>
      </c>
      <c r="E108" t="s">
        <v>539</v>
      </c>
      <c r="F108" t="s">
        <v>628</v>
      </c>
      <c r="G108" t="e">
        <f>#REF!&amp;" "&amp;#REF!</f>
        <v>#REF!</v>
      </c>
      <c r="H108" t="s">
        <v>541</v>
      </c>
      <c r="I108" t="s">
        <v>772</v>
      </c>
      <c r="J108" t="s">
        <v>814</v>
      </c>
      <c r="K108" t="s">
        <v>830</v>
      </c>
      <c r="L108" t="s">
        <v>504</v>
      </c>
      <c r="M108" t="s">
        <v>542</v>
      </c>
      <c r="N108" t="s">
        <v>543</v>
      </c>
      <c r="O108" t="s">
        <v>775</v>
      </c>
      <c r="P108" t="s">
        <v>497</v>
      </c>
      <c r="R108" t="s">
        <v>353</v>
      </c>
      <c r="S108" t="s">
        <v>539</v>
      </c>
      <c r="T108" t="s">
        <v>628</v>
      </c>
      <c r="U108" t="s">
        <v>541</v>
      </c>
      <c r="V108" t="s">
        <v>772</v>
      </c>
      <c r="W108" t="s">
        <v>814</v>
      </c>
      <c r="X108" t="s">
        <v>830</v>
      </c>
      <c r="Y108" t="s">
        <v>504</v>
      </c>
      <c r="Z108" t="s">
        <v>542</v>
      </c>
      <c r="AA108" t="s">
        <v>543</v>
      </c>
      <c r="AB108" t="s">
        <v>775</v>
      </c>
      <c r="AC108" t="s">
        <v>497</v>
      </c>
    </row>
    <row r="109" spans="2:29">
      <c r="B109" t="e">
        <f>ROW()-ROW(#REF!)+1</f>
        <v>#REF!</v>
      </c>
      <c r="C109">
        <v>1718</v>
      </c>
      <c r="D109" t="s">
        <v>448</v>
      </c>
      <c r="E109" t="s">
        <v>572</v>
      </c>
      <c r="F109" t="s">
        <v>629</v>
      </c>
      <c r="G109" t="e">
        <f>#REF!&amp;" "&amp;#REF!</f>
        <v>#REF!</v>
      </c>
      <c r="H109" t="s">
        <v>541</v>
      </c>
      <c r="I109" t="s">
        <v>772</v>
      </c>
      <c r="J109" t="s">
        <v>828</v>
      </c>
      <c r="K109" t="s">
        <v>829</v>
      </c>
      <c r="L109" t="s">
        <v>495</v>
      </c>
      <c r="M109" t="s">
        <v>542</v>
      </c>
      <c r="N109" t="s">
        <v>543</v>
      </c>
      <c r="O109" t="s">
        <v>775</v>
      </c>
      <c r="P109" t="s">
        <v>497</v>
      </c>
      <c r="R109" t="s">
        <v>448</v>
      </c>
      <c r="S109" t="s">
        <v>572</v>
      </c>
      <c r="T109" t="s">
        <v>629</v>
      </c>
      <c r="U109" t="s">
        <v>541</v>
      </c>
      <c r="V109" t="s">
        <v>772</v>
      </c>
      <c r="W109" t="s">
        <v>828</v>
      </c>
      <c r="X109" t="s">
        <v>829</v>
      </c>
      <c r="Y109" t="s">
        <v>495</v>
      </c>
      <c r="Z109" t="s">
        <v>542</v>
      </c>
      <c r="AA109" t="s">
        <v>543</v>
      </c>
      <c r="AB109" t="s">
        <v>775</v>
      </c>
      <c r="AC109" t="s">
        <v>497</v>
      </c>
    </row>
    <row r="110" spans="2:29">
      <c r="B110" t="e">
        <f>ROW()-ROW(#REF!)+1</f>
        <v>#REF!</v>
      </c>
      <c r="C110">
        <v>1718</v>
      </c>
      <c r="D110" t="s">
        <v>292</v>
      </c>
      <c r="E110" t="s">
        <v>544</v>
      </c>
      <c r="F110" t="s">
        <v>630</v>
      </c>
      <c r="G110" t="e">
        <f>#REF!&amp;" "&amp;#REF!</f>
        <v>#REF!</v>
      </c>
      <c r="H110" t="s">
        <v>546</v>
      </c>
      <c r="I110" t="s">
        <v>772</v>
      </c>
      <c r="J110" t="s">
        <v>826</v>
      </c>
      <c r="K110" t="s">
        <v>827</v>
      </c>
      <c r="L110" t="s">
        <v>495</v>
      </c>
      <c r="M110" t="s">
        <v>542</v>
      </c>
      <c r="N110" t="s">
        <v>543</v>
      </c>
      <c r="O110" t="s">
        <v>775</v>
      </c>
      <c r="P110" t="s">
        <v>497</v>
      </c>
      <c r="R110" t="s">
        <v>292</v>
      </c>
      <c r="S110" t="s">
        <v>544</v>
      </c>
      <c r="T110" t="s">
        <v>630</v>
      </c>
      <c r="U110" t="s">
        <v>546</v>
      </c>
      <c r="V110" t="s">
        <v>772</v>
      </c>
      <c r="W110" t="s">
        <v>826</v>
      </c>
      <c r="X110" t="s">
        <v>827</v>
      </c>
      <c r="Y110" t="s">
        <v>495</v>
      </c>
      <c r="Z110" t="s">
        <v>542</v>
      </c>
      <c r="AA110" t="s">
        <v>543</v>
      </c>
      <c r="AB110" t="s">
        <v>775</v>
      </c>
      <c r="AC110" t="s">
        <v>497</v>
      </c>
    </row>
    <row r="111" spans="2:29">
      <c r="B111" t="e">
        <f>ROW()-ROW(#REF!)+1</f>
        <v>#REF!</v>
      </c>
      <c r="C111">
        <v>1718</v>
      </c>
      <c r="D111" t="s">
        <v>339</v>
      </c>
      <c r="E111" t="s">
        <v>565</v>
      </c>
      <c r="F111" t="s">
        <v>631</v>
      </c>
      <c r="G111" t="e">
        <f>#REF!&amp;" "&amp;#REF!</f>
        <v>#REF!</v>
      </c>
      <c r="H111" t="s">
        <v>546</v>
      </c>
      <c r="I111" t="s">
        <v>772</v>
      </c>
      <c r="J111" t="s">
        <v>824</v>
      </c>
      <c r="K111" t="s">
        <v>825</v>
      </c>
      <c r="L111" t="s">
        <v>500</v>
      </c>
      <c r="M111" t="s">
        <v>542</v>
      </c>
      <c r="N111" t="s">
        <v>543</v>
      </c>
      <c r="O111" t="s">
        <v>775</v>
      </c>
      <c r="P111" t="s">
        <v>497</v>
      </c>
      <c r="R111" t="s">
        <v>339</v>
      </c>
      <c r="S111" t="s">
        <v>565</v>
      </c>
      <c r="T111" t="s">
        <v>631</v>
      </c>
      <c r="U111" t="s">
        <v>546</v>
      </c>
      <c r="V111" t="s">
        <v>772</v>
      </c>
      <c r="W111" t="s">
        <v>824</v>
      </c>
      <c r="X111" t="s">
        <v>825</v>
      </c>
      <c r="Y111" t="s">
        <v>500</v>
      </c>
      <c r="Z111" t="s">
        <v>542</v>
      </c>
      <c r="AA111" t="s">
        <v>543</v>
      </c>
      <c r="AB111" t="s">
        <v>775</v>
      </c>
      <c r="AC111" t="s">
        <v>497</v>
      </c>
    </row>
    <row r="112" spans="2:29">
      <c r="B112" t="e">
        <f>ROW()-ROW(#REF!)+1</f>
        <v>#REF!</v>
      </c>
      <c r="C112">
        <v>1718</v>
      </c>
      <c r="D112" t="s">
        <v>464</v>
      </c>
      <c r="E112" t="s">
        <v>562</v>
      </c>
      <c r="F112" t="s">
        <v>632</v>
      </c>
      <c r="G112" t="e">
        <f>#REF!&amp;" "&amp;#REF!</f>
        <v>#REF!</v>
      </c>
      <c r="H112" t="s">
        <v>541</v>
      </c>
      <c r="I112" t="s">
        <v>772</v>
      </c>
      <c r="J112" t="s">
        <v>822</v>
      </c>
      <c r="K112" t="s">
        <v>823</v>
      </c>
      <c r="L112" t="s">
        <v>500</v>
      </c>
      <c r="M112" t="s">
        <v>542</v>
      </c>
      <c r="N112" t="s">
        <v>543</v>
      </c>
      <c r="O112" t="s">
        <v>775</v>
      </c>
      <c r="P112" t="s">
        <v>497</v>
      </c>
      <c r="R112" t="s">
        <v>464</v>
      </c>
      <c r="S112" t="s">
        <v>562</v>
      </c>
      <c r="T112" t="s">
        <v>632</v>
      </c>
      <c r="U112" t="s">
        <v>541</v>
      </c>
      <c r="V112" t="s">
        <v>772</v>
      </c>
      <c r="W112" t="s">
        <v>822</v>
      </c>
      <c r="X112" t="s">
        <v>823</v>
      </c>
      <c r="Y112" t="s">
        <v>500</v>
      </c>
      <c r="Z112" t="s">
        <v>542</v>
      </c>
      <c r="AA112" t="s">
        <v>543</v>
      </c>
      <c r="AB112" t="s">
        <v>775</v>
      </c>
      <c r="AC112" t="s">
        <v>497</v>
      </c>
    </row>
    <row r="113" spans="2:29">
      <c r="B113" t="e">
        <f>ROW()-ROW(#REF!)+1</f>
        <v>#REF!</v>
      </c>
      <c r="C113">
        <v>1718</v>
      </c>
      <c r="D113" t="s">
        <v>248</v>
      </c>
      <c r="E113" t="s">
        <v>623</v>
      </c>
      <c r="F113" t="s">
        <v>634</v>
      </c>
      <c r="G113" t="e">
        <f>#REF!&amp;" "&amp;#REF!</f>
        <v>#REF!</v>
      </c>
      <c r="H113" t="s">
        <v>546</v>
      </c>
      <c r="I113" t="s">
        <v>772</v>
      </c>
      <c r="J113" t="s">
        <v>820</v>
      </c>
      <c r="K113" t="s">
        <v>821</v>
      </c>
      <c r="L113" t="s">
        <v>495</v>
      </c>
      <c r="M113" t="s">
        <v>542</v>
      </c>
      <c r="N113" t="s">
        <v>543</v>
      </c>
      <c r="O113" t="s">
        <v>775</v>
      </c>
      <c r="P113" t="s">
        <v>497</v>
      </c>
      <c r="R113" t="s">
        <v>248</v>
      </c>
      <c r="S113" t="s">
        <v>623</v>
      </c>
      <c r="T113" t="s">
        <v>634</v>
      </c>
      <c r="U113" t="s">
        <v>546</v>
      </c>
      <c r="V113" t="s">
        <v>772</v>
      </c>
      <c r="W113" t="s">
        <v>820</v>
      </c>
      <c r="X113" t="s">
        <v>821</v>
      </c>
      <c r="Y113" t="s">
        <v>495</v>
      </c>
      <c r="Z113" t="s">
        <v>542</v>
      </c>
      <c r="AA113" t="s">
        <v>543</v>
      </c>
      <c r="AB113" t="s">
        <v>775</v>
      </c>
      <c r="AC113" t="s">
        <v>497</v>
      </c>
    </row>
    <row r="114" spans="2:29">
      <c r="B114" t="e">
        <f>ROW()-ROW(#REF!)+1</f>
        <v>#REF!</v>
      </c>
      <c r="C114">
        <v>1718</v>
      </c>
      <c r="D114" t="s">
        <v>472</v>
      </c>
      <c r="E114" t="s">
        <v>562</v>
      </c>
      <c r="F114" t="s">
        <v>635</v>
      </c>
      <c r="G114" t="e">
        <f>#REF!&amp;" "&amp;#REF!</f>
        <v>#REF!</v>
      </c>
      <c r="H114" t="s">
        <v>546</v>
      </c>
      <c r="I114" t="s">
        <v>772</v>
      </c>
      <c r="J114" t="s">
        <v>818</v>
      </c>
      <c r="K114" t="s">
        <v>819</v>
      </c>
      <c r="L114" t="s">
        <v>500</v>
      </c>
      <c r="M114" t="s">
        <v>542</v>
      </c>
      <c r="N114" t="s">
        <v>543</v>
      </c>
      <c r="O114" t="s">
        <v>775</v>
      </c>
      <c r="P114" t="s">
        <v>497</v>
      </c>
      <c r="R114" t="s">
        <v>472</v>
      </c>
      <c r="S114" t="s">
        <v>562</v>
      </c>
      <c r="T114" t="s">
        <v>635</v>
      </c>
      <c r="U114" t="s">
        <v>546</v>
      </c>
      <c r="V114" t="s">
        <v>772</v>
      </c>
      <c r="W114" t="s">
        <v>818</v>
      </c>
      <c r="X114" t="s">
        <v>819</v>
      </c>
      <c r="Y114" t="s">
        <v>500</v>
      </c>
      <c r="Z114" t="s">
        <v>542</v>
      </c>
      <c r="AA114" t="s">
        <v>543</v>
      </c>
      <c r="AB114" t="s">
        <v>775</v>
      </c>
      <c r="AC114" t="s">
        <v>497</v>
      </c>
    </row>
    <row r="115" spans="2:29">
      <c r="B115" t="e">
        <f>ROW()-ROW(#REF!)+1</f>
        <v>#REF!</v>
      </c>
      <c r="C115">
        <v>1718</v>
      </c>
      <c r="D115" t="s">
        <v>441</v>
      </c>
      <c r="E115" t="s">
        <v>620</v>
      </c>
      <c r="F115" t="s">
        <v>636</v>
      </c>
      <c r="G115" t="e">
        <f>#REF!&amp;" "&amp;#REF!</f>
        <v>#REF!</v>
      </c>
      <c r="H115" t="s">
        <v>546</v>
      </c>
      <c r="I115" t="s">
        <v>772</v>
      </c>
      <c r="J115" t="s">
        <v>816</v>
      </c>
      <c r="K115" t="s">
        <v>817</v>
      </c>
      <c r="L115" t="s">
        <v>500</v>
      </c>
      <c r="M115" t="s">
        <v>542</v>
      </c>
      <c r="N115" t="s">
        <v>543</v>
      </c>
      <c r="O115" t="s">
        <v>775</v>
      </c>
      <c r="P115" t="s">
        <v>497</v>
      </c>
      <c r="R115" t="s">
        <v>441</v>
      </c>
      <c r="S115" t="s">
        <v>620</v>
      </c>
      <c r="T115" t="s">
        <v>636</v>
      </c>
      <c r="U115" t="s">
        <v>546</v>
      </c>
      <c r="V115" t="s">
        <v>772</v>
      </c>
      <c r="W115" t="s">
        <v>816</v>
      </c>
      <c r="X115" t="s">
        <v>817</v>
      </c>
      <c r="Y115" t="s">
        <v>500</v>
      </c>
      <c r="Z115" t="s">
        <v>542</v>
      </c>
      <c r="AA115" t="s">
        <v>543</v>
      </c>
      <c r="AB115" t="s">
        <v>775</v>
      </c>
      <c r="AC115" t="s">
        <v>497</v>
      </c>
    </row>
    <row r="116" spans="2:29">
      <c r="B116" t="e">
        <f>ROW()-ROW(#REF!)+1</f>
        <v>#REF!</v>
      </c>
      <c r="C116">
        <v>1718</v>
      </c>
      <c r="D116" t="s">
        <v>349</v>
      </c>
      <c r="E116" t="s">
        <v>539</v>
      </c>
      <c r="F116" t="s">
        <v>637</v>
      </c>
      <c r="G116" t="e">
        <f>#REF!&amp;" "&amp;#REF!</f>
        <v>#REF!</v>
      </c>
      <c r="H116" t="s">
        <v>541</v>
      </c>
      <c r="I116" t="s">
        <v>772</v>
      </c>
      <c r="J116" t="s">
        <v>814</v>
      </c>
      <c r="K116" t="s">
        <v>815</v>
      </c>
      <c r="L116" t="s">
        <v>500</v>
      </c>
      <c r="M116" t="s">
        <v>542</v>
      </c>
      <c r="N116" t="s">
        <v>543</v>
      </c>
      <c r="O116" t="s">
        <v>775</v>
      </c>
      <c r="P116" t="s">
        <v>497</v>
      </c>
      <c r="R116" t="s">
        <v>349</v>
      </c>
      <c r="S116" t="s">
        <v>539</v>
      </c>
      <c r="T116" t="s">
        <v>637</v>
      </c>
      <c r="U116" t="s">
        <v>541</v>
      </c>
      <c r="V116" t="s">
        <v>772</v>
      </c>
      <c r="W116" t="s">
        <v>814</v>
      </c>
      <c r="X116" t="s">
        <v>815</v>
      </c>
      <c r="Y116" t="s">
        <v>500</v>
      </c>
      <c r="Z116" t="s">
        <v>542</v>
      </c>
      <c r="AA116" t="s">
        <v>543</v>
      </c>
      <c r="AB116" t="s">
        <v>775</v>
      </c>
      <c r="AC116" t="s">
        <v>497</v>
      </c>
    </row>
    <row r="117" spans="2:29">
      <c r="B117" t="e">
        <f>ROW()-ROW(#REF!)+1</f>
        <v>#REF!</v>
      </c>
      <c r="C117">
        <v>1718</v>
      </c>
      <c r="D117" t="s">
        <v>301</v>
      </c>
      <c r="E117" t="s">
        <v>558</v>
      </c>
      <c r="F117" t="s">
        <v>638</v>
      </c>
      <c r="G117" t="e">
        <f>#REF!&amp;" "&amp;#REF!</f>
        <v>#REF!</v>
      </c>
      <c r="H117" t="s">
        <v>541</v>
      </c>
      <c r="I117" t="s">
        <v>772</v>
      </c>
      <c r="J117" t="s">
        <v>812</v>
      </c>
      <c r="K117" t="s">
        <v>813</v>
      </c>
      <c r="L117" t="s">
        <v>500</v>
      </c>
      <c r="M117" t="s">
        <v>542</v>
      </c>
      <c r="N117" t="s">
        <v>543</v>
      </c>
      <c r="O117" t="s">
        <v>775</v>
      </c>
      <c r="P117" t="s">
        <v>497</v>
      </c>
      <c r="R117" t="s">
        <v>301</v>
      </c>
      <c r="S117" t="s">
        <v>558</v>
      </c>
      <c r="T117" t="s">
        <v>638</v>
      </c>
      <c r="U117" t="s">
        <v>541</v>
      </c>
      <c r="V117" t="s">
        <v>772</v>
      </c>
      <c r="W117" t="s">
        <v>812</v>
      </c>
      <c r="X117" t="s">
        <v>813</v>
      </c>
      <c r="Y117" t="s">
        <v>500</v>
      </c>
      <c r="Z117" t="s">
        <v>542</v>
      </c>
      <c r="AA117" t="s">
        <v>543</v>
      </c>
      <c r="AB117" t="s">
        <v>775</v>
      </c>
      <c r="AC117" t="s">
        <v>497</v>
      </c>
    </row>
    <row r="118" spans="2:29">
      <c r="B118" t="e">
        <f>ROW()-ROW(#REF!)+1</f>
        <v>#REF!</v>
      </c>
      <c r="C118">
        <v>1718</v>
      </c>
      <c r="D118" t="s">
        <v>450</v>
      </c>
      <c r="E118" t="s">
        <v>572</v>
      </c>
      <c r="F118" t="s">
        <v>639</v>
      </c>
      <c r="G118" t="e">
        <f>#REF!&amp;" "&amp;#REF!</f>
        <v>#REF!</v>
      </c>
      <c r="H118" t="s">
        <v>546</v>
      </c>
      <c r="I118" t="s">
        <v>772</v>
      </c>
      <c r="J118" t="s">
        <v>810</v>
      </c>
      <c r="K118" t="s">
        <v>811</v>
      </c>
      <c r="L118" t="s">
        <v>495</v>
      </c>
      <c r="M118" t="s">
        <v>542</v>
      </c>
      <c r="N118" t="s">
        <v>543</v>
      </c>
      <c r="O118" t="s">
        <v>775</v>
      </c>
      <c r="P118" t="s">
        <v>497</v>
      </c>
      <c r="R118" t="s">
        <v>450</v>
      </c>
      <c r="S118" t="s">
        <v>572</v>
      </c>
      <c r="T118" t="s">
        <v>639</v>
      </c>
      <c r="U118" t="s">
        <v>546</v>
      </c>
      <c r="V118" t="s">
        <v>772</v>
      </c>
      <c r="W118" t="s">
        <v>810</v>
      </c>
      <c r="X118" t="s">
        <v>811</v>
      </c>
      <c r="Y118" t="s">
        <v>495</v>
      </c>
      <c r="Z118" t="s">
        <v>542</v>
      </c>
      <c r="AA118" t="s">
        <v>543</v>
      </c>
      <c r="AB118" t="s">
        <v>775</v>
      </c>
      <c r="AC118" t="s">
        <v>497</v>
      </c>
    </row>
    <row r="119" spans="2:29">
      <c r="B119" t="e">
        <f>ROW()-ROW(#REF!)+1</f>
        <v>#REF!</v>
      </c>
      <c r="C119">
        <v>1718</v>
      </c>
      <c r="D119" t="s">
        <v>309</v>
      </c>
      <c r="E119" t="s">
        <v>558</v>
      </c>
      <c r="F119" t="s">
        <v>640</v>
      </c>
      <c r="G119" t="e">
        <f>#REF!&amp;" "&amp;#REF!</f>
        <v>#REF!</v>
      </c>
      <c r="H119" t="s">
        <v>541</v>
      </c>
      <c r="I119" t="s">
        <v>772</v>
      </c>
      <c r="J119" t="s">
        <v>808</v>
      </c>
      <c r="K119" t="s">
        <v>809</v>
      </c>
      <c r="L119" t="s">
        <v>500</v>
      </c>
      <c r="M119" t="s">
        <v>542</v>
      </c>
      <c r="N119" t="s">
        <v>543</v>
      </c>
      <c r="O119" t="s">
        <v>775</v>
      </c>
      <c r="P119" t="s">
        <v>497</v>
      </c>
      <c r="R119" t="s">
        <v>309</v>
      </c>
      <c r="S119" t="s">
        <v>558</v>
      </c>
      <c r="T119" t="s">
        <v>640</v>
      </c>
      <c r="U119" t="s">
        <v>541</v>
      </c>
      <c r="V119" t="s">
        <v>772</v>
      </c>
      <c r="W119" t="s">
        <v>808</v>
      </c>
      <c r="X119" t="s">
        <v>809</v>
      </c>
      <c r="Y119" t="s">
        <v>500</v>
      </c>
      <c r="Z119" t="s">
        <v>542</v>
      </c>
      <c r="AA119" t="s">
        <v>543</v>
      </c>
      <c r="AB119" t="s">
        <v>775</v>
      </c>
      <c r="AC119" t="s">
        <v>497</v>
      </c>
    </row>
    <row r="120" spans="2:29">
      <c r="B120" t="e">
        <f>ROW()-ROW(#REF!)+1</f>
        <v>#REF!</v>
      </c>
      <c r="C120">
        <v>1718</v>
      </c>
      <c r="D120" t="s">
        <v>321</v>
      </c>
      <c r="E120" t="s">
        <v>558</v>
      </c>
      <c r="F120" t="s">
        <v>641</v>
      </c>
      <c r="G120" t="e">
        <f>#REF!&amp;" "&amp;#REF!</f>
        <v>#REF!</v>
      </c>
      <c r="H120" t="s">
        <v>546</v>
      </c>
      <c r="I120" t="s">
        <v>772</v>
      </c>
      <c r="J120" t="s">
        <v>806</v>
      </c>
      <c r="K120" t="s">
        <v>807</v>
      </c>
      <c r="L120" t="s">
        <v>500</v>
      </c>
      <c r="M120" t="s">
        <v>542</v>
      </c>
      <c r="N120" t="s">
        <v>543</v>
      </c>
      <c r="O120" t="s">
        <v>775</v>
      </c>
      <c r="P120" t="s">
        <v>497</v>
      </c>
      <c r="R120" t="s">
        <v>321</v>
      </c>
      <c r="S120" t="s">
        <v>558</v>
      </c>
      <c r="T120" t="s">
        <v>641</v>
      </c>
      <c r="U120" t="s">
        <v>546</v>
      </c>
      <c r="V120" t="s">
        <v>772</v>
      </c>
      <c r="W120" t="s">
        <v>806</v>
      </c>
      <c r="X120" t="s">
        <v>807</v>
      </c>
      <c r="Y120" t="s">
        <v>500</v>
      </c>
      <c r="Z120" t="s">
        <v>542</v>
      </c>
      <c r="AA120" t="s">
        <v>543</v>
      </c>
      <c r="AB120" t="s">
        <v>775</v>
      </c>
      <c r="AC120" t="s">
        <v>497</v>
      </c>
    </row>
    <row r="121" spans="2:29">
      <c r="B121" t="e">
        <f>ROW()-ROW(#REF!)+1</f>
        <v>#REF!</v>
      </c>
      <c r="C121">
        <v>1718</v>
      </c>
      <c r="D121" t="s">
        <v>366</v>
      </c>
      <c r="E121" t="s">
        <v>560</v>
      </c>
      <c r="F121" t="s">
        <v>642</v>
      </c>
      <c r="G121" t="e">
        <f>#REF!&amp;" "&amp;#REF!</f>
        <v>#REF!</v>
      </c>
      <c r="H121" t="s">
        <v>541</v>
      </c>
      <c r="I121" t="s">
        <v>772</v>
      </c>
      <c r="J121" t="s">
        <v>804</v>
      </c>
      <c r="K121" t="s">
        <v>805</v>
      </c>
      <c r="L121" t="s">
        <v>500</v>
      </c>
      <c r="M121" t="s">
        <v>542</v>
      </c>
      <c r="N121" t="s">
        <v>543</v>
      </c>
      <c r="O121" t="s">
        <v>775</v>
      </c>
      <c r="P121" t="s">
        <v>497</v>
      </c>
      <c r="R121" t="s">
        <v>366</v>
      </c>
      <c r="S121" t="s">
        <v>560</v>
      </c>
      <c r="T121" t="s">
        <v>642</v>
      </c>
      <c r="U121" t="s">
        <v>541</v>
      </c>
      <c r="V121" t="s">
        <v>772</v>
      </c>
      <c r="W121" t="s">
        <v>804</v>
      </c>
      <c r="X121" t="s">
        <v>805</v>
      </c>
      <c r="Y121" t="s">
        <v>500</v>
      </c>
      <c r="Z121" t="s">
        <v>542</v>
      </c>
      <c r="AA121" t="s">
        <v>543</v>
      </c>
      <c r="AB121" t="s">
        <v>775</v>
      </c>
      <c r="AC121" t="s">
        <v>497</v>
      </c>
    </row>
    <row r="122" spans="2:29">
      <c r="B122" t="e">
        <f>ROW()-ROW(#REF!)+1</f>
        <v>#REF!</v>
      </c>
      <c r="C122">
        <v>1718</v>
      </c>
      <c r="D122" t="s">
        <v>401</v>
      </c>
      <c r="E122" t="s">
        <v>553</v>
      </c>
      <c r="F122" t="s">
        <v>643</v>
      </c>
      <c r="G122" t="e">
        <f>#REF!&amp;" "&amp;#REF!</f>
        <v>#REF!</v>
      </c>
      <c r="H122" t="s">
        <v>546</v>
      </c>
      <c r="I122" t="s">
        <v>772</v>
      </c>
      <c r="J122" t="s">
        <v>802</v>
      </c>
      <c r="K122" t="s">
        <v>803</v>
      </c>
      <c r="L122" t="s">
        <v>495</v>
      </c>
      <c r="M122" t="s">
        <v>542</v>
      </c>
      <c r="N122" t="s">
        <v>543</v>
      </c>
      <c r="O122" t="s">
        <v>775</v>
      </c>
      <c r="P122" t="s">
        <v>497</v>
      </c>
      <c r="R122" t="s">
        <v>401</v>
      </c>
      <c r="S122" t="s">
        <v>553</v>
      </c>
      <c r="T122" t="s">
        <v>643</v>
      </c>
      <c r="U122" t="s">
        <v>546</v>
      </c>
      <c r="V122" t="s">
        <v>772</v>
      </c>
      <c r="W122" t="s">
        <v>802</v>
      </c>
      <c r="X122" t="s">
        <v>803</v>
      </c>
      <c r="Y122" t="s">
        <v>495</v>
      </c>
      <c r="Z122" t="s">
        <v>542</v>
      </c>
      <c r="AA122" t="s">
        <v>543</v>
      </c>
      <c r="AB122" t="s">
        <v>775</v>
      </c>
      <c r="AC122" t="s">
        <v>497</v>
      </c>
    </row>
    <row r="123" spans="2:29">
      <c r="B123" t="e">
        <f>ROW()-ROW(#REF!)+1</f>
        <v>#REF!</v>
      </c>
      <c r="C123">
        <v>1718</v>
      </c>
      <c r="D123" t="s">
        <v>253</v>
      </c>
      <c r="E123" t="s">
        <v>644</v>
      </c>
      <c r="F123" t="s">
        <v>645</v>
      </c>
      <c r="G123" t="e">
        <f>#REF!&amp;" "&amp;#REF!</f>
        <v>#REF!</v>
      </c>
      <c r="H123" t="s">
        <v>541</v>
      </c>
      <c r="I123" t="s">
        <v>772</v>
      </c>
      <c r="J123" t="s">
        <v>800</v>
      </c>
      <c r="K123" t="s">
        <v>801</v>
      </c>
      <c r="L123" t="s">
        <v>500</v>
      </c>
      <c r="M123" t="s">
        <v>542</v>
      </c>
      <c r="N123" t="s">
        <v>543</v>
      </c>
      <c r="O123" t="s">
        <v>775</v>
      </c>
      <c r="P123" t="s">
        <v>497</v>
      </c>
      <c r="R123" t="s">
        <v>253</v>
      </c>
      <c r="S123" t="s">
        <v>644</v>
      </c>
      <c r="T123" t="s">
        <v>645</v>
      </c>
      <c r="U123" t="s">
        <v>541</v>
      </c>
      <c r="V123" t="s">
        <v>772</v>
      </c>
      <c r="W123" t="s">
        <v>800</v>
      </c>
      <c r="X123" t="s">
        <v>801</v>
      </c>
      <c r="Y123" t="s">
        <v>500</v>
      </c>
      <c r="Z123" t="s">
        <v>542</v>
      </c>
      <c r="AA123" t="s">
        <v>543</v>
      </c>
      <c r="AB123" t="s">
        <v>775</v>
      </c>
      <c r="AC123" t="s">
        <v>497</v>
      </c>
    </row>
    <row r="124" spans="2:29">
      <c r="B124" t="e">
        <f>ROW()-ROW(#REF!)+1</f>
        <v>#REF!</v>
      </c>
      <c r="C124">
        <v>1718</v>
      </c>
      <c r="D124" t="s">
        <v>345</v>
      </c>
      <c r="E124" t="s">
        <v>539</v>
      </c>
      <c r="F124" t="s">
        <v>646</v>
      </c>
      <c r="G124" t="e">
        <f>#REF!&amp;" "&amp;#REF!</f>
        <v>#REF!</v>
      </c>
      <c r="H124" t="s">
        <v>541</v>
      </c>
      <c r="I124" t="s">
        <v>772</v>
      </c>
      <c r="J124" t="s">
        <v>798</v>
      </c>
      <c r="K124" t="s">
        <v>799</v>
      </c>
      <c r="L124" t="s">
        <v>500</v>
      </c>
      <c r="M124" t="s">
        <v>542</v>
      </c>
      <c r="N124" t="s">
        <v>543</v>
      </c>
      <c r="O124" t="s">
        <v>775</v>
      </c>
      <c r="P124" t="s">
        <v>497</v>
      </c>
      <c r="R124" t="s">
        <v>345</v>
      </c>
      <c r="S124" t="s">
        <v>539</v>
      </c>
      <c r="T124" t="s">
        <v>646</v>
      </c>
      <c r="U124" t="s">
        <v>541</v>
      </c>
      <c r="V124" t="s">
        <v>772</v>
      </c>
      <c r="W124" t="s">
        <v>798</v>
      </c>
      <c r="X124" t="s">
        <v>799</v>
      </c>
      <c r="Y124" t="s">
        <v>500</v>
      </c>
      <c r="Z124" t="s">
        <v>542</v>
      </c>
      <c r="AA124" t="s">
        <v>543</v>
      </c>
      <c r="AB124" t="s">
        <v>775</v>
      </c>
      <c r="AC124" t="s">
        <v>497</v>
      </c>
    </row>
    <row r="125" spans="2:29">
      <c r="B125" t="e">
        <f>ROW()-ROW(#REF!)+1</f>
        <v>#REF!</v>
      </c>
      <c r="C125">
        <v>1718</v>
      </c>
      <c r="D125" t="s">
        <v>296</v>
      </c>
      <c r="E125" t="s">
        <v>558</v>
      </c>
      <c r="F125" t="s">
        <v>647</v>
      </c>
      <c r="G125" t="e">
        <f>#REF!&amp;" "&amp;#REF!</f>
        <v>#REF!</v>
      </c>
      <c r="H125" t="s">
        <v>541</v>
      </c>
      <c r="I125" t="s">
        <v>772</v>
      </c>
      <c r="J125" t="s">
        <v>796</v>
      </c>
      <c r="K125" t="s">
        <v>797</v>
      </c>
      <c r="L125" t="s">
        <v>500</v>
      </c>
      <c r="M125" t="s">
        <v>542</v>
      </c>
      <c r="N125" t="s">
        <v>543</v>
      </c>
      <c r="O125" t="s">
        <v>775</v>
      </c>
      <c r="P125" t="s">
        <v>497</v>
      </c>
      <c r="R125" t="s">
        <v>296</v>
      </c>
      <c r="S125" t="s">
        <v>558</v>
      </c>
      <c r="T125" t="s">
        <v>647</v>
      </c>
      <c r="U125" t="s">
        <v>541</v>
      </c>
      <c r="V125" t="s">
        <v>772</v>
      </c>
      <c r="W125" t="s">
        <v>796</v>
      </c>
      <c r="X125" t="s">
        <v>797</v>
      </c>
      <c r="Y125" t="s">
        <v>500</v>
      </c>
      <c r="Z125" t="s">
        <v>542</v>
      </c>
      <c r="AA125" t="s">
        <v>543</v>
      </c>
      <c r="AB125" t="s">
        <v>775</v>
      </c>
      <c r="AC125" t="s">
        <v>497</v>
      </c>
    </row>
    <row r="126" spans="2:29">
      <c r="B126" t="e">
        <f>ROW()-ROW(#REF!)+1</f>
        <v>#REF!</v>
      </c>
      <c r="C126">
        <v>1718</v>
      </c>
      <c r="D126" t="s">
        <v>420</v>
      </c>
      <c r="E126" t="s">
        <v>648</v>
      </c>
      <c r="F126" t="s">
        <v>649</v>
      </c>
      <c r="G126" t="e">
        <f>#REF!&amp;" "&amp;#REF!</f>
        <v>#REF!</v>
      </c>
      <c r="H126" t="s">
        <v>546</v>
      </c>
      <c r="I126" t="s">
        <v>772</v>
      </c>
      <c r="J126" t="s">
        <v>794</v>
      </c>
      <c r="K126" t="s">
        <v>795</v>
      </c>
      <c r="L126" t="s">
        <v>500</v>
      </c>
      <c r="M126" t="s">
        <v>542</v>
      </c>
      <c r="N126" t="s">
        <v>543</v>
      </c>
      <c r="O126" t="s">
        <v>775</v>
      </c>
      <c r="P126" t="s">
        <v>497</v>
      </c>
      <c r="R126" t="s">
        <v>420</v>
      </c>
      <c r="S126" t="s">
        <v>648</v>
      </c>
      <c r="T126" t="s">
        <v>649</v>
      </c>
      <c r="U126" t="s">
        <v>546</v>
      </c>
      <c r="V126" t="s">
        <v>772</v>
      </c>
      <c r="W126" t="s">
        <v>794</v>
      </c>
      <c r="X126" t="s">
        <v>795</v>
      </c>
      <c r="Y126" t="s">
        <v>500</v>
      </c>
      <c r="Z126" t="s">
        <v>542</v>
      </c>
      <c r="AA126" t="s">
        <v>543</v>
      </c>
      <c r="AB126" t="s">
        <v>775</v>
      </c>
      <c r="AC126" t="s">
        <v>497</v>
      </c>
    </row>
    <row r="127" spans="2:29">
      <c r="B127" t="e">
        <f>ROW()-ROW(#REF!)+1</f>
        <v>#REF!</v>
      </c>
      <c r="C127">
        <v>1718</v>
      </c>
      <c r="D127" t="s">
        <v>326</v>
      </c>
      <c r="E127" t="s">
        <v>558</v>
      </c>
      <c r="F127" t="s">
        <v>650</v>
      </c>
      <c r="G127" t="e">
        <f>#REF!&amp;" "&amp;#REF!</f>
        <v>#REF!</v>
      </c>
      <c r="H127" t="s">
        <v>546</v>
      </c>
      <c r="I127" t="s">
        <v>772</v>
      </c>
      <c r="J127" t="s">
        <v>792</v>
      </c>
      <c r="K127" t="s">
        <v>793</v>
      </c>
      <c r="L127" t="s">
        <v>500</v>
      </c>
      <c r="M127" t="s">
        <v>542</v>
      </c>
      <c r="N127" t="s">
        <v>543</v>
      </c>
      <c r="O127" t="s">
        <v>775</v>
      </c>
      <c r="P127" t="s">
        <v>497</v>
      </c>
      <c r="R127" t="s">
        <v>326</v>
      </c>
      <c r="S127" t="s">
        <v>558</v>
      </c>
      <c r="T127" t="s">
        <v>650</v>
      </c>
      <c r="U127" t="s">
        <v>546</v>
      </c>
      <c r="V127" t="s">
        <v>772</v>
      </c>
      <c r="W127" t="s">
        <v>792</v>
      </c>
      <c r="X127" t="s">
        <v>793</v>
      </c>
      <c r="Y127" t="s">
        <v>500</v>
      </c>
      <c r="Z127" t="s">
        <v>542</v>
      </c>
      <c r="AA127" t="s">
        <v>543</v>
      </c>
      <c r="AB127" t="s">
        <v>775</v>
      </c>
      <c r="AC127" t="s">
        <v>497</v>
      </c>
    </row>
    <row r="128" spans="2:29">
      <c r="B128" t="e">
        <f>ROW()-ROW(#REF!)+1</f>
        <v>#REF!</v>
      </c>
      <c r="C128">
        <v>1718</v>
      </c>
      <c r="D128" t="s">
        <v>380</v>
      </c>
      <c r="E128" t="s">
        <v>560</v>
      </c>
      <c r="F128" t="s">
        <v>651</v>
      </c>
      <c r="G128" t="e">
        <f>#REF!&amp;" "&amp;#REF!</f>
        <v>#REF!</v>
      </c>
      <c r="H128" t="s">
        <v>541</v>
      </c>
      <c r="I128" t="s">
        <v>772</v>
      </c>
      <c r="J128" t="s">
        <v>790</v>
      </c>
      <c r="K128" t="s">
        <v>791</v>
      </c>
      <c r="L128" t="s">
        <v>495</v>
      </c>
      <c r="M128" t="s">
        <v>542</v>
      </c>
      <c r="N128" t="s">
        <v>543</v>
      </c>
      <c r="O128" t="s">
        <v>775</v>
      </c>
      <c r="P128" t="s">
        <v>497</v>
      </c>
      <c r="R128" t="s">
        <v>380</v>
      </c>
      <c r="S128" t="s">
        <v>560</v>
      </c>
      <c r="T128" t="s">
        <v>651</v>
      </c>
      <c r="U128" t="s">
        <v>541</v>
      </c>
      <c r="V128" t="s">
        <v>772</v>
      </c>
      <c r="W128" t="s">
        <v>790</v>
      </c>
      <c r="X128" t="s">
        <v>791</v>
      </c>
      <c r="Y128" t="s">
        <v>495</v>
      </c>
      <c r="Z128" t="s">
        <v>542</v>
      </c>
      <c r="AA128" t="s">
        <v>543</v>
      </c>
      <c r="AB128" t="s">
        <v>775</v>
      </c>
      <c r="AC128" t="s">
        <v>497</v>
      </c>
    </row>
    <row r="129" spans="2:29">
      <c r="B129" t="e">
        <f>ROW()-ROW(#REF!)+1</f>
        <v>#REF!</v>
      </c>
      <c r="C129">
        <v>1718</v>
      </c>
      <c r="D129" t="s">
        <v>237</v>
      </c>
      <c r="E129" t="s">
        <v>549</v>
      </c>
      <c r="F129" t="s">
        <v>652</v>
      </c>
      <c r="G129" t="e">
        <f>#REF!&amp;" "&amp;#REF!</f>
        <v>#REF!</v>
      </c>
      <c r="H129" t="s">
        <v>546</v>
      </c>
      <c r="I129" t="s">
        <v>772</v>
      </c>
      <c r="J129" t="s">
        <v>788</v>
      </c>
      <c r="K129" t="s">
        <v>789</v>
      </c>
      <c r="L129" t="s">
        <v>495</v>
      </c>
      <c r="M129" t="s">
        <v>542</v>
      </c>
      <c r="N129" t="s">
        <v>543</v>
      </c>
      <c r="O129" t="s">
        <v>775</v>
      </c>
      <c r="P129" t="s">
        <v>497</v>
      </c>
      <c r="R129" t="s">
        <v>237</v>
      </c>
      <c r="S129" t="s">
        <v>549</v>
      </c>
      <c r="T129" t="s">
        <v>652</v>
      </c>
      <c r="U129" t="s">
        <v>546</v>
      </c>
      <c r="V129" t="s">
        <v>772</v>
      </c>
      <c r="W129" t="s">
        <v>788</v>
      </c>
      <c r="X129" t="s">
        <v>789</v>
      </c>
      <c r="Y129" t="s">
        <v>495</v>
      </c>
      <c r="Z129" t="s">
        <v>542</v>
      </c>
      <c r="AA129" t="s">
        <v>543</v>
      </c>
      <c r="AB129" t="s">
        <v>775</v>
      </c>
      <c r="AC129" t="s">
        <v>497</v>
      </c>
    </row>
    <row r="130" spans="2:29">
      <c r="B130" t="e">
        <f>ROW()-ROW(#REF!)+1</f>
        <v>#REF!</v>
      </c>
      <c r="C130">
        <v>1718</v>
      </c>
      <c r="D130" t="s">
        <v>312</v>
      </c>
      <c r="E130" t="s">
        <v>558</v>
      </c>
      <c r="F130" t="s">
        <v>653</v>
      </c>
      <c r="G130" t="e">
        <f>#REF!&amp;" "&amp;#REF!</f>
        <v>#REF!</v>
      </c>
      <c r="H130" t="s">
        <v>546</v>
      </c>
      <c r="I130" t="s">
        <v>772</v>
      </c>
      <c r="J130" t="s">
        <v>786</v>
      </c>
      <c r="K130" t="s">
        <v>787</v>
      </c>
      <c r="L130" t="s">
        <v>500</v>
      </c>
      <c r="M130" t="s">
        <v>542</v>
      </c>
      <c r="N130" t="s">
        <v>543</v>
      </c>
      <c r="O130" t="s">
        <v>775</v>
      </c>
      <c r="P130" t="s">
        <v>497</v>
      </c>
      <c r="R130" t="s">
        <v>312</v>
      </c>
      <c r="S130" t="s">
        <v>558</v>
      </c>
      <c r="T130" t="s">
        <v>653</v>
      </c>
      <c r="U130" t="s">
        <v>546</v>
      </c>
      <c r="V130" t="s">
        <v>772</v>
      </c>
      <c r="W130" t="s">
        <v>786</v>
      </c>
      <c r="X130" t="s">
        <v>787</v>
      </c>
      <c r="Y130" t="s">
        <v>500</v>
      </c>
      <c r="Z130" t="s">
        <v>542</v>
      </c>
      <c r="AA130" t="s">
        <v>543</v>
      </c>
      <c r="AB130" t="s">
        <v>775</v>
      </c>
      <c r="AC130" t="s">
        <v>497</v>
      </c>
    </row>
    <row r="131" spans="2:29">
      <c r="B131" t="e">
        <f>ROW()-ROW(#REF!)+1</f>
        <v>#REF!</v>
      </c>
      <c r="C131">
        <v>1718</v>
      </c>
      <c r="D131" t="s">
        <v>436</v>
      </c>
      <c r="E131" t="s">
        <v>596</v>
      </c>
      <c r="F131" t="s">
        <v>654</v>
      </c>
      <c r="G131" t="e">
        <f>#REF!&amp;" "&amp;#REF!</f>
        <v>#REF!</v>
      </c>
      <c r="H131" t="s">
        <v>541</v>
      </c>
      <c r="I131" t="s">
        <v>772</v>
      </c>
      <c r="J131" t="s">
        <v>784</v>
      </c>
      <c r="K131" t="s">
        <v>785</v>
      </c>
      <c r="L131" t="s">
        <v>500</v>
      </c>
      <c r="M131" t="s">
        <v>542</v>
      </c>
      <c r="N131" t="s">
        <v>543</v>
      </c>
      <c r="O131" t="s">
        <v>775</v>
      </c>
      <c r="P131" t="s">
        <v>497</v>
      </c>
      <c r="R131" t="s">
        <v>436</v>
      </c>
      <c r="S131" t="s">
        <v>596</v>
      </c>
      <c r="T131" t="s">
        <v>654</v>
      </c>
      <c r="U131" t="s">
        <v>541</v>
      </c>
      <c r="V131" t="s">
        <v>772</v>
      </c>
      <c r="W131" t="s">
        <v>784</v>
      </c>
      <c r="X131" t="s">
        <v>785</v>
      </c>
      <c r="Y131" t="s">
        <v>500</v>
      </c>
      <c r="Z131" t="s">
        <v>542</v>
      </c>
      <c r="AA131" t="s">
        <v>543</v>
      </c>
      <c r="AB131" t="s">
        <v>775</v>
      </c>
      <c r="AC131" t="s">
        <v>497</v>
      </c>
    </row>
    <row r="132" spans="2:29">
      <c r="B132" t="e">
        <f>ROW()-ROW(#REF!)+1</f>
        <v>#REF!</v>
      </c>
      <c r="C132">
        <v>1718</v>
      </c>
      <c r="D132" t="s">
        <v>417</v>
      </c>
      <c r="E132" t="s">
        <v>553</v>
      </c>
      <c r="F132" t="s">
        <v>655</v>
      </c>
      <c r="G132" t="e">
        <f>#REF!&amp;" "&amp;#REF!</f>
        <v>#REF!</v>
      </c>
      <c r="H132" t="s">
        <v>541</v>
      </c>
      <c r="I132" t="s">
        <v>772</v>
      </c>
      <c r="J132" t="s">
        <v>782</v>
      </c>
      <c r="K132" t="s">
        <v>783</v>
      </c>
      <c r="L132" t="s">
        <v>500</v>
      </c>
      <c r="M132" t="s">
        <v>542</v>
      </c>
      <c r="N132" t="s">
        <v>543</v>
      </c>
      <c r="O132" t="s">
        <v>775</v>
      </c>
      <c r="P132" t="s">
        <v>497</v>
      </c>
      <c r="R132" t="s">
        <v>417</v>
      </c>
      <c r="S132" t="s">
        <v>553</v>
      </c>
      <c r="T132" t="s">
        <v>655</v>
      </c>
      <c r="U132" t="s">
        <v>541</v>
      </c>
      <c r="V132" t="s">
        <v>772</v>
      </c>
      <c r="W132" t="s">
        <v>782</v>
      </c>
      <c r="X132" t="s">
        <v>783</v>
      </c>
      <c r="Y132" t="s">
        <v>500</v>
      </c>
      <c r="Z132" t="s">
        <v>542</v>
      </c>
      <c r="AA132" t="s">
        <v>543</v>
      </c>
      <c r="AB132" t="s">
        <v>775</v>
      </c>
      <c r="AC132" t="s">
        <v>497</v>
      </c>
    </row>
    <row r="133" spans="2:29">
      <c r="B133" t="e">
        <f>ROW()-ROW(#REF!)+1</f>
        <v>#REF!</v>
      </c>
      <c r="C133">
        <v>1718</v>
      </c>
      <c r="D133" t="s">
        <v>336</v>
      </c>
      <c r="E133" t="s">
        <v>565</v>
      </c>
      <c r="F133" t="s">
        <v>656</v>
      </c>
      <c r="G133" t="e">
        <f>#REF!&amp;" "&amp;#REF!</f>
        <v>#REF!</v>
      </c>
      <c r="H133" t="s">
        <v>546</v>
      </c>
      <c r="I133" t="s">
        <v>772</v>
      </c>
      <c r="J133" t="s">
        <v>780</v>
      </c>
      <c r="K133" t="s">
        <v>781</v>
      </c>
      <c r="L133" t="s">
        <v>500</v>
      </c>
      <c r="M133" t="s">
        <v>542</v>
      </c>
      <c r="N133" t="s">
        <v>543</v>
      </c>
      <c r="O133" t="s">
        <v>775</v>
      </c>
      <c r="P133" t="s">
        <v>497</v>
      </c>
      <c r="R133" t="s">
        <v>336</v>
      </c>
      <c r="S133" t="s">
        <v>565</v>
      </c>
      <c r="T133" t="s">
        <v>656</v>
      </c>
      <c r="U133" t="s">
        <v>546</v>
      </c>
      <c r="V133" t="s">
        <v>772</v>
      </c>
      <c r="W133" t="s">
        <v>780</v>
      </c>
      <c r="X133" t="s">
        <v>781</v>
      </c>
      <c r="Y133" t="s">
        <v>500</v>
      </c>
      <c r="Z133" t="s">
        <v>542</v>
      </c>
      <c r="AA133" t="s">
        <v>543</v>
      </c>
      <c r="AB133" t="s">
        <v>775</v>
      </c>
      <c r="AC133" t="s">
        <v>497</v>
      </c>
    </row>
    <row r="134" spans="2:29">
      <c r="B134" t="e">
        <f>ROW()-ROW(#REF!)+1</f>
        <v>#REF!</v>
      </c>
      <c r="C134">
        <v>1718</v>
      </c>
      <c r="D134" t="s">
        <v>270</v>
      </c>
      <c r="E134" t="s">
        <v>544</v>
      </c>
      <c r="F134" t="s">
        <v>719</v>
      </c>
      <c r="G134" t="e">
        <f>#REF!&amp;" "&amp;#REF!</f>
        <v>#REF!</v>
      </c>
      <c r="H134" t="s">
        <v>541</v>
      </c>
      <c r="I134" t="s">
        <v>772</v>
      </c>
      <c r="J134" t="s">
        <v>975</v>
      </c>
      <c r="K134" t="s">
        <v>976</v>
      </c>
      <c r="L134" t="s">
        <v>506</v>
      </c>
      <c r="M134" t="s">
        <v>542</v>
      </c>
      <c r="N134" t="s">
        <v>543</v>
      </c>
      <c r="O134" t="s">
        <v>775</v>
      </c>
      <c r="P134" t="s">
        <v>499</v>
      </c>
      <c r="R134" t="s">
        <v>270</v>
      </c>
      <c r="S134" t="s">
        <v>544</v>
      </c>
      <c r="T134" t="s">
        <v>719</v>
      </c>
      <c r="U134" t="s">
        <v>541</v>
      </c>
      <c r="V134" t="s">
        <v>772</v>
      </c>
      <c r="W134" t="s">
        <v>975</v>
      </c>
      <c r="X134" t="s">
        <v>976</v>
      </c>
      <c r="Y134" t="s">
        <v>506</v>
      </c>
      <c r="Z134" t="s">
        <v>542</v>
      </c>
      <c r="AA134" t="s">
        <v>543</v>
      </c>
      <c r="AB134" t="s">
        <v>775</v>
      </c>
      <c r="AC134" t="s">
        <v>499</v>
      </c>
    </row>
    <row r="135" spans="2:29">
      <c r="B135" t="e">
        <f>ROW()-ROW(#REF!)+1</f>
        <v>#REF!</v>
      </c>
      <c r="C135">
        <v>1718</v>
      </c>
      <c r="D135" t="s">
        <v>246</v>
      </c>
      <c r="E135" t="s">
        <v>931</v>
      </c>
      <c r="F135" t="s">
        <v>932</v>
      </c>
      <c r="G135" t="e">
        <f>#REF!&amp;" "&amp;#REF!</f>
        <v>#REF!</v>
      </c>
      <c r="H135" t="s">
        <v>546</v>
      </c>
      <c r="I135" t="s">
        <v>772</v>
      </c>
      <c r="J135" t="s">
        <v>933</v>
      </c>
      <c r="K135" t="s">
        <v>934</v>
      </c>
      <c r="L135" t="s">
        <v>506</v>
      </c>
      <c r="M135" t="s">
        <v>542</v>
      </c>
      <c r="N135" t="s">
        <v>543</v>
      </c>
      <c r="O135" t="s">
        <v>775</v>
      </c>
      <c r="P135" t="s">
        <v>499</v>
      </c>
      <c r="R135" t="s">
        <v>246</v>
      </c>
      <c r="S135" t="s">
        <v>931</v>
      </c>
      <c r="T135" t="s">
        <v>932</v>
      </c>
      <c r="U135" t="s">
        <v>546</v>
      </c>
      <c r="V135" t="s">
        <v>772</v>
      </c>
      <c r="W135" t="s">
        <v>933</v>
      </c>
      <c r="X135" t="s">
        <v>934</v>
      </c>
      <c r="Y135" t="s">
        <v>506</v>
      </c>
      <c r="Z135" t="s">
        <v>542</v>
      </c>
      <c r="AA135" t="s">
        <v>543</v>
      </c>
      <c r="AB135" t="s">
        <v>775</v>
      </c>
      <c r="AC135" t="s">
        <v>499</v>
      </c>
    </row>
    <row r="136" spans="2:29">
      <c r="B136" t="e">
        <f>ROW()-ROW(#REF!)+1</f>
        <v>#REF!</v>
      </c>
      <c r="C136">
        <v>1718</v>
      </c>
      <c r="D136" t="s">
        <v>278</v>
      </c>
      <c r="E136" t="s">
        <v>544</v>
      </c>
      <c r="F136" t="s">
        <v>551</v>
      </c>
      <c r="G136" t="e">
        <f>#REF!&amp;" "&amp;#REF!</f>
        <v>#REF!</v>
      </c>
      <c r="H136" t="s">
        <v>541</v>
      </c>
      <c r="I136" t="s">
        <v>772</v>
      </c>
      <c r="J136" t="s">
        <v>929</v>
      </c>
      <c r="K136" t="s">
        <v>930</v>
      </c>
      <c r="L136" t="s">
        <v>506</v>
      </c>
      <c r="M136" t="s">
        <v>542</v>
      </c>
      <c r="N136" t="s">
        <v>543</v>
      </c>
      <c r="O136" t="s">
        <v>775</v>
      </c>
      <c r="P136" t="s">
        <v>499</v>
      </c>
      <c r="R136" t="s">
        <v>278</v>
      </c>
      <c r="S136" t="s">
        <v>544</v>
      </c>
      <c r="T136" t="s">
        <v>551</v>
      </c>
      <c r="U136" t="s">
        <v>541</v>
      </c>
      <c r="V136" t="s">
        <v>772</v>
      </c>
      <c r="W136" t="s">
        <v>929</v>
      </c>
      <c r="X136" t="s">
        <v>930</v>
      </c>
      <c r="Y136" t="s">
        <v>506</v>
      </c>
      <c r="Z136" t="s">
        <v>542</v>
      </c>
      <c r="AA136" t="s">
        <v>543</v>
      </c>
      <c r="AB136" t="s">
        <v>775</v>
      </c>
      <c r="AC136" t="s">
        <v>499</v>
      </c>
    </row>
    <row r="137" spans="2:29">
      <c r="B137" t="e">
        <f>ROW()-ROW(#REF!)+1</f>
        <v>#REF!</v>
      </c>
      <c r="C137">
        <v>1718</v>
      </c>
      <c r="D137" t="s">
        <v>287</v>
      </c>
      <c r="E137" t="s">
        <v>544</v>
      </c>
      <c r="F137" t="s">
        <v>1399</v>
      </c>
      <c r="G137" t="e">
        <f>#REF!&amp;" "&amp;#REF!</f>
        <v>#REF!</v>
      </c>
      <c r="H137" t="s">
        <v>546</v>
      </c>
      <c r="I137" t="s">
        <v>772</v>
      </c>
      <c r="J137" t="s">
        <v>928</v>
      </c>
      <c r="K137" t="s">
        <v>1402</v>
      </c>
      <c r="L137" t="s">
        <v>506</v>
      </c>
      <c r="M137" t="s">
        <v>542</v>
      </c>
      <c r="N137" t="s">
        <v>543</v>
      </c>
      <c r="O137" t="s">
        <v>775</v>
      </c>
      <c r="P137" t="s">
        <v>499</v>
      </c>
      <c r="R137" t="s">
        <v>287</v>
      </c>
      <c r="S137" t="s">
        <v>544</v>
      </c>
      <c r="T137" t="s">
        <v>1399</v>
      </c>
      <c r="U137" t="s">
        <v>546</v>
      </c>
      <c r="V137" t="s">
        <v>772</v>
      </c>
      <c r="W137" t="s">
        <v>928</v>
      </c>
      <c r="X137" t="s">
        <v>1402</v>
      </c>
      <c r="Y137" t="s">
        <v>506</v>
      </c>
      <c r="Z137" t="s">
        <v>542</v>
      </c>
      <c r="AA137" t="s">
        <v>543</v>
      </c>
      <c r="AB137" t="s">
        <v>775</v>
      </c>
      <c r="AC137" t="s">
        <v>499</v>
      </c>
    </row>
    <row r="138" spans="2:29">
      <c r="B138" t="e">
        <f>ROW()-ROW(#REF!)+1</f>
        <v>#REF!</v>
      </c>
      <c r="C138">
        <v>1718</v>
      </c>
      <c r="D138" t="s">
        <v>412</v>
      </c>
      <c r="E138" t="s">
        <v>553</v>
      </c>
      <c r="F138" t="s">
        <v>554</v>
      </c>
      <c r="G138" t="e">
        <f>#REF!&amp;" "&amp;#REF!</f>
        <v>#REF!</v>
      </c>
      <c r="H138" t="s">
        <v>546</v>
      </c>
      <c r="I138" t="s">
        <v>772</v>
      </c>
      <c r="J138" t="s">
        <v>867</v>
      </c>
      <c r="K138" t="s">
        <v>927</v>
      </c>
      <c r="L138" t="s">
        <v>506</v>
      </c>
      <c r="M138" t="s">
        <v>542</v>
      </c>
      <c r="N138" t="s">
        <v>543</v>
      </c>
      <c r="O138" t="s">
        <v>775</v>
      </c>
      <c r="P138" t="s">
        <v>499</v>
      </c>
      <c r="R138" t="s">
        <v>412</v>
      </c>
      <c r="S138" t="s">
        <v>553</v>
      </c>
      <c r="T138" t="s">
        <v>554</v>
      </c>
      <c r="U138" t="s">
        <v>546</v>
      </c>
      <c r="V138" t="s">
        <v>772</v>
      </c>
      <c r="W138" t="s">
        <v>867</v>
      </c>
      <c r="X138" t="s">
        <v>927</v>
      </c>
      <c r="Y138" t="s">
        <v>506</v>
      </c>
      <c r="Z138" t="s">
        <v>542</v>
      </c>
      <c r="AA138" t="s">
        <v>543</v>
      </c>
      <c r="AB138" t="s">
        <v>775</v>
      </c>
      <c r="AC138" t="s">
        <v>499</v>
      </c>
    </row>
    <row r="139" spans="2:29">
      <c r="B139" t="e">
        <f>ROW()-ROW(#REF!)+1</f>
        <v>#REF!</v>
      </c>
      <c r="C139">
        <v>1718</v>
      </c>
      <c r="D139" t="s">
        <v>455</v>
      </c>
      <c r="E139" t="s">
        <v>666</v>
      </c>
      <c r="F139" t="s">
        <v>667</v>
      </c>
      <c r="G139" t="e">
        <f>#REF!&amp;" "&amp;#REF!</f>
        <v>#REF!</v>
      </c>
      <c r="H139" t="s">
        <v>546</v>
      </c>
      <c r="I139" t="s">
        <v>772</v>
      </c>
      <c r="J139" t="s">
        <v>977</v>
      </c>
      <c r="K139" t="s">
        <v>860</v>
      </c>
      <c r="L139" t="s">
        <v>506</v>
      </c>
      <c r="M139" t="s">
        <v>542</v>
      </c>
      <c r="N139" t="s">
        <v>543</v>
      </c>
      <c r="O139" t="s">
        <v>775</v>
      </c>
      <c r="P139" t="s">
        <v>499</v>
      </c>
      <c r="R139" t="s">
        <v>455</v>
      </c>
      <c r="S139" t="s">
        <v>666</v>
      </c>
      <c r="T139" t="s">
        <v>667</v>
      </c>
      <c r="U139" t="s">
        <v>546</v>
      </c>
      <c r="V139" t="s">
        <v>772</v>
      </c>
      <c r="W139" t="s">
        <v>977</v>
      </c>
      <c r="X139" t="s">
        <v>860</v>
      </c>
      <c r="Y139" t="s">
        <v>506</v>
      </c>
      <c r="Z139" t="s">
        <v>542</v>
      </c>
      <c r="AA139" t="s">
        <v>543</v>
      </c>
      <c r="AB139" t="s">
        <v>775</v>
      </c>
      <c r="AC139" t="s">
        <v>499</v>
      </c>
    </row>
    <row r="140" spans="2:29">
      <c r="B140" t="e">
        <f>ROW()-ROW(#REF!)+1</f>
        <v>#REF!</v>
      </c>
      <c r="C140">
        <v>1718</v>
      </c>
      <c r="D140" t="s">
        <v>478</v>
      </c>
      <c r="E140" t="s">
        <v>562</v>
      </c>
      <c r="F140" t="s">
        <v>658</v>
      </c>
      <c r="G140" t="e">
        <f>#REF!&amp;" "&amp;#REF!</f>
        <v>#REF!</v>
      </c>
      <c r="H140" t="s">
        <v>546</v>
      </c>
      <c r="I140" t="s">
        <v>772</v>
      </c>
      <c r="J140" t="s">
        <v>955</v>
      </c>
      <c r="K140" t="s">
        <v>956</v>
      </c>
      <c r="L140" t="s">
        <v>506</v>
      </c>
      <c r="M140" t="s">
        <v>542</v>
      </c>
      <c r="N140" t="s">
        <v>543</v>
      </c>
      <c r="O140" t="s">
        <v>775</v>
      </c>
      <c r="P140" t="s">
        <v>499</v>
      </c>
      <c r="R140" t="s">
        <v>478</v>
      </c>
      <c r="S140" t="s">
        <v>562</v>
      </c>
      <c r="T140" t="s">
        <v>658</v>
      </c>
      <c r="U140" t="s">
        <v>546</v>
      </c>
      <c r="V140" t="s">
        <v>772</v>
      </c>
      <c r="W140" t="s">
        <v>955</v>
      </c>
      <c r="X140" t="s">
        <v>956</v>
      </c>
      <c r="Y140" t="s">
        <v>506</v>
      </c>
      <c r="Z140" t="s">
        <v>542</v>
      </c>
      <c r="AA140" t="s">
        <v>543</v>
      </c>
      <c r="AB140" t="s">
        <v>775</v>
      </c>
      <c r="AC140" t="s">
        <v>499</v>
      </c>
    </row>
    <row r="141" spans="2:29">
      <c r="B141" t="e">
        <f>ROW()-ROW(#REF!)+1</f>
        <v>#REF!</v>
      </c>
      <c r="C141">
        <v>1718</v>
      </c>
      <c r="D141" t="s">
        <v>365</v>
      </c>
      <c r="E141" t="s">
        <v>560</v>
      </c>
      <c r="F141" t="s">
        <v>677</v>
      </c>
      <c r="G141" t="e">
        <f>#REF!&amp;" "&amp;#REF!</f>
        <v>#REF!</v>
      </c>
      <c r="H141" t="s">
        <v>541</v>
      </c>
      <c r="I141" t="s">
        <v>772</v>
      </c>
      <c r="J141" t="s">
        <v>978</v>
      </c>
      <c r="K141" t="s">
        <v>979</v>
      </c>
      <c r="L141" t="s">
        <v>506</v>
      </c>
      <c r="M141" t="s">
        <v>542</v>
      </c>
      <c r="N141" t="s">
        <v>543</v>
      </c>
      <c r="O141" t="s">
        <v>775</v>
      </c>
      <c r="P141" t="s">
        <v>499</v>
      </c>
      <c r="R141" t="s">
        <v>365</v>
      </c>
      <c r="S141" t="s">
        <v>560</v>
      </c>
      <c r="T141" t="s">
        <v>677</v>
      </c>
      <c r="U141" t="s">
        <v>541</v>
      </c>
      <c r="V141" t="s">
        <v>772</v>
      </c>
      <c r="W141" t="s">
        <v>978</v>
      </c>
      <c r="X141" t="s">
        <v>979</v>
      </c>
      <c r="Y141" t="s">
        <v>506</v>
      </c>
      <c r="Z141" t="s">
        <v>542</v>
      </c>
      <c r="AA141" t="s">
        <v>543</v>
      </c>
      <c r="AB141" t="s">
        <v>775</v>
      </c>
      <c r="AC141" t="s">
        <v>499</v>
      </c>
    </row>
    <row r="142" spans="2:29">
      <c r="B142" t="e">
        <f>ROW()-ROW(#REF!)+1</f>
        <v>#REF!</v>
      </c>
      <c r="C142">
        <v>1718</v>
      </c>
      <c r="D142" t="s">
        <v>357</v>
      </c>
      <c r="E142" t="s">
        <v>539</v>
      </c>
      <c r="F142" t="s">
        <v>681</v>
      </c>
      <c r="G142" t="e">
        <f>#REF!&amp;" "&amp;#REF!</f>
        <v>#REF!</v>
      </c>
      <c r="H142" t="s">
        <v>541</v>
      </c>
      <c r="I142" t="s">
        <v>772</v>
      </c>
      <c r="J142" t="s">
        <v>980</v>
      </c>
      <c r="K142" t="s">
        <v>981</v>
      </c>
      <c r="L142" t="s">
        <v>506</v>
      </c>
      <c r="M142" t="s">
        <v>542</v>
      </c>
      <c r="N142" t="s">
        <v>543</v>
      </c>
      <c r="O142" t="s">
        <v>775</v>
      </c>
      <c r="P142" t="s">
        <v>499</v>
      </c>
      <c r="R142" t="s">
        <v>357</v>
      </c>
      <c r="S142" t="s">
        <v>539</v>
      </c>
      <c r="T142" t="s">
        <v>681</v>
      </c>
      <c r="U142" t="s">
        <v>541</v>
      </c>
      <c r="V142" t="s">
        <v>772</v>
      </c>
      <c r="W142" t="s">
        <v>980</v>
      </c>
      <c r="X142" t="s">
        <v>981</v>
      </c>
      <c r="Y142" t="s">
        <v>506</v>
      </c>
      <c r="Z142" t="s">
        <v>542</v>
      </c>
      <c r="AA142" t="s">
        <v>543</v>
      </c>
      <c r="AB142" t="s">
        <v>775</v>
      </c>
      <c r="AC142" t="s">
        <v>499</v>
      </c>
    </row>
    <row r="143" spans="2:29">
      <c r="B143" t="e">
        <f>ROW()-ROW(#REF!)+1</f>
        <v>#REF!</v>
      </c>
      <c r="C143">
        <v>1718</v>
      </c>
      <c r="D143" t="s">
        <v>354</v>
      </c>
      <c r="E143" t="s">
        <v>539</v>
      </c>
      <c r="F143" t="s">
        <v>682</v>
      </c>
      <c r="G143" t="e">
        <f>#REF!&amp;" "&amp;#REF!</f>
        <v>#REF!</v>
      </c>
      <c r="H143" t="s">
        <v>541</v>
      </c>
      <c r="I143" t="s">
        <v>772</v>
      </c>
      <c r="J143" t="s">
        <v>980</v>
      </c>
      <c r="K143" t="s">
        <v>982</v>
      </c>
      <c r="L143" t="s">
        <v>506</v>
      </c>
      <c r="M143" t="s">
        <v>542</v>
      </c>
      <c r="N143" t="s">
        <v>543</v>
      </c>
      <c r="O143" t="s">
        <v>775</v>
      </c>
      <c r="P143" t="s">
        <v>499</v>
      </c>
      <c r="R143" t="s">
        <v>354</v>
      </c>
      <c r="S143" t="s">
        <v>539</v>
      </c>
      <c r="T143" t="s">
        <v>682</v>
      </c>
      <c r="U143" t="s">
        <v>541</v>
      </c>
      <c r="V143" t="s">
        <v>772</v>
      </c>
      <c r="W143" t="s">
        <v>980</v>
      </c>
      <c r="X143" t="s">
        <v>982</v>
      </c>
      <c r="Y143" t="s">
        <v>506</v>
      </c>
      <c r="Z143" t="s">
        <v>542</v>
      </c>
      <c r="AA143" t="s">
        <v>543</v>
      </c>
      <c r="AB143" t="s">
        <v>775</v>
      </c>
      <c r="AC143" t="s">
        <v>499</v>
      </c>
    </row>
    <row r="144" spans="2:29">
      <c r="B144" t="e">
        <f>ROW()-ROW(#REF!)+1</f>
        <v>#REF!</v>
      </c>
      <c r="C144">
        <v>1718</v>
      </c>
      <c r="D144" t="s">
        <v>352</v>
      </c>
      <c r="E144" t="s">
        <v>565</v>
      </c>
      <c r="F144" t="s">
        <v>568</v>
      </c>
      <c r="G144" t="e">
        <f>#REF!&amp;" "&amp;#REF!</f>
        <v>#REF!</v>
      </c>
      <c r="H144" t="s">
        <v>541</v>
      </c>
      <c r="I144" t="s">
        <v>772</v>
      </c>
      <c r="J144" t="s">
        <v>983</v>
      </c>
      <c r="K144" t="s">
        <v>984</v>
      </c>
      <c r="L144" t="s">
        <v>506</v>
      </c>
      <c r="M144" t="s">
        <v>542</v>
      </c>
      <c r="N144" t="s">
        <v>543</v>
      </c>
      <c r="O144" t="s">
        <v>775</v>
      </c>
      <c r="P144" t="s">
        <v>499</v>
      </c>
      <c r="R144" t="s">
        <v>352</v>
      </c>
      <c r="S144" t="s">
        <v>565</v>
      </c>
      <c r="T144" t="s">
        <v>568</v>
      </c>
      <c r="U144" t="s">
        <v>541</v>
      </c>
      <c r="V144" t="s">
        <v>772</v>
      </c>
      <c r="W144" t="s">
        <v>983</v>
      </c>
      <c r="X144" t="s">
        <v>984</v>
      </c>
      <c r="Y144" t="s">
        <v>506</v>
      </c>
      <c r="Z144" t="s">
        <v>542</v>
      </c>
      <c r="AA144" t="s">
        <v>543</v>
      </c>
      <c r="AB144" t="s">
        <v>775</v>
      </c>
      <c r="AC144" t="s">
        <v>499</v>
      </c>
    </row>
    <row r="145" spans="2:29">
      <c r="B145" t="e">
        <f>ROW()-ROW(#REF!)+1</f>
        <v>#REF!</v>
      </c>
      <c r="C145">
        <v>1718</v>
      </c>
      <c r="D145" t="s">
        <v>272</v>
      </c>
      <c r="E145" t="s">
        <v>544</v>
      </c>
      <c r="F145" t="s">
        <v>691</v>
      </c>
      <c r="G145" t="e">
        <f>#REF!&amp;" "&amp;#REF!</f>
        <v>#REF!</v>
      </c>
      <c r="H145" t="s">
        <v>541</v>
      </c>
      <c r="I145" t="s">
        <v>772</v>
      </c>
      <c r="J145" t="s">
        <v>985</v>
      </c>
      <c r="K145" t="s">
        <v>986</v>
      </c>
      <c r="L145" t="s">
        <v>506</v>
      </c>
      <c r="M145" t="s">
        <v>542</v>
      </c>
      <c r="N145" t="s">
        <v>543</v>
      </c>
      <c r="O145" t="s">
        <v>775</v>
      </c>
      <c r="P145" t="s">
        <v>499</v>
      </c>
      <c r="R145" t="s">
        <v>272</v>
      </c>
      <c r="S145" t="s">
        <v>544</v>
      </c>
      <c r="T145" t="s">
        <v>691</v>
      </c>
      <c r="U145" t="s">
        <v>541</v>
      </c>
      <c r="V145" t="s">
        <v>772</v>
      </c>
      <c r="W145" t="s">
        <v>985</v>
      </c>
      <c r="X145" t="s">
        <v>986</v>
      </c>
      <c r="Y145" t="s">
        <v>506</v>
      </c>
      <c r="Z145" t="s">
        <v>542</v>
      </c>
      <c r="AA145" t="s">
        <v>543</v>
      </c>
      <c r="AB145" t="s">
        <v>775</v>
      </c>
      <c r="AC145" t="s">
        <v>499</v>
      </c>
    </row>
    <row r="146" spans="2:29">
      <c r="B146" t="e">
        <f>ROW()-ROW(#REF!)+1</f>
        <v>#REF!</v>
      </c>
      <c r="C146">
        <v>1718</v>
      </c>
      <c r="D146" t="s">
        <v>271</v>
      </c>
      <c r="E146" t="s">
        <v>544</v>
      </c>
      <c r="F146" t="s">
        <v>692</v>
      </c>
      <c r="G146" t="e">
        <f>#REF!&amp;" "&amp;#REF!</f>
        <v>#REF!</v>
      </c>
      <c r="H146" t="s">
        <v>541</v>
      </c>
      <c r="I146" t="s">
        <v>772</v>
      </c>
      <c r="J146" t="s">
        <v>987</v>
      </c>
      <c r="K146" t="s">
        <v>988</v>
      </c>
      <c r="L146" t="s">
        <v>506</v>
      </c>
      <c r="M146" t="s">
        <v>542</v>
      </c>
      <c r="N146" t="s">
        <v>543</v>
      </c>
      <c r="O146" t="s">
        <v>775</v>
      </c>
      <c r="P146" t="s">
        <v>499</v>
      </c>
      <c r="R146" t="s">
        <v>271</v>
      </c>
      <c r="S146" t="s">
        <v>544</v>
      </c>
      <c r="T146" t="s">
        <v>692</v>
      </c>
      <c r="U146" t="s">
        <v>541</v>
      </c>
      <c r="V146" t="s">
        <v>772</v>
      </c>
      <c r="W146" t="s">
        <v>987</v>
      </c>
      <c r="X146" t="s">
        <v>988</v>
      </c>
      <c r="Y146" t="s">
        <v>506</v>
      </c>
      <c r="Z146" t="s">
        <v>542</v>
      </c>
      <c r="AA146" t="s">
        <v>543</v>
      </c>
      <c r="AB146" t="s">
        <v>775</v>
      </c>
      <c r="AC146" t="s">
        <v>499</v>
      </c>
    </row>
    <row r="147" spans="2:29">
      <c r="B147" t="e">
        <f>ROW()-ROW(#REF!)+1</f>
        <v>#REF!</v>
      </c>
      <c r="C147">
        <v>1718</v>
      </c>
      <c r="D147" t="s">
        <v>269</v>
      </c>
      <c r="E147" t="s">
        <v>544</v>
      </c>
      <c r="F147" t="s">
        <v>693</v>
      </c>
      <c r="G147" t="e">
        <f>#REF!&amp;" "&amp;#REF!</f>
        <v>#REF!</v>
      </c>
      <c r="H147" t="s">
        <v>541</v>
      </c>
      <c r="I147" t="s">
        <v>772</v>
      </c>
      <c r="J147" t="s">
        <v>989</v>
      </c>
      <c r="K147" t="s">
        <v>990</v>
      </c>
      <c r="L147" t="s">
        <v>506</v>
      </c>
      <c r="M147" t="s">
        <v>542</v>
      </c>
      <c r="N147" t="s">
        <v>543</v>
      </c>
      <c r="O147" t="s">
        <v>775</v>
      </c>
      <c r="P147" t="s">
        <v>499</v>
      </c>
      <c r="R147" t="s">
        <v>269</v>
      </c>
      <c r="S147" t="s">
        <v>544</v>
      </c>
      <c r="T147" t="s">
        <v>693</v>
      </c>
      <c r="U147" t="s">
        <v>541</v>
      </c>
      <c r="V147" t="s">
        <v>772</v>
      </c>
      <c r="W147" t="s">
        <v>989</v>
      </c>
      <c r="X147" t="s">
        <v>990</v>
      </c>
      <c r="Y147" t="s">
        <v>506</v>
      </c>
      <c r="Z147" t="s">
        <v>542</v>
      </c>
      <c r="AA147" t="s">
        <v>543</v>
      </c>
      <c r="AB147" t="s">
        <v>775</v>
      </c>
      <c r="AC147" t="s">
        <v>499</v>
      </c>
    </row>
    <row r="148" spans="2:29">
      <c r="B148" t="e">
        <f>ROW()-ROW(#REF!)+1</f>
        <v>#REF!</v>
      </c>
      <c r="C148">
        <v>1718</v>
      </c>
      <c r="D148" t="s">
        <v>249</v>
      </c>
      <c r="E148" t="s">
        <v>767</v>
      </c>
      <c r="F148" t="s">
        <v>768</v>
      </c>
      <c r="G148" t="e">
        <f>#REF!&amp;" "&amp;#REF!</f>
        <v>#REF!</v>
      </c>
      <c r="H148" t="s">
        <v>541</v>
      </c>
      <c r="I148" t="s">
        <v>772</v>
      </c>
      <c r="J148" t="s">
        <v>991</v>
      </c>
      <c r="K148" t="s">
        <v>992</v>
      </c>
      <c r="L148" t="s">
        <v>500</v>
      </c>
      <c r="M148" t="s">
        <v>542</v>
      </c>
      <c r="N148" t="s">
        <v>543</v>
      </c>
      <c r="O148" t="s">
        <v>775</v>
      </c>
      <c r="P148" t="s">
        <v>497</v>
      </c>
      <c r="R148" t="s">
        <v>249</v>
      </c>
      <c r="S148" t="s">
        <v>767</v>
      </c>
      <c r="T148" t="s">
        <v>768</v>
      </c>
      <c r="U148" t="s">
        <v>541</v>
      </c>
      <c r="V148" t="s">
        <v>772</v>
      </c>
      <c r="W148" t="s">
        <v>991</v>
      </c>
      <c r="X148" t="s">
        <v>992</v>
      </c>
      <c r="Y148" t="s">
        <v>500</v>
      </c>
      <c r="Z148" t="s">
        <v>542</v>
      </c>
      <c r="AA148" t="s">
        <v>543</v>
      </c>
      <c r="AB148" t="s">
        <v>775</v>
      </c>
      <c r="AC148" t="s">
        <v>497</v>
      </c>
    </row>
    <row r="149" spans="2:29">
      <c r="B149" t="e">
        <f>ROW()-ROW(#REF!)+1</f>
        <v>#REF!</v>
      </c>
      <c r="C149">
        <v>1718</v>
      </c>
      <c r="D149" t="s">
        <v>255</v>
      </c>
      <c r="E149" t="s">
        <v>556</v>
      </c>
      <c r="F149" t="s">
        <v>764</v>
      </c>
      <c r="G149" t="e">
        <f>#REF!&amp;" "&amp;#REF!</f>
        <v>#REF!</v>
      </c>
      <c r="H149" t="s">
        <v>541</v>
      </c>
      <c r="I149" t="s">
        <v>772</v>
      </c>
      <c r="J149" t="s">
        <v>993</v>
      </c>
      <c r="K149" t="s">
        <v>994</v>
      </c>
      <c r="L149" t="s">
        <v>501</v>
      </c>
      <c r="M149" t="s">
        <v>542</v>
      </c>
      <c r="N149" t="s">
        <v>543</v>
      </c>
      <c r="O149" t="s">
        <v>775</v>
      </c>
      <c r="P149" t="s">
        <v>497</v>
      </c>
      <c r="R149" t="s">
        <v>255</v>
      </c>
      <c r="S149" t="s">
        <v>556</v>
      </c>
      <c r="T149" t="s">
        <v>764</v>
      </c>
      <c r="U149" t="s">
        <v>541</v>
      </c>
      <c r="V149" t="s">
        <v>772</v>
      </c>
      <c r="W149" t="s">
        <v>993</v>
      </c>
      <c r="X149" t="s">
        <v>994</v>
      </c>
      <c r="Y149" t="s">
        <v>501</v>
      </c>
      <c r="Z149" t="s">
        <v>542</v>
      </c>
      <c r="AA149" t="s">
        <v>543</v>
      </c>
      <c r="AB149" t="s">
        <v>775</v>
      </c>
      <c r="AC149" t="s">
        <v>497</v>
      </c>
    </row>
    <row r="150" spans="2:29">
      <c r="B150" t="e">
        <f>ROW()-ROW(#REF!)+1</f>
        <v>#REF!</v>
      </c>
      <c r="C150">
        <v>1718</v>
      </c>
      <c r="D150" t="s">
        <v>267</v>
      </c>
      <c r="E150" t="s">
        <v>544</v>
      </c>
      <c r="F150" t="s">
        <v>763</v>
      </c>
      <c r="G150" t="e">
        <f>#REF!&amp;" "&amp;#REF!</f>
        <v>#REF!</v>
      </c>
      <c r="H150" t="s">
        <v>541</v>
      </c>
      <c r="I150" t="s">
        <v>772</v>
      </c>
      <c r="J150" t="s">
        <v>995</v>
      </c>
      <c r="K150" t="s">
        <v>996</v>
      </c>
      <c r="L150" t="s">
        <v>501</v>
      </c>
      <c r="M150" t="s">
        <v>542</v>
      </c>
      <c r="N150" t="s">
        <v>543</v>
      </c>
      <c r="O150" t="s">
        <v>775</v>
      </c>
      <c r="P150" t="s">
        <v>497</v>
      </c>
      <c r="R150" t="s">
        <v>267</v>
      </c>
      <c r="S150" t="s">
        <v>544</v>
      </c>
      <c r="T150" t="s">
        <v>763</v>
      </c>
      <c r="U150" t="s">
        <v>541</v>
      </c>
      <c r="V150" t="s">
        <v>772</v>
      </c>
      <c r="W150" t="s">
        <v>995</v>
      </c>
      <c r="X150" t="s">
        <v>996</v>
      </c>
      <c r="Y150" t="s">
        <v>501</v>
      </c>
      <c r="Z150" t="s">
        <v>542</v>
      </c>
      <c r="AA150" t="s">
        <v>543</v>
      </c>
      <c r="AB150" t="s">
        <v>775</v>
      </c>
      <c r="AC150" t="s">
        <v>497</v>
      </c>
    </row>
    <row r="151" spans="2:29">
      <c r="B151" t="e">
        <f>ROW()-ROW(#REF!)+1</f>
        <v>#REF!</v>
      </c>
      <c r="C151">
        <v>1718</v>
      </c>
      <c r="D151" t="s">
        <v>276</v>
      </c>
      <c r="E151" t="s">
        <v>544</v>
      </c>
      <c r="F151" t="s">
        <v>762</v>
      </c>
      <c r="G151" t="e">
        <f>#REF!&amp;" "&amp;#REF!</f>
        <v>#REF!</v>
      </c>
      <c r="H151" t="s">
        <v>541</v>
      </c>
      <c r="I151" t="s">
        <v>772</v>
      </c>
      <c r="J151" t="s">
        <v>959</v>
      </c>
      <c r="K151" t="s">
        <v>997</v>
      </c>
      <c r="L151" t="s">
        <v>501</v>
      </c>
      <c r="M151" t="s">
        <v>542</v>
      </c>
      <c r="N151" t="s">
        <v>543</v>
      </c>
      <c r="O151" t="s">
        <v>775</v>
      </c>
      <c r="P151" t="s">
        <v>497</v>
      </c>
      <c r="R151" t="s">
        <v>276</v>
      </c>
      <c r="S151" t="s">
        <v>544</v>
      </c>
      <c r="T151" t="s">
        <v>762</v>
      </c>
      <c r="U151" t="s">
        <v>541</v>
      </c>
      <c r="V151" t="s">
        <v>772</v>
      </c>
      <c r="W151" t="s">
        <v>959</v>
      </c>
      <c r="X151" t="s">
        <v>997</v>
      </c>
      <c r="Y151" t="s">
        <v>501</v>
      </c>
      <c r="Z151" t="s">
        <v>542</v>
      </c>
      <c r="AA151" t="s">
        <v>543</v>
      </c>
      <c r="AB151" t="s">
        <v>775</v>
      </c>
      <c r="AC151" t="s">
        <v>497</v>
      </c>
    </row>
    <row r="152" spans="2:29">
      <c r="B152" t="e">
        <f>ROW()-ROW(#REF!)+1</f>
        <v>#REF!</v>
      </c>
      <c r="C152">
        <v>1718</v>
      </c>
      <c r="D152" t="s">
        <v>279</v>
      </c>
      <c r="E152" t="s">
        <v>544</v>
      </c>
      <c r="F152" t="s">
        <v>761</v>
      </c>
      <c r="G152" t="e">
        <f>#REF!&amp;" "&amp;#REF!</f>
        <v>#REF!</v>
      </c>
      <c r="H152" t="s">
        <v>541</v>
      </c>
      <c r="I152" t="s">
        <v>772</v>
      </c>
      <c r="J152" t="s">
        <v>998</v>
      </c>
      <c r="K152" t="s">
        <v>999</v>
      </c>
      <c r="L152" t="s">
        <v>501</v>
      </c>
      <c r="M152" t="s">
        <v>542</v>
      </c>
      <c r="N152" t="s">
        <v>543</v>
      </c>
      <c r="O152" t="s">
        <v>775</v>
      </c>
      <c r="P152" t="s">
        <v>497</v>
      </c>
      <c r="R152" t="s">
        <v>279</v>
      </c>
      <c r="S152" t="s">
        <v>544</v>
      </c>
      <c r="T152" t="s">
        <v>761</v>
      </c>
      <c r="U152" t="s">
        <v>541</v>
      </c>
      <c r="V152" t="s">
        <v>772</v>
      </c>
      <c r="W152" t="s">
        <v>998</v>
      </c>
      <c r="X152" t="s">
        <v>999</v>
      </c>
      <c r="Y152" t="s">
        <v>501</v>
      </c>
      <c r="Z152" t="s">
        <v>542</v>
      </c>
      <c r="AA152" t="s">
        <v>543</v>
      </c>
      <c r="AB152" t="s">
        <v>775</v>
      </c>
      <c r="AC152" t="s">
        <v>497</v>
      </c>
    </row>
    <row r="153" spans="2:29">
      <c r="B153" t="e">
        <f>ROW()-ROW(#REF!)+1</f>
        <v>#REF!</v>
      </c>
      <c r="C153">
        <v>1718</v>
      </c>
      <c r="D153" t="s">
        <v>281</v>
      </c>
      <c r="E153" t="s">
        <v>544</v>
      </c>
      <c r="F153" t="s">
        <v>760</v>
      </c>
      <c r="G153" t="e">
        <f>#REF!&amp;" "&amp;#REF!</f>
        <v>#REF!</v>
      </c>
      <c r="H153" t="s">
        <v>546</v>
      </c>
      <c r="I153" t="s">
        <v>772</v>
      </c>
      <c r="J153" t="s">
        <v>1000</v>
      </c>
      <c r="K153" t="s">
        <v>1001</v>
      </c>
      <c r="L153" t="s">
        <v>501</v>
      </c>
      <c r="M153" t="s">
        <v>542</v>
      </c>
      <c r="N153" t="s">
        <v>543</v>
      </c>
      <c r="O153" t="s">
        <v>775</v>
      </c>
      <c r="P153" t="s">
        <v>497</v>
      </c>
      <c r="R153" t="s">
        <v>281</v>
      </c>
      <c r="S153" t="s">
        <v>544</v>
      </c>
      <c r="T153" t="s">
        <v>760</v>
      </c>
      <c r="U153" t="s">
        <v>546</v>
      </c>
      <c r="V153" t="s">
        <v>772</v>
      </c>
      <c r="W153" t="s">
        <v>1000</v>
      </c>
      <c r="X153" t="s">
        <v>1001</v>
      </c>
      <c r="Y153" t="s">
        <v>501</v>
      </c>
      <c r="Z153" t="s">
        <v>542</v>
      </c>
      <c r="AA153" t="s">
        <v>543</v>
      </c>
      <c r="AB153" t="s">
        <v>775</v>
      </c>
      <c r="AC153" t="s">
        <v>497</v>
      </c>
    </row>
    <row r="154" spans="2:29">
      <c r="B154" t="e">
        <f>ROW()-ROW(#REF!)+1</f>
        <v>#REF!</v>
      </c>
      <c r="C154">
        <v>1718</v>
      </c>
      <c r="D154" t="s">
        <v>282</v>
      </c>
      <c r="E154" t="s">
        <v>544</v>
      </c>
      <c r="F154" t="s">
        <v>759</v>
      </c>
      <c r="G154" t="e">
        <f>#REF!&amp;" "&amp;#REF!</f>
        <v>#REF!</v>
      </c>
      <c r="H154" t="s">
        <v>546</v>
      </c>
      <c r="I154" t="s">
        <v>772</v>
      </c>
      <c r="J154" t="s">
        <v>1002</v>
      </c>
      <c r="K154" t="s">
        <v>1003</v>
      </c>
      <c r="L154" t="s">
        <v>506</v>
      </c>
      <c r="M154" t="s">
        <v>542</v>
      </c>
      <c r="N154" t="s">
        <v>543</v>
      </c>
      <c r="O154" t="s">
        <v>775</v>
      </c>
      <c r="P154" t="s">
        <v>499</v>
      </c>
      <c r="R154" t="s">
        <v>282</v>
      </c>
      <c r="S154" t="s">
        <v>544</v>
      </c>
      <c r="T154" t="s">
        <v>759</v>
      </c>
      <c r="U154" t="s">
        <v>546</v>
      </c>
      <c r="V154" t="s">
        <v>772</v>
      </c>
      <c r="W154" t="s">
        <v>1002</v>
      </c>
      <c r="X154" t="s">
        <v>1003</v>
      </c>
      <c r="Y154" t="s">
        <v>506</v>
      </c>
      <c r="Z154" t="s">
        <v>542</v>
      </c>
      <c r="AA154" t="s">
        <v>543</v>
      </c>
      <c r="AB154" t="s">
        <v>775</v>
      </c>
      <c r="AC154" t="s">
        <v>499</v>
      </c>
    </row>
    <row r="155" spans="2:29">
      <c r="B155" t="e">
        <f>ROW()-ROW(#REF!)+1</f>
        <v>#REF!</v>
      </c>
      <c r="C155">
        <v>1718</v>
      </c>
      <c r="D155" t="s">
        <v>290</v>
      </c>
      <c r="E155" t="s">
        <v>544</v>
      </c>
      <c r="F155" t="s">
        <v>758</v>
      </c>
      <c r="G155" t="e">
        <f>#REF!&amp;" "&amp;#REF!</f>
        <v>#REF!</v>
      </c>
      <c r="H155" t="s">
        <v>541</v>
      </c>
      <c r="I155" t="s">
        <v>772</v>
      </c>
      <c r="J155" t="s">
        <v>989</v>
      </c>
      <c r="K155" t="s">
        <v>1004</v>
      </c>
      <c r="L155" t="s">
        <v>501</v>
      </c>
      <c r="M155" t="s">
        <v>542</v>
      </c>
      <c r="N155" t="s">
        <v>543</v>
      </c>
      <c r="O155" t="s">
        <v>775</v>
      </c>
      <c r="P155" t="s">
        <v>497</v>
      </c>
      <c r="R155" t="s">
        <v>290</v>
      </c>
      <c r="S155" t="s">
        <v>544</v>
      </c>
      <c r="T155" t="s">
        <v>758</v>
      </c>
      <c r="U155" t="s">
        <v>541</v>
      </c>
      <c r="V155" t="s">
        <v>772</v>
      </c>
      <c r="W155" t="s">
        <v>989</v>
      </c>
      <c r="X155" t="s">
        <v>1004</v>
      </c>
      <c r="Y155" t="s">
        <v>501</v>
      </c>
      <c r="Z155" t="s">
        <v>542</v>
      </c>
      <c r="AA155" t="s">
        <v>543</v>
      </c>
      <c r="AB155" t="s">
        <v>775</v>
      </c>
      <c r="AC155" t="s">
        <v>497</v>
      </c>
    </row>
    <row r="156" spans="2:29">
      <c r="B156" t="e">
        <f>ROW()-ROW(#REF!)+1</f>
        <v>#REF!</v>
      </c>
      <c r="C156">
        <v>1718</v>
      </c>
      <c r="D156" t="s">
        <v>293</v>
      </c>
      <c r="E156" t="s">
        <v>558</v>
      </c>
      <c r="F156" t="s">
        <v>757</v>
      </c>
      <c r="G156" t="e">
        <f>#REF!&amp;" "&amp;#REF!</f>
        <v>#REF!</v>
      </c>
      <c r="H156" t="s">
        <v>541</v>
      </c>
      <c r="I156" t="s">
        <v>772</v>
      </c>
      <c r="J156" t="s">
        <v>1005</v>
      </c>
      <c r="K156" t="s">
        <v>1006</v>
      </c>
      <c r="L156" t="s">
        <v>500</v>
      </c>
      <c r="M156" t="s">
        <v>542</v>
      </c>
      <c r="N156" t="s">
        <v>543</v>
      </c>
      <c r="O156" t="s">
        <v>775</v>
      </c>
      <c r="P156" t="s">
        <v>497</v>
      </c>
      <c r="R156" t="s">
        <v>293</v>
      </c>
      <c r="S156" t="s">
        <v>558</v>
      </c>
      <c r="T156" t="s">
        <v>757</v>
      </c>
      <c r="U156" t="s">
        <v>541</v>
      </c>
      <c r="V156" t="s">
        <v>772</v>
      </c>
      <c r="W156" t="s">
        <v>1005</v>
      </c>
      <c r="X156" t="s">
        <v>1006</v>
      </c>
      <c r="Y156" t="s">
        <v>500</v>
      </c>
      <c r="Z156" t="s">
        <v>542</v>
      </c>
      <c r="AA156" t="s">
        <v>543</v>
      </c>
      <c r="AB156" t="s">
        <v>775</v>
      </c>
      <c r="AC156" t="s">
        <v>497</v>
      </c>
    </row>
    <row r="157" spans="2:29">
      <c r="B157" t="e">
        <f>ROW()-ROW(#REF!)+1</f>
        <v>#REF!</v>
      </c>
      <c r="C157">
        <v>1718</v>
      </c>
      <c r="D157" t="s">
        <v>294</v>
      </c>
      <c r="E157" t="s">
        <v>558</v>
      </c>
      <c r="F157" t="s">
        <v>729</v>
      </c>
      <c r="G157" t="e">
        <f>#REF!&amp;" "&amp;#REF!</f>
        <v>#REF!</v>
      </c>
      <c r="H157" t="s">
        <v>541</v>
      </c>
      <c r="I157" t="s">
        <v>772</v>
      </c>
      <c r="J157" t="s">
        <v>1007</v>
      </c>
      <c r="K157" t="s">
        <v>1008</v>
      </c>
      <c r="L157" t="s">
        <v>500</v>
      </c>
      <c r="M157" t="s">
        <v>542</v>
      </c>
      <c r="N157" t="s">
        <v>543</v>
      </c>
      <c r="O157" t="s">
        <v>775</v>
      </c>
      <c r="P157" t="s">
        <v>497</v>
      </c>
      <c r="R157" t="s">
        <v>294</v>
      </c>
      <c r="S157" t="s">
        <v>558</v>
      </c>
      <c r="T157" t="s">
        <v>729</v>
      </c>
      <c r="U157" t="s">
        <v>541</v>
      </c>
      <c r="V157" t="s">
        <v>772</v>
      </c>
      <c r="W157" t="s">
        <v>1007</v>
      </c>
      <c r="X157" t="s">
        <v>1008</v>
      </c>
      <c r="Y157" t="s">
        <v>500</v>
      </c>
      <c r="Z157" t="s">
        <v>542</v>
      </c>
      <c r="AA157" t="s">
        <v>543</v>
      </c>
      <c r="AB157" t="s">
        <v>775</v>
      </c>
      <c r="AC157" t="s">
        <v>497</v>
      </c>
    </row>
    <row r="158" spans="2:29">
      <c r="B158" t="e">
        <f>ROW()-ROW(#REF!)+1</f>
        <v>#REF!</v>
      </c>
      <c r="C158">
        <v>1718</v>
      </c>
      <c r="D158" t="s">
        <v>304</v>
      </c>
      <c r="E158" t="s">
        <v>558</v>
      </c>
      <c r="F158" t="s">
        <v>756</v>
      </c>
      <c r="G158" t="e">
        <f>#REF!&amp;" "&amp;#REF!</f>
        <v>#REF!</v>
      </c>
      <c r="H158" t="s">
        <v>541</v>
      </c>
      <c r="I158" t="s">
        <v>772</v>
      </c>
      <c r="J158" t="s">
        <v>1009</v>
      </c>
      <c r="K158" t="s">
        <v>1010</v>
      </c>
      <c r="L158" t="s">
        <v>500</v>
      </c>
      <c r="M158" t="s">
        <v>542</v>
      </c>
      <c r="N158" t="s">
        <v>543</v>
      </c>
      <c r="O158" t="s">
        <v>775</v>
      </c>
      <c r="P158" t="s">
        <v>497</v>
      </c>
      <c r="R158" t="s">
        <v>304</v>
      </c>
      <c r="S158" t="s">
        <v>558</v>
      </c>
      <c r="T158" t="s">
        <v>756</v>
      </c>
      <c r="U158" t="s">
        <v>541</v>
      </c>
      <c r="V158" t="s">
        <v>772</v>
      </c>
      <c r="W158" t="s">
        <v>1009</v>
      </c>
      <c r="X158" t="s">
        <v>1010</v>
      </c>
      <c r="Y158" t="s">
        <v>500</v>
      </c>
      <c r="Z158" t="s">
        <v>542</v>
      </c>
      <c r="AA158" t="s">
        <v>543</v>
      </c>
      <c r="AB158" t="s">
        <v>775</v>
      </c>
      <c r="AC158" t="s">
        <v>497</v>
      </c>
    </row>
    <row r="159" spans="2:29">
      <c r="B159" t="e">
        <f>ROW()-ROW(#REF!)+1</f>
        <v>#REF!</v>
      </c>
      <c r="C159">
        <v>1718</v>
      </c>
      <c r="D159" t="s">
        <v>305</v>
      </c>
      <c r="E159" t="s">
        <v>558</v>
      </c>
      <c r="F159" t="s">
        <v>755</v>
      </c>
      <c r="G159" t="e">
        <f>#REF!&amp;" "&amp;#REF!</f>
        <v>#REF!</v>
      </c>
      <c r="H159" t="s">
        <v>541</v>
      </c>
      <c r="I159" t="s">
        <v>772</v>
      </c>
      <c r="J159" t="s">
        <v>971</v>
      </c>
      <c r="K159" t="s">
        <v>1011</v>
      </c>
      <c r="L159" t="s">
        <v>495</v>
      </c>
      <c r="M159" t="s">
        <v>542</v>
      </c>
      <c r="N159" t="s">
        <v>543</v>
      </c>
      <c r="O159" t="s">
        <v>775</v>
      </c>
      <c r="P159" t="s">
        <v>497</v>
      </c>
      <c r="R159" t="s">
        <v>305</v>
      </c>
      <c r="S159" t="s">
        <v>558</v>
      </c>
      <c r="T159" t="s">
        <v>755</v>
      </c>
      <c r="U159" t="s">
        <v>541</v>
      </c>
      <c r="V159" t="s">
        <v>772</v>
      </c>
      <c r="W159" t="s">
        <v>971</v>
      </c>
      <c r="X159" t="s">
        <v>1011</v>
      </c>
      <c r="Y159" t="s">
        <v>495</v>
      </c>
      <c r="Z159" t="s">
        <v>542</v>
      </c>
      <c r="AA159" t="s">
        <v>543</v>
      </c>
      <c r="AB159" t="s">
        <v>775</v>
      </c>
      <c r="AC159" t="s">
        <v>497</v>
      </c>
    </row>
    <row r="160" spans="2:29">
      <c r="B160" t="e">
        <f>ROW()-ROW(#REF!)+1</f>
        <v>#REF!</v>
      </c>
      <c r="C160">
        <v>1718</v>
      </c>
      <c r="D160" t="s">
        <v>307</v>
      </c>
      <c r="E160" t="s">
        <v>558</v>
      </c>
      <c r="F160" t="s">
        <v>754</v>
      </c>
      <c r="G160" t="e">
        <f>#REF!&amp;" "&amp;#REF!</f>
        <v>#REF!</v>
      </c>
      <c r="H160" t="s">
        <v>541</v>
      </c>
      <c r="I160" t="s">
        <v>772</v>
      </c>
      <c r="J160" t="s">
        <v>910</v>
      </c>
      <c r="K160" t="s">
        <v>1012</v>
      </c>
      <c r="L160" t="s">
        <v>501</v>
      </c>
      <c r="M160" t="s">
        <v>542</v>
      </c>
      <c r="N160" t="s">
        <v>543</v>
      </c>
      <c r="O160" t="s">
        <v>775</v>
      </c>
      <c r="P160" t="s">
        <v>497</v>
      </c>
      <c r="R160" t="s">
        <v>307</v>
      </c>
      <c r="S160" t="s">
        <v>558</v>
      </c>
      <c r="T160" t="s">
        <v>754</v>
      </c>
      <c r="U160" t="s">
        <v>541</v>
      </c>
      <c r="V160" t="s">
        <v>772</v>
      </c>
      <c r="W160" t="s">
        <v>910</v>
      </c>
      <c r="X160" t="s">
        <v>1012</v>
      </c>
      <c r="Y160" t="s">
        <v>501</v>
      </c>
      <c r="Z160" t="s">
        <v>542</v>
      </c>
      <c r="AA160" t="s">
        <v>543</v>
      </c>
      <c r="AB160" t="s">
        <v>775</v>
      </c>
      <c r="AC160" t="s">
        <v>497</v>
      </c>
    </row>
    <row r="161" spans="2:29">
      <c r="B161" t="e">
        <f>ROW()-ROW(#REF!)+1</f>
        <v>#REF!</v>
      </c>
      <c r="C161">
        <v>1718</v>
      </c>
      <c r="D161" t="s">
        <v>311</v>
      </c>
      <c r="E161" t="s">
        <v>558</v>
      </c>
      <c r="F161" t="s">
        <v>753</v>
      </c>
      <c r="G161" t="e">
        <f>#REF!&amp;" "&amp;#REF!</f>
        <v>#REF!</v>
      </c>
      <c r="H161" t="s">
        <v>541</v>
      </c>
      <c r="I161" t="s">
        <v>772</v>
      </c>
      <c r="J161" t="s">
        <v>1013</v>
      </c>
      <c r="K161" t="s">
        <v>1014</v>
      </c>
      <c r="L161" t="s">
        <v>501</v>
      </c>
      <c r="M161" t="s">
        <v>542</v>
      </c>
      <c r="N161" t="s">
        <v>543</v>
      </c>
      <c r="O161" t="s">
        <v>775</v>
      </c>
      <c r="P161" t="s">
        <v>497</v>
      </c>
      <c r="R161" t="s">
        <v>311</v>
      </c>
      <c r="S161" t="s">
        <v>558</v>
      </c>
      <c r="T161" t="s">
        <v>753</v>
      </c>
      <c r="U161" t="s">
        <v>541</v>
      </c>
      <c r="V161" t="s">
        <v>772</v>
      </c>
      <c r="W161" t="s">
        <v>1013</v>
      </c>
      <c r="X161" t="s">
        <v>1014</v>
      </c>
      <c r="Y161" t="s">
        <v>501</v>
      </c>
      <c r="Z161" t="s">
        <v>542</v>
      </c>
      <c r="AA161" t="s">
        <v>543</v>
      </c>
      <c r="AB161" t="s">
        <v>775</v>
      </c>
      <c r="AC161" t="s">
        <v>497</v>
      </c>
    </row>
    <row r="162" spans="2:29">
      <c r="B162" t="e">
        <f>ROW()-ROW(#REF!)+1</f>
        <v>#REF!</v>
      </c>
      <c r="C162">
        <v>1718</v>
      </c>
      <c r="D162" t="s">
        <v>315</v>
      </c>
      <c r="E162" t="s">
        <v>558</v>
      </c>
      <c r="F162" t="s">
        <v>752</v>
      </c>
      <c r="G162" t="e">
        <f>#REF!&amp;" "&amp;#REF!</f>
        <v>#REF!</v>
      </c>
      <c r="H162" t="s">
        <v>541</v>
      </c>
      <c r="I162" t="s">
        <v>772</v>
      </c>
      <c r="J162" t="s">
        <v>786</v>
      </c>
      <c r="K162" t="s">
        <v>1015</v>
      </c>
      <c r="L162" t="s">
        <v>501</v>
      </c>
      <c r="M162" t="s">
        <v>542</v>
      </c>
      <c r="N162" t="s">
        <v>543</v>
      </c>
      <c r="O162" t="s">
        <v>775</v>
      </c>
      <c r="P162" t="s">
        <v>497</v>
      </c>
      <c r="R162" t="s">
        <v>315</v>
      </c>
      <c r="S162" t="s">
        <v>558</v>
      </c>
      <c r="T162" t="s">
        <v>752</v>
      </c>
      <c r="U162" t="s">
        <v>541</v>
      </c>
      <c r="V162" t="s">
        <v>772</v>
      </c>
      <c r="W162" t="s">
        <v>786</v>
      </c>
      <c r="X162" t="s">
        <v>1015</v>
      </c>
      <c r="Y162" t="s">
        <v>501</v>
      </c>
      <c r="Z162" t="s">
        <v>542</v>
      </c>
      <c r="AA162" t="s">
        <v>543</v>
      </c>
      <c r="AB162" t="s">
        <v>775</v>
      </c>
      <c r="AC162" t="s">
        <v>497</v>
      </c>
    </row>
    <row r="163" spans="2:29">
      <c r="B163" t="e">
        <f>ROW()-ROW(#REF!)+1</f>
        <v>#REF!</v>
      </c>
      <c r="C163">
        <v>1718</v>
      </c>
      <c r="D163" t="s">
        <v>319</v>
      </c>
      <c r="E163" t="s">
        <v>558</v>
      </c>
      <c r="F163" t="s">
        <v>733</v>
      </c>
      <c r="G163" t="e">
        <f>#REF!&amp;" "&amp;#REF!</f>
        <v>#REF!</v>
      </c>
      <c r="H163" t="s">
        <v>546</v>
      </c>
      <c r="I163" t="s">
        <v>772</v>
      </c>
      <c r="J163" t="s">
        <v>1016</v>
      </c>
      <c r="K163" t="s">
        <v>1017</v>
      </c>
      <c r="L163" t="s">
        <v>501</v>
      </c>
      <c r="M163" t="s">
        <v>542</v>
      </c>
      <c r="N163" t="s">
        <v>543</v>
      </c>
      <c r="O163" t="s">
        <v>775</v>
      </c>
      <c r="P163" t="s">
        <v>497</v>
      </c>
      <c r="R163" t="s">
        <v>319</v>
      </c>
      <c r="S163" t="s">
        <v>558</v>
      </c>
      <c r="T163" t="s">
        <v>733</v>
      </c>
      <c r="U163" t="s">
        <v>546</v>
      </c>
      <c r="V163" t="s">
        <v>772</v>
      </c>
      <c r="W163" t="s">
        <v>1016</v>
      </c>
      <c r="X163" t="s">
        <v>1017</v>
      </c>
      <c r="Y163" t="s">
        <v>501</v>
      </c>
      <c r="Z163" t="s">
        <v>542</v>
      </c>
      <c r="AA163" t="s">
        <v>543</v>
      </c>
      <c r="AB163" t="s">
        <v>775</v>
      </c>
      <c r="AC163" t="s">
        <v>497</v>
      </c>
    </row>
    <row r="164" spans="2:29">
      <c r="B164" t="e">
        <f>ROW()-ROW(#REF!)+1</f>
        <v>#REF!</v>
      </c>
      <c r="C164">
        <v>1718</v>
      </c>
      <c r="D164" t="s">
        <v>323</v>
      </c>
      <c r="E164" t="s">
        <v>558</v>
      </c>
      <c r="F164" t="s">
        <v>751</v>
      </c>
      <c r="G164" t="e">
        <f>#REF!&amp;" "&amp;#REF!</f>
        <v>#REF!</v>
      </c>
      <c r="H164" t="s">
        <v>546</v>
      </c>
      <c r="I164" t="s">
        <v>772</v>
      </c>
      <c r="J164" t="s">
        <v>1013</v>
      </c>
      <c r="K164" t="s">
        <v>1014</v>
      </c>
      <c r="L164" t="s">
        <v>501</v>
      </c>
      <c r="M164" t="s">
        <v>542</v>
      </c>
      <c r="N164" t="s">
        <v>543</v>
      </c>
      <c r="O164" t="s">
        <v>775</v>
      </c>
      <c r="P164" t="s">
        <v>497</v>
      </c>
      <c r="R164" t="s">
        <v>323</v>
      </c>
      <c r="S164" t="s">
        <v>558</v>
      </c>
      <c r="T164" t="s">
        <v>751</v>
      </c>
      <c r="U164" t="s">
        <v>546</v>
      </c>
      <c r="V164" t="s">
        <v>772</v>
      </c>
      <c r="W164" t="s">
        <v>1013</v>
      </c>
      <c r="X164" t="s">
        <v>1014</v>
      </c>
      <c r="Y164" t="s">
        <v>501</v>
      </c>
      <c r="Z164" t="s">
        <v>542</v>
      </c>
      <c r="AA164" t="s">
        <v>543</v>
      </c>
      <c r="AB164" t="s">
        <v>775</v>
      </c>
      <c r="AC164" t="s">
        <v>497</v>
      </c>
    </row>
    <row r="165" spans="2:29">
      <c r="B165" t="e">
        <f>ROW()-ROW(#REF!)+1</f>
        <v>#REF!</v>
      </c>
      <c r="C165">
        <v>1718</v>
      </c>
      <c r="D165" t="s">
        <v>328</v>
      </c>
      <c r="E165" t="s">
        <v>558</v>
      </c>
      <c r="F165" t="s">
        <v>750</v>
      </c>
      <c r="G165" t="e">
        <f>#REF!&amp;" "&amp;#REF!</f>
        <v>#REF!</v>
      </c>
      <c r="H165" t="s">
        <v>541</v>
      </c>
      <c r="I165" t="s">
        <v>772</v>
      </c>
      <c r="J165" t="s">
        <v>1018</v>
      </c>
      <c r="K165" t="s">
        <v>1019</v>
      </c>
      <c r="L165" t="s">
        <v>501</v>
      </c>
      <c r="M165" t="s">
        <v>542</v>
      </c>
      <c r="N165" t="s">
        <v>543</v>
      </c>
      <c r="O165" t="s">
        <v>775</v>
      </c>
      <c r="P165" t="s">
        <v>497</v>
      </c>
      <c r="R165" t="s">
        <v>328</v>
      </c>
      <c r="S165" t="s">
        <v>558</v>
      </c>
      <c r="T165" t="s">
        <v>750</v>
      </c>
      <c r="U165" t="s">
        <v>541</v>
      </c>
      <c r="V165" t="s">
        <v>772</v>
      </c>
      <c r="W165" t="s">
        <v>1018</v>
      </c>
      <c r="X165" t="s">
        <v>1019</v>
      </c>
      <c r="Y165" t="s">
        <v>501</v>
      </c>
      <c r="Z165" t="s">
        <v>542</v>
      </c>
      <c r="AA165" t="s">
        <v>543</v>
      </c>
      <c r="AB165" t="s">
        <v>775</v>
      </c>
      <c r="AC165" t="s">
        <v>497</v>
      </c>
    </row>
    <row r="166" spans="2:29">
      <c r="B166" t="e">
        <f>ROW()-ROW(#REF!)+1</f>
        <v>#REF!</v>
      </c>
      <c r="C166">
        <v>1718</v>
      </c>
      <c r="D166" t="s">
        <v>347</v>
      </c>
      <c r="E166" t="s">
        <v>539</v>
      </c>
      <c r="F166" t="s">
        <v>748</v>
      </c>
      <c r="G166" t="e">
        <f>#REF!&amp;" "&amp;#REF!</f>
        <v>#REF!</v>
      </c>
      <c r="H166" t="s">
        <v>541</v>
      </c>
      <c r="I166" t="s">
        <v>772</v>
      </c>
      <c r="J166" t="s">
        <v>1020</v>
      </c>
      <c r="K166" t="s">
        <v>1021</v>
      </c>
      <c r="L166" t="s">
        <v>500</v>
      </c>
      <c r="M166" t="s">
        <v>542</v>
      </c>
      <c r="N166" t="s">
        <v>543</v>
      </c>
      <c r="O166" t="s">
        <v>775</v>
      </c>
      <c r="P166" t="s">
        <v>497</v>
      </c>
      <c r="R166" t="s">
        <v>347</v>
      </c>
      <c r="S166" t="s">
        <v>539</v>
      </c>
      <c r="T166" t="s">
        <v>748</v>
      </c>
      <c r="U166" t="s">
        <v>541</v>
      </c>
      <c r="V166" t="s">
        <v>772</v>
      </c>
      <c r="W166" t="s">
        <v>1020</v>
      </c>
      <c r="X166" t="s">
        <v>1021</v>
      </c>
      <c r="Y166" t="s">
        <v>500</v>
      </c>
      <c r="Z166" t="s">
        <v>542</v>
      </c>
      <c r="AA166" t="s">
        <v>543</v>
      </c>
      <c r="AB166" t="s">
        <v>775</v>
      </c>
      <c r="AC166" t="s">
        <v>497</v>
      </c>
    </row>
    <row r="167" spans="2:29">
      <c r="B167" t="e">
        <f>ROW()-ROW(#REF!)+1</f>
        <v>#REF!</v>
      </c>
      <c r="C167">
        <v>1718</v>
      </c>
      <c r="D167" t="s">
        <v>351</v>
      </c>
      <c r="E167" t="s">
        <v>539</v>
      </c>
      <c r="F167" t="s">
        <v>747</v>
      </c>
      <c r="G167" t="e">
        <f>#REF!&amp;" "&amp;#REF!</f>
        <v>#REF!</v>
      </c>
      <c r="H167" t="s">
        <v>541</v>
      </c>
      <c r="I167" t="s">
        <v>772</v>
      </c>
      <c r="J167" t="s">
        <v>1022</v>
      </c>
      <c r="K167" t="s">
        <v>1023</v>
      </c>
      <c r="L167" t="s">
        <v>501</v>
      </c>
      <c r="M167" t="s">
        <v>542</v>
      </c>
      <c r="N167" t="s">
        <v>543</v>
      </c>
      <c r="O167" t="s">
        <v>775</v>
      </c>
      <c r="P167" t="s">
        <v>497</v>
      </c>
      <c r="R167" t="s">
        <v>351</v>
      </c>
      <c r="S167" t="s">
        <v>539</v>
      </c>
      <c r="T167" t="s">
        <v>747</v>
      </c>
      <c r="U167" t="s">
        <v>541</v>
      </c>
      <c r="V167" t="s">
        <v>772</v>
      </c>
      <c r="W167" t="s">
        <v>1022</v>
      </c>
      <c r="X167" t="s">
        <v>1023</v>
      </c>
      <c r="Y167" t="s">
        <v>501</v>
      </c>
      <c r="Z167" t="s">
        <v>542</v>
      </c>
      <c r="AA167" t="s">
        <v>543</v>
      </c>
      <c r="AB167" t="s">
        <v>775</v>
      </c>
      <c r="AC167" t="s">
        <v>497</v>
      </c>
    </row>
    <row r="168" spans="2:29">
      <c r="B168" t="e">
        <f>ROW()-ROW(#REF!)+1</f>
        <v>#REF!</v>
      </c>
      <c r="C168">
        <v>1718</v>
      </c>
      <c r="D168" t="s">
        <v>362</v>
      </c>
      <c r="E168" t="s">
        <v>539</v>
      </c>
      <c r="F168" t="s">
        <v>746</v>
      </c>
      <c r="G168" t="e">
        <f>#REF!&amp;" "&amp;#REF!</f>
        <v>#REF!</v>
      </c>
      <c r="H168" t="s">
        <v>546</v>
      </c>
      <c r="I168" t="s">
        <v>772</v>
      </c>
      <c r="J168" t="s">
        <v>885</v>
      </c>
      <c r="K168" t="s">
        <v>1024</v>
      </c>
      <c r="L168" t="s">
        <v>501</v>
      </c>
      <c r="M168" t="s">
        <v>542</v>
      </c>
      <c r="N168" t="s">
        <v>543</v>
      </c>
      <c r="O168" t="s">
        <v>775</v>
      </c>
      <c r="P168" t="s">
        <v>497</v>
      </c>
      <c r="R168" t="s">
        <v>362</v>
      </c>
      <c r="S168" t="s">
        <v>539</v>
      </c>
      <c r="T168" t="s">
        <v>746</v>
      </c>
      <c r="U168" t="s">
        <v>546</v>
      </c>
      <c r="V168" t="s">
        <v>772</v>
      </c>
      <c r="W168" t="s">
        <v>885</v>
      </c>
      <c r="X168" t="s">
        <v>1024</v>
      </c>
      <c r="Y168" t="s">
        <v>501</v>
      </c>
      <c r="Z168" t="s">
        <v>542</v>
      </c>
      <c r="AA168" t="s">
        <v>543</v>
      </c>
      <c r="AB168" t="s">
        <v>775</v>
      </c>
      <c r="AC168" t="s">
        <v>497</v>
      </c>
    </row>
    <row r="169" spans="2:29">
      <c r="B169" t="e">
        <f>ROW()-ROW(#REF!)+1</f>
        <v>#REF!</v>
      </c>
      <c r="C169">
        <v>1718</v>
      </c>
      <c r="D169" t="s">
        <v>363</v>
      </c>
      <c r="E169" t="s">
        <v>539</v>
      </c>
      <c r="F169" t="s">
        <v>602</v>
      </c>
      <c r="G169" t="e">
        <f>#REF!&amp;" "&amp;#REF!</f>
        <v>#REF!</v>
      </c>
      <c r="H169" t="s">
        <v>546</v>
      </c>
      <c r="I169" t="s">
        <v>772</v>
      </c>
      <c r="J169" t="s">
        <v>1025</v>
      </c>
      <c r="K169" t="s">
        <v>1026</v>
      </c>
      <c r="L169" t="s">
        <v>500</v>
      </c>
      <c r="M169" t="s">
        <v>542</v>
      </c>
      <c r="N169" t="s">
        <v>543</v>
      </c>
      <c r="O169" t="s">
        <v>775</v>
      </c>
      <c r="P169" t="s">
        <v>497</v>
      </c>
      <c r="R169" t="s">
        <v>363</v>
      </c>
      <c r="S169" t="s">
        <v>539</v>
      </c>
      <c r="T169" t="s">
        <v>602</v>
      </c>
      <c r="U169" t="s">
        <v>546</v>
      </c>
      <c r="V169" t="s">
        <v>772</v>
      </c>
      <c r="W169" t="s">
        <v>1025</v>
      </c>
      <c r="X169" t="s">
        <v>1026</v>
      </c>
      <c r="Y169" t="s">
        <v>500</v>
      </c>
      <c r="Z169" t="s">
        <v>542</v>
      </c>
      <c r="AA169" t="s">
        <v>543</v>
      </c>
      <c r="AB169" t="s">
        <v>775</v>
      </c>
      <c r="AC169" t="s">
        <v>497</v>
      </c>
    </row>
    <row r="170" spans="2:29">
      <c r="B170" t="e">
        <f>ROW()-ROW(#REF!)+1</f>
        <v>#REF!</v>
      </c>
      <c r="C170">
        <v>1718</v>
      </c>
      <c r="D170" t="s">
        <v>372</v>
      </c>
      <c r="E170" t="s">
        <v>560</v>
      </c>
      <c r="F170" t="s">
        <v>745</v>
      </c>
      <c r="G170" t="e">
        <f>#REF!&amp;" "&amp;#REF!</f>
        <v>#REF!</v>
      </c>
      <c r="H170" t="s">
        <v>546</v>
      </c>
      <c r="I170" t="s">
        <v>772</v>
      </c>
      <c r="J170" t="s">
        <v>1027</v>
      </c>
      <c r="K170" t="s">
        <v>1028</v>
      </c>
      <c r="L170" t="s">
        <v>500</v>
      </c>
      <c r="M170" t="s">
        <v>542</v>
      </c>
      <c r="N170" t="s">
        <v>543</v>
      </c>
      <c r="O170" t="s">
        <v>775</v>
      </c>
      <c r="P170" t="s">
        <v>497</v>
      </c>
      <c r="R170" t="s">
        <v>372</v>
      </c>
      <c r="S170" t="s">
        <v>560</v>
      </c>
      <c r="T170" t="s">
        <v>745</v>
      </c>
      <c r="U170" t="s">
        <v>546</v>
      </c>
      <c r="V170" t="s">
        <v>772</v>
      </c>
      <c r="W170" t="s">
        <v>1027</v>
      </c>
      <c r="X170" t="s">
        <v>1028</v>
      </c>
      <c r="Y170" t="s">
        <v>500</v>
      </c>
      <c r="Z170" t="s">
        <v>542</v>
      </c>
      <c r="AA170" t="s">
        <v>543</v>
      </c>
      <c r="AB170" t="s">
        <v>775</v>
      </c>
      <c r="AC170" t="s">
        <v>497</v>
      </c>
    </row>
    <row r="171" spans="2:29">
      <c r="B171" t="e">
        <f>ROW()-ROW(#REF!)+1</f>
        <v>#REF!</v>
      </c>
      <c r="C171">
        <v>1718</v>
      </c>
      <c r="D171" t="s">
        <v>373</v>
      </c>
      <c r="E171" t="s">
        <v>560</v>
      </c>
      <c r="F171" t="s">
        <v>744</v>
      </c>
      <c r="G171" t="e">
        <f>#REF!&amp;" "&amp;#REF!</f>
        <v>#REF!</v>
      </c>
      <c r="H171" t="s">
        <v>546</v>
      </c>
      <c r="I171" t="s">
        <v>772</v>
      </c>
      <c r="J171" t="s">
        <v>1029</v>
      </c>
      <c r="K171" t="s">
        <v>1030</v>
      </c>
      <c r="L171" t="s">
        <v>501</v>
      </c>
      <c r="M171" t="s">
        <v>542</v>
      </c>
      <c r="N171" t="s">
        <v>543</v>
      </c>
      <c r="O171" t="s">
        <v>775</v>
      </c>
      <c r="P171" t="s">
        <v>497</v>
      </c>
      <c r="R171" t="s">
        <v>373</v>
      </c>
      <c r="S171" t="s">
        <v>560</v>
      </c>
      <c r="T171" t="s">
        <v>744</v>
      </c>
      <c r="U171" t="s">
        <v>546</v>
      </c>
      <c r="V171" t="s">
        <v>772</v>
      </c>
      <c r="W171" t="s">
        <v>1029</v>
      </c>
      <c r="X171" t="s">
        <v>1030</v>
      </c>
      <c r="Y171" t="s">
        <v>501</v>
      </c>
      <c r="Z171" t="s">
        <v>542</v>
      </c>
      <c r="AA171" t="s">
        <v>543</v>
      </c>
      <c r="AB171" t="s">
        <v>775</v>
      </c>
      <c r="AC171" t="s">
        <v>497</v>
      </c>
    </row>
    <row r="172" spans="2:29">
      <c r="B172" t="e">
        <f>ROW()-ROW(#REF!)+1</f>
        <v>#REF!</v>
      </c>
      <c r="C172">
        <v>1718</v>
      </c>
      <c r="D172" t="s">
        <v>374</v>
      </c>
      <c r="E172" t="s">
        <v>560</v>
      </c>
      <c r="F172" t="s">
        <v>743</v>
      </c>
      <c r="G172" t="e">
        <f>#REF!&amp;" "&amp;#REF!</f>
        <v>#REF!</v>
      </c>
      <c r="H172" t="s">
        <v>546</v>
      </c>
      <c r="I172" t="s">
        <v>772</v>
      </c>
      <c r="J172" t="s">
        <v>1031</v>
      </c>
      <c r="K172" t="s">
        <v>1032</v>
      </c>
      <c r="L172" t="s">
        <v>501</v>
      </c>
      <c r="M172" t="s">
        <v>542</v>
      </c>
      <c r="N172" t="s">
        <v>543</v>
      </c>
      <c r="O172" t="s">
        <v>775</v>
      </c>
      <c r="P172" t="s">
        <v>497</v>
      </c>
      <c r="R172" t="s">
        <v>374</v>
      </c>
      <c r="S172" t="s">
        <v>560</v>
      </c>
      <c r="T172" t="s">
        <v>743</v>
      </c>
      <c r="U172" t="s">
        <v>546</v>
      </c>
      <c r="V172" t="s">
        <v>772</v>
      </c>
      <c r="W172" t="s">
        <v>1031</v>
      </c>
      <c r="X172" t="s">
        <v>1032</v>
      </c>
      <c r="Y172" t="s">
        <v>501</v>
      </c>
      <c r="Z172" t="s">
        <v>542</v>
      </c>
      <c r="AA172" t="s">
        <v>543</v>
      </c>
      <c r="AB172" t="s">
        <v>775</v>
      </c>
      <c r="AC172" t="s">
        <v>497</v>
      </c>
    </row>
    <row r="173" spans="2:29">
      <c r="B173" t="e">
        <f>ROW()-ROW(#REF!)+1</f>
        <v>#REF!</v>
      </c>
      <c r="C173">
        <v>1718</v>
      </c>
      <c r="D173" t="s">
        <v>375</v>
      </c>
      <c r="E173" t="s">
        <v>560</v>
      </c>
      <c r="F173" t="s">
        <v>742</v>
      </c>
      <c r="G173" t="e">
        <f>#REF!&amp;" "&amp;#REF!</f>
        <v>#REF!</v>
      </c>
      <c r="H173" t="s">
        <v>546</v>
      </c>
      <c r="I173" t="s">
        <v>772</v>
      </c>
      <c r="J173" t="s">
        <v>885</v>
      </c>
      <c r="K173" t="s">
        <v>1024</v>
      </c>
      <c r="L173" t="s">
        <v>500</v>
      </c>
      <c r="M173" t="s">
        <v>542</v>
      </c>
      <c r="N173" t="s">
        <v>543</v>
      </c>
      <c r="O173" t="s">
        <v>775</v>
      </c>
      <c r="P173" t="s">
        <v>497</v>
      </c>
      <c r="R173" t="s">
        <v>375</v>
      </c>
      <c r="S173" t="s">
        <v>560</v>
      </c>
      <c r="T173" t="s">
        <v>742</v>
      </c>
      <c r="U173" t="s">
        <v>546</v>
      </c>
      <c r="V173" t="s">
        <v>772</v>
      </c>
      <c r="W173" t="s">
        <v>885</v>
      </c>
      <c r="X173" t="s">
        <v>1024</v>
      </c>
      <c r="Y173" t="s">
        <v>500</v>
      </c>
      <c r="Z173" t="s">
        <v>542</v>
      </c>
      <c r="AA173" t="s">
        <v>543</v>
      </c>
      <c r="AB173" t="s">
        <v>775</v>
      </c>
      <c r="AC173" t="s">
        <v>497</v>
      </c>
    </row>
    <row r="174" spans="2:29">
      <c r="B174" t="e">
        <f>ROW()-ROW(#REF!)+1</f>
        <v>#REF!</v>
      </c>
      <c r="C174">
        <v>1718</v>
      </c>
      <c r="D174" t="s">
        <v>379</v>
      </c>
      <c r="E174" t="s">
        <v>560</v>
      </c>
      <c r="F174" t="s">
        <v>741</v>
      </c>
      <c r="G174" t="e">
        <f>#REF!&amp;" "&amp;#REF!</f>
        <v>#REF!</v>
      </c>
      <c r="H174" t="s">
        <v>546</v>
      </c>
      <c r="I174" t="s">
        <v>772</v>
      </c>
      <c r="J174" t="s">
        <v>790</v>
      </c>
      <c r="K174" t="s">
        <v>791</v>
      </c>
      <c r="L174" t="s">
        <v>501</v>
      </c>
      <c r="M174" t="s">
        <v>542</v>
      </c>
      <c r="N174" t="s">
        <v>543</v>
      </c>
      <c r="O174" t="s">
        <v>775</v>
      </c>
      <c r="P174" t="s">
        <v>497</v>
      </c>
      <c r="R174" t="s">
        <v>379</v>
      </c>
      <c r="S174" t="s">
        <v>560</v>
      </c>
      <c r="T174" t="s">
        <v>741</v>
      </c>
      <c r="U174" t="s">
        <v>546</v>
      </c>
      <c r="V174" t="s">
        <v>772</v>
      </c>
      <c r="W174" t="s">
        <v>790</v>
      </c>
      <c r="X174" t="s">
        <v>791</v>
      </c>
      <c r="Y174" t="s">
        <v>501</v>
      </c>
      <c r="Z174" t="s">
        <v>542</v>
      </c>
      <c r="AA174" t="s">
        <v>543</v>
      </c>
      <c r="AB174" t="s">
        <v>775</v>
      </c>
      <c r="AC174" t="s">
        <v>497</v>
      </c>
    </row>
    <row r="175" spans="2:29">
      <c r="B175" t="e">
        <f>ROW()-ROW(#REF!)+1</f>
        <v>#REF!</v>
      </c>
      <c r="C175">
        <v>1718</v>
      </c>
      <c r="D175" t="s">
        <v>382</v>
      </c>
      <c r="E175" t="s">
        <v>739</v>
      </c>
      <c r="F175" t="s">
        <v>740</v>
      </c>
      <c r="G175" t="e">
        <f>#REF!&amp;" "&amp;#REF!</f>
        <v>#REF!</v>
      </c>
      <c r="H175" t="s">
        <v>546</v>
      </c>
      <c r="I175" t="s">
        <v>772</v>
      </c>
      <c r="J175" t="s">
        <v>1033</v>
      </c>
      <c r="K175" t="s">
        <v>1034</v>
      </c>
      <c r="L175" t="s">
        <v>501</v>
      </c>
      <c r="M175" t="s">
        <v>542</v>
      </c>
      <c r="N175" t="s">
        <v>543</v>
      </c>
      <c r="O175" t="s">
        <v>775</v>
      </c>
      <c r="P175" t="s">
        <v>497</v>
      </c>
      <c r="R175" t="s">
        <v>382</v>
      </c>
      <c r="S175" t="s">
        <v>739</v>
      </c>
      <c r="T175" t="s">
        <v>740</v>
      </c>
      <c r="U175" t="s">
        <v>546</v>
      </c>
      <c r="V175" t="s">
        <v>772</v>
      </c>
      <c r="W175" t="s">
        <v>1033</v>
      </c>
      <c r="X175" t="s">
        <v>1034</v>
      </c>
      <c r="Y175" t="s">
        <v>501</v>
      </c>
      <c r="Z175" t="s">
        <v>542</v>
      </c>
      <c r="AA175" t="s">
        <v>543</v>
      </c>
      <c r="AB175" t="s">
        <v>775</v>
      </c>
      <c r="AC175" t="s">
        <v>497</v>
      </c>
    </row>
    <row r="176" spans="2:29">
      <c r="B176" t="e">
        <f>ROW()-ROW(#REF!)+1</f>
        <v>#REF!</v>
      </c>
      <c r="C176">
        <v>1718</v>
      </c>
      <c r="D176" t="s">
        <v>383</v>
      </c>
      <c r="E176" t="s">
        <v>553</v>
      </c>
      <c r="F176" t="s">
        <v>738</v>
      </c>
      <c r="G176" t="e">
        <f>#REF!&amp;" "&amp;#REF!</f>
        <v>#REF!</v>
      </c>
      <c r="H176" t="s">
        <v>541</v>
      </c>
      <c r="I176" t="s">
        <v>772</v>
      </c>
      <c r="J176" t="s">
        <v>1035</v>
      </c>
      <c r="K176" t="s">
        <v>1036</v>
      </c>
      <c r="L176" t="s">
        <v>501</v>
      </c>
      <c r="M176" t="s">
        <v>542</v>
      </c>
      <c r="N176" t="s">
        <v>543</v>
      </c>
      <c r="O176" t="s">
        <v>775</v>
      </c>
      <c r="P176" t="s">
        <v>497</v>
      </c>
      <c r="R176" t="s">
        <v>383</v>
      </c>
      <c r="S176" t="s">
        <v>553</v>
      </c>
      <c r="T176" t="s">
        <v>738</v>
      </c>
      <c r="U176" t="s">
        <v>541</v>
      </c>
      <c r="V176" t="s">
        <v>772</v>
      </c>
      <c r="W176" t="s">
        <v>1035</v>
      </c>
      <c r="X176" t="s">
        <v>1036</v>
      </c>
      <c r="Y176" t="s">
        <v>501</v>
      </c>
      <c r="Z176" t="s">
        <v>542</v>
      </c>
      <c r="AA176" t="s">
        <v>543</v>
      </c>
      <c r="AB176" t="s">
        <v>775</v>
      </c>
      <c r="AC176" t="s">
        <v>497</v>
      </c>
    </row>
    <row r="177" spans="2:29">
      <c r="B177" t="e">
        <f>ROW()-ROW(#REF!)+1</f>
        <v>#REF!</v>
      </c>
      <c r="C177">
        <v>1718</v>
      </c>
      <c r="D177" t="s">
        <v>391</v>
      </c>
      <c r="E177" t="s">
        <v>553</v>
      </c>
      <c r="F177" t="s">
        <v>737</v>
      </c>
      <c r="G177" t="e">
        <f>#REF!&amp;" "&amp;#REF!</f>
        <v>#REF!</v>
      </c>
      <c r="H177" t="s">
        <v>541</v>
      </c>
      <c r="I177" t="s">
        <v>772</v>
      </c>
      <c r="J177" t="s">
        <v>1037</v>
      </c>
      <c r="K177" t="s">
        <v>1038</v>
      </c>
      <c r="L177" t="s">
        <v>501</v>
      </c>
      <c r="M177" t="s">
        <v>542</v>
      </c>
      <c r="N177" t="s">
        <v>543</v>
      </c>
      <c r="O177" t="s">
        <v>775</v>
      </c>
      <c r="P177" t="s">
        <v>497</v>
      </c>
      <c r="R177" t="s">
        <v>391</v>
      </c>
      <c r="S177" t="s">
        <v>553</v>
      </c>
      <c r="T177" t="s">
        <v>737</v>
      </c>
      <c r="U177" t="s">
        <v>541</v>
      </c>
      <c r="V177" t="s">
        <v>772</v>
      </c>
      <c r="W177" t="s">
        <v>1037</v>
      </c>
      <c r="X177" t="s">
        <v>1038</v>
      </c>
      <c r="Y177" t="s">
        <v>501</v>
      </c>
      <c r="Z177" t="s">
        <v>542</v>
      </c>
      <c r="AA177" t="s">
        <v>543</v>
      </c>
      <c r="AB177" t="s">
        <v>775</v>
      </c>
      <c r="AC177" t="s">
        <v>497</v>
      </c>
    </row>
    <row r="178" spans="2:29">
      <c r="B178" t="e">
        <f>ROW()-ROW(#REF!)+1</f>
        <v>#REF!</v>
      </c>
      <c r="C178">
        <v>1718</v>
      </c>
      <c r="D178" t="s">
        <v>403</v>
      </c>
      <c r="E178" t="s">
        <v>553</v>
      </c>
      <c r="F178" t="s">
        <v>736</v>
      </c>
      <c r="G178" t="e">
        <f>#REF!&amp;" "&amp;#REF!</f>
        <v>#REF!</v>
      </c>
      <c r="H178" t="s">
        <v>546</v>
      </c>
      <c r="I178" t="s">
        <v>772</v>
      </c>
      <c r="J178" t="s">
        <v>867</v>
      </c>
      <c r="K178" t="s">
        <v>1039</v>
      </c>
      <c r="L178" t="s">
        <v>501</v>
      </c>
      <c r="M178" t="s">
        <v>542</v>
      </c>
      <c r="N178" t="s">
        <v>543</v>
      </c>
      <c r="O178" t="s">
        <v>775</v>
      </c>
      <c r="P178" t="s">
        <v>497</v>
      </c>
      <c r="R178" t="s">
        <v>403</v>
      </c>
      <c r="S178" t="s">
        <v>553</v>
      </c>
      <c r="T178" t="s">
        <v>736</v>
      </c>
      <c r="U178" t="s">
        <v>546</v>
      </c>
      <c r="V178" t="s">
        <v>772</v>
      </c>
      <c r="W178" t="s">
        <v>867</v>
      </c>
      <c r="X178" t="s">
        <v>1039</v>
      </c>
      <c r="Y178" t="s">
        <v>501</v>
      </c>
      <c r="Z178" t="s">
        <v>542</v>
      </c>
      <c r="AA178" t="s">
        <v>543</v>
      </c>
      <c r="AB178" t="s">
        <v>775</v>
      </c>
      <c r="AC178" t="s">
        <v>497</v>
      </c>
    </row>
    <row r="179" spans="2:29">
      <c r="B179" t="e">
        <f>ROW()-ROW(#REF!)+1</f>
        <v>#REF!</v>
      </c>
      <c r="C179">
        <v>1718</v>
      </c>
      <c r="D179" t="s">
        <v>413</v>
      </c>
      <c r="E179" t="s">
        <v>553</v>
      </c>
      <c r="F179" t="s">
        <v>735</v>
      </c>
      <c r="G179" t="e">
        <f>#REF!&amp;" "&amp;#REF!</f>
        <v>#REF!</v>
      </c>
      <c r="H179" t="s">
        <v>541</v>
      </c>
      <c r="I179" t="s">
        <v>772</v>
      </c>
      <c r="J179" t="s">
        <v>1040</v>
      </c>
      <c r="K179" t="s">
        <v>1041</v>
      </c>
      <c r="L179" t="s">
        <v>501</v>
      </c>
      <c r="M179" t="s">
        <v>542</v>
      </c>
      <c r="N179" t="s">
        <v>543</v>
      </c>
      <c r="O179" t="s">
        <v>775</v>
      </c>
      <c r="P179" t="s">
        <v>497</v>
      </c>
      <c r="R179" t="s">
        <v>413</v>
      </c>
      <c r="S179" t="s">
        <v>553</v>
      </c>
      <c r="T179" t="s">
        <v>735</v>
      </c>
      <c r="U179" t="s">
        <v>541</v>
      </c>
      <c r="V179" t="s">
        <v>772</v>
      </c>
      <c r="W179" t="s">
        <v>1040</v>
      </c>
      <c r="X179" t="s">
        <v>1041</v>
      </c>
      <c r="Y179" t="s">
        <v>501</v>
      </c>
      <c r="Z179" t="s">
        <v>542</v>
      </c>
      <c r="AA179" t="s">
        <v>543</v>
      </c>
      <c r="AB179" t="s">
        <v>775</v>
      </c>
      <c r="AC179" t="s">
        <v>497</v>
      </c>
    </row>
    <row r="180" spans="2:29">
      <c r="B180" t="e">
        <f>ROW()-ROW(#REF!)+1</f>
        <v>#REF!</v>
      </c>
      <c r="C180">
        <v>1718</v>
      </c>
      <c r="D180" t="s">
        <v>419</v>
      </c>
      <c r="E180" t="s">
        <v>734</v>
      </c>
      <c r="F180" t="s">
        <v>641</v>
      </c>
      <c r="G180" t="e">
        <f>#REF!&amp;" "&amp;#REF!</f>
        <v>#REF!</v>
      </c>
      <c r="H180" t="s">
        <v>546</v>
      </c>
      <c r="I180" t="s">
        <v>772</v>
      </c>
      <c r="J180" t="s">
        <v>1042</v>
      </c>
      <c r="K180" t="s">
        <v>1043</v>
      </c>
      <c r="L180" t="s">
        <v>501</v>
      </c>
      <c r="M180" t="s">
        <v>542</v>
      </c>
      <c r="N180" t="s">
        <v>543</v>
      </c>
      <c r="O180" t="s">
        <v>775</v>
      </c>
      <c r="P180" t="s">
        <v>497</v>
      </c>
      <c r="R180" t="s">
        <v>419</v>
      </c>
      <c r="S180" t="s">
        <v>734</v>
      </c>
      <c r="T180" t="s">
        <v>641</v>
      </c>
      <c r="U180" t="s">
        <v>546</v>
      </c>
      <c r="V180" t="s">
        <v>772</v>
      </c>
      <c r="W180" t="s">
        <v>1042</v>
      </c>
      <c r="X180" t="s">
        <v>1043</v>
      </c>
      <c r="Y180" t="s">
        <v>501</v>
      </c>
      <c r="Z180" t="s">
        <v>542</v>
      </c>
      <c r="AA180" t="s">
        <v>543</v>
      </c>
      <c r="AB180" t="s">
        <v>775</v>
      </c>
      <c r="AC180" t="s">
        <v>497</v>
      </c>
    </row>
    <row r="181" spans="2:29">
      <c r="B181" t="e">
        <f>ROW()-ROW(#REF!)+1</f>
        <v>#REF!</v>
      </c>
      <c r="C181">
        <v>1718</v>
      </c>
      <c r="D181" t="s">
        <v>432</v>
      </c>
      <c r="E181" t="s">
        <v>702</v>
      </c>
      <c r="F181" t="s">
        <v>733</v>
      </c>
      <c r="G181" t="e">
        <f>#REF!&amp;" "&amp;#REF!</f>
        <v>#REF!</v>
      </c>
      <c r="H181" t="s">
        <v>546</v>
      </c>
      <c r="I181" t="s">
        <v>772</v>
      </c>
      <c r="J181" t="s">
        <v>1044</v>
      </c>
      <c r="K181" t="s">
        <v>1045</v>
      </c>
      <c r="L181" t="s">
        <v>500</v>
      </c>
      <c r="M181" t="s">
        <v>542</v>
      </c>
      <c r="N181" t="s">
        <v>543</v>
      </c>
      <c r="O181" t="s">
        <v>775</v>
      </c>
      <c r="P181" t="s">
        <v>497</v>
      </c>
      <c r="R181" t="s">
        <v>432</v>
      </c>
      <c r="S181" t="s">
        <v>702</v>
      </c>
      <c r="T181" t="s">
        <v>733</v>
      </c>
      <c r="U181" t="s">
        <v>546</v>
      </c>
      <c r="V181" t="s">
        <v>772</v>
      </c>
      <c r="W181" t="s">
        <v>1044</v>
      </c>
      <c r="X181" t="s">
        <v>1045</v>
      </c>
      <c r="Y181" t="s">
        <v>500</v>
      </c>
      <c r="Z181" t="s">
        <v>542</v>
      </c>
      <c r="AA181" t="s">
        <v>543</v>
      </c>
      <c r="AB181" t="s">
        <v>775</v>
      </c>
      <c r="AC181" t="s">
        <v>497</v>
      </c>
    </row>
    <row r="182" spans="2:29">
      <c r="B182" t="e">
        <f>ROW()-ROW(#REF!)+1</f>
        <v>#REF!</v>
      </c>
      <c r="C182">
        <v>1718</v>
      </c>
      <c r="D182" t="s">
        <v>457</v>
      </c>
      <c r="E182" t="s">
        <v>666</v>
      </c>
      <c r="F182" t="s">
        <v>732</v>
      </c>
      <c r="G182" t="e">
        <f>#REF!&amp;" "&amp;#REF!</f>
        <v>#REF!</v>
      </c>
      <c r="H182" t="s">
        <v>546</v>
      </c>
      <c r="I182" t="s">
        <v>772</v>
      </c>
      <c r="J182" t="s">
        <v>977</v>
      </c>
      <c r="K182" t="s">
        <v>1046</v>
      </c>
      <c r="L182" t="s">
        <v>500</v>
      </c>
      <c r="M182" t="s">
        <v>542</v>
      </c>
      <c r="N182" t="s">
        <v>543</v>
      </c>
      <c r="O182" t="s">
        <v>775</v>
      </c>
      <c r="P182" t="s">
        <v>497</v>
      </c>
      <c r="R182" t="s">
        <v>457</v>
      </c>
      <c r="S182" t="s">
        <v>666</v>
      </c>
      <c r="T182" t="s">
        <v>732</v>
      </c>
      <c r="U182" t="s">
        <v>546</v>
      </c>
      <c r="V182" t="s">
        <v>772</v>
      </c>
      <c r="W182" t="s">
        <v>977</v>
      </c>
      <c r="X182" t="s">
        <v>1046</v>
      </c>
      <c r="Y182" t="s">
        <v>500</v>
      </c>
      <c r="Z182" t="s">
        <v>542</v>
      </c>
      <c r="AA182" t="s">
        <v>543</v>
      </c>
      <c r="AB182" t="s">
        <v>775</v>
      </c>
      <c r="AC182" t="s">
        <v>497</v>
      </c>
    </row>
    <row r="183" spans="2:29">
      <c r="B183" t="e">
        <f>ROW()-ROW(#REF!)+1</f>
        <v>#REF!</v>
      </c>
      <c r="C183">
        <v>1718</v>
      </c>
      <c r="D183" t="s">
        <v>459</v>
      </c>
      <c r="E183" t="s">
        <v>730</v>
      </c>
      <c r="F183" t="s">
        <v>731</v>
      </c>
      <c r="G183" t="e">
        <f>#REF!&amp;" "&amp;#REF!</f>
        <v>#REF!</v>
      </c>
      <c r="H183" t="s">
        <v>546</v>
      </c>
      <c r="I183" t="s">
        <v>772</v>
      </c>
      <c r="J183" t="s">
        <v>1047</v>
      </c>
      <c r="K183" t="s">
        <v>1048</v>
      </c>
      <c r="L183" t="s">
        <v>501</v>
      </c>
      <c r="M183" t="s">
        <v>542</v>
      </c>
      <c r="N183" t="s">
        <v>543</v>
      </c>
      <c r="O183" t="s">
        <v>775</v>
      </c>
      <c r="P183" t="s">
        <v>497</v>
      </c>
      <c r="R183" t="s">
        <v>459</v>
      </c>
      <c r="S183" t="s">
        <v>730</v>
      </c>
      <c r="T183" t="s">
        <v>731</v>
      </c>
      <c r="U183" t="s">
        <v>546</v>
      </c>
      <c r="V183" t="s">
        <v>772</v>
      </c>
      <c r="W183" t="s">
        <v>1047</v>
      </c>
      <c r="X183" t="s">
        <v>1048</v>
      </c>
      <c r="Y183" t="s">
        <v>501</v>
      </c>
      <c r="Z183" t="s">
        <v>542</v>
      </c>
      <c r="AA183" t="s">
        <v>543</v>
      </c>
      <c r="AB183" t="s">
        <v>775</v>
      </c>
      <c r="AC183" t="s">
        <v>497</v>
      </c>
    </row>
    <row r="184" spans="2:29">
      <c r="B184" t="e">
        <f>ROW()-ROW(#REF!)+1</f>
        <v>#REF!</v>
      </c>
      <c r="C184">
        <v>1718</v>
      </c>
      <c r="D184" t="s">
        <v>463</v>
      </c>
      <c r="E184" t="s">
        <v>562</v>
      </c>
      <c r="F184" t="s">
        <v>729</v>
      </c>
      <c r="G184" t="e">
        <f>#REF!&amp;" "&amp;#REF!</f>
        <v>#REF!</v>
      </c>
      <c r="H184" t="s">
        <v>541</v>
      </c>
      <c r="I184" t="s">
        <v>772</v>
      </c>
      <c r="J184" t="s">
        <v>1049</v>
      </c>
      <c r="K184" t="s">
        <v>898</v>
      </c>
      <c r="L184" t="s">
        <v>500</v>
      </c>
      <c r="M184" t="s">
        <v>542</v>
      </c>
      <c r="N184" t="s">
        <v>543</v>
      </c>
      <c r="O184" t="s">
        <v>775</v>
      </c>
      <c r="P184" t="s">
        <v>497</v>
      </c>
      <c r="R184" t="s">
        <v>463</v>
      </c>
      <c r="S184" t="s">
        <v>562</v>
      </c>
      <c r="T184" t="s">
        <v>729</v>
      </c>
      <c r="U184" t="s">
        <v>541</v>
      </c>
      <c r="V184" t="s">
        <v>772</v>
      </c>
      <c r="W184" t="s">
        <v>1049</v>
      </c>
      <c r="X184" t="s">
        <v>898</v>
      </c>
      <c r="Y184" t="s">
        <v>500</v>
      </c>
      <c r="Z184" t="s">
        <v>542</v>
      </c>
      <c r="AA184" t="s">
        <v>543</v>
      </c>
      <c r="AB184" t="s">
        <v>775</v>
      </c>
      <c r="AC184" t="s">
        <v>497</v>
      </c>
    </row>
    <row r="185" spans="2:29">
      <c r="B185" t="e">
        <f>ROW()-ROW(#REF!)+1</f>
        <v>#REF!</v>
      </c>
      <c r="C185">
        <v>1718</v>
      </c>
      <c r="D185" t="s">
        <v>479</v>
      </c>
      <c r="E185" t="s">
        <v>562</v>
      </c>
      <c r="F185" t="s">
        <v>728</v>
      </c>
      <c r="G185" t="e">
        <f>#REF!&amp;" "&amp;#REF!</f>
        <v>#REF!</v>
      </c>
      <c r="H185" t="s">
        <v>546</v>
      </c>
      <c r="I185" t="s">
        <v>772</v>
      </c>
      <c r="J185" t="s">
        <v>1050</v>
      </c>
      <c r="K185" t="s">
        <v>1051</v>
      </c>
      <c r="L185" t="s">
        <v>501</v>
      </c>
      <c r="M185" t="s">
        <v>542</v>
      </c>
      <c r="N185" t="s">
        <v>543</v>
      </c>
      <c r="O185" t="s">
        <v>775</v>
      </c>
      <c r="P185" t="s">
        <v>497</v>
      </c>
      <c r="R185" t="s">
        <v>479</v>
      </c>
      <c r="S185" t="s">
        <v>562</v>
      </c>
      <c r="T185" t="s">
        <v>728</v>
      </c>
      <c r="U185" t="s">
        <v>546</v>
      </c>
      <c r="V185" t="s">
        <v>772</v>
      </c>
      <c r="W185" t="s">
        <v>1050</v>
      </c>
      <c r="X185" t="s">
        <v>1051</v>
      </c>
      <c r="Y185" t="s">
        <v>501</v>
      </c>
      <c r="Z185" t="s">
        <v>542</v>
      </c>
      <c r="AA185" t="s">
        <v>543</v>
      </c>
      <c r="AB185" t="s">
        <v>775</v>
      </c>
      <c r="AC185" t="s">
        <v>497</v>
      </c>
    </row>
    <row r="186" spans="2:29">
      <c r="B186" t="e">
        <f>ROW()-ROW(#REF!)+1</f>
        <v>#REF!</v>
      </c>
      <c r="C186">
        <v>1718</v>
      </c>
      <c r="D186" t="s">
        <v>481</v>
      </c>
      <c r="E186" t="s">
        <v>562</v>
      </c>
      <c r="F186" t="s">
        <v>727</v>
      </c>
      <c r="G186" t="e">
        <f>#REF!&amp;" "&amp;#REF!</f>
        <v>#REF!</v>
      </c>
      <c r="H186" t="s">
        <v>546</v>
      </c>
      <c r="I186" t="s">
        <v>772</v>
      </c>
      <c r="J186" t="s">
        <v>1018</v>
      </c>
      <c r="K186" t="s">
        <v>1052</v>
      </c>
      <c r="L186" t="s">
        <v>501</v>
      </c>
      <c r="M186" t="s">
        <v>542</v>
      </c>
      <c r="N186" t="s">
        <v>543</v>
      </c>
      <c r="O186" t="s">
        <v>775</v>
      </c>
      <c r="P186" t="s">
        <v>497</v>
      </c>
      <c r="R186" t="s">
        <v>481</v>
      </c>
      <c r="S186" t="s">
        <v>562</v>
      </c>
      <c r="T186" t="s">
        <v>727</v>
      </c>
      <c r="U186" t="s">
        <v>546</v>
      </c>
      <c r="V186" t="s">
        <v>772</v>
      </c>
      <c r="W186" t="s">
        <v>1018</v>
      </c>
      <c r="X186" t="s">
        <v>1052</v>
      </c>
      <c r="Y186" t="s">
        <v>501</v>
      </c>
      <c r="Z186" t="s">
        <v>542</v>
      </c>
      <c r="AA186" t="s">
        <v>543</v>
      </c>
      <c r="AB186" t="s">
        <v>775</v>
      </c>
      <c r="AC186" t="s">
        <v>497</v>
      </c>
    </row>
    <row r="187" spans="2:29">
      <c r="B187" t="e">
        <f>ROW()-ROW(#REF!)+1</f>
        <v>#REF!</v>
      </c>
      <c r="C187">
        <v>1718</v>
      </c>
      <c r="D187" t="s">
        <v>251</v>
      </c>
      <c r="E187" t="s">
        <v>580</v>
      </c>
      <c r="F187" t="s">
        <v>548</v>
      </c>
      <c r="G187" t="e">
        <f>#REF!&amp;" "&amp;#REF!</f>
        <v>#REF!</v>
      </c>
      <c r="H187" t="s">
        <v>546</v>
      </c>
      <c r="I187" t="s">
        <v>772</v>
      </c>
      <c r="J187" t="s">
        <v>1053</v>
      </c>
      <c r="K187" t="s">
        <v>779</v>
      </c>
      <c r="L187" t="s">
        <v>506</v>
      </c>
      <c r="M187" t="s">
        <v>542</v>
      </c>
      <c r="N187" t="s">
        <v>543</v>
      </c>
      <c r="O187" t="s">
        <v>775</v>
      </c>
      <c r="P187" t="s">
        <v>499</v>
      </c>
      <c r="R187" t="s">
        <v>251</v>
      </c>
      <c r="S187" t="s">
        <v>580</v>
      </c>
      <c r="T187" t="s">
        <v>548</v>
      </c>
      <c r="U187" t="s">
        <v>546</v>
      </c>
      <c r="V187" t="s">
        <v>772</v>
      </c>
      <c r="W187" t="s">
        <v>1053</v>
      </c>
      <c r="X187" t="s">
        <v>779</v>
      </c>
      <c r="Y187" t="s">
        <v>506</v>
      </c>
      <c r="Z187" t="s">
        <v>542</v>
      </c>
      <c r="AA187" t="s">
        <v>543</v>
      </c>
      <c r="AB187" t="s">
        <v>775</v>
      </c>
      <c r="AC187" t="s">
        <v>499</v>
      </c>
    </row>
    <row r="188" spans="2:29">
      <c r="B188" t="e">
        <f>ROW()-ROW(#REF!)+1</f>
        <v>#REF!</v>
      </c>
      <c r="C188">
        <v>1718</v>
      </c>
      <c r="D188" t="s">
        <v>261</v>
      </c>
      <c r="E188" t="s">
        <v>720</v>
      </c>
      <c r="F188" t="s">
        <v>721</v>
      </c>
      <c r="G188" t="e">
        <f>#REF!&amp;" "&amp;#REF!</f>
        <v>#REF!</v>
      </c>
      <c r="H188" t="s">
        <v>546</v>
      </c>
      <c r="I188" t="s">
        <v>772</v>
      </c>
      <c r="J188" t="s">
        <v>1054</v>
      </c>
      <c r="K188" t="s">
        <v>1055</v>
      </c>
      <c r="L188" t="s">
        <v>506</v>
      </c>
      <c r="M188" t="s">
        <v>542</v>
      </c>
      <c r="N188" t="s">
        <v>543</v>
      </c>
      <c r="O188" t="s">
        <v>775</v>
      </c>
      <c r="P188" t="s">
        <v>499</v>
      </c>
      <c r="R188" t="s">
        <v>261</v>
      </c>
      <c r="S188" t="s">
        <v>720</v>
      </c>
      <c r="T188" t="s">
        <v>721</v>
      </c>
      <c r="U188" t="s">
        <v>546</v>
      </c>
      <c r="V188" t="s">
        <v>772</v>
      </c>
      <c r="W188" t="s">
        <v>1054</v>
      </c>
      <c r="X188" t="s">
        <v>1055</v>
      </c>
      <c r="Y188" t="s">
        <v>506</v>
      </c>
      <c r="Z188" t="s">
        <v>542</v>
      </c>
      <c r="AA188" t="s">
        <v>543</v>
      </c>
      <c r="AB188" t="s">
        <v>775</v>
      </c>
      <c r="AC188" t="s">
        <v>499</v>
      </c>
    </row>
    <row r="189" spans="2:29">
      <c r="B189" t="e">
        <f>ROW()-ROW(#REF!)+1</f>
        <v>#REF!</v>
      </c>
      <c r="C189">
        <v>1718</v>
      </c>
      <c r="D189" t="s">
        <v>273</v>
      </c>
      <c r="E189" t="s">
        <v>544</v>
      </c>
      <c r="F189" t="s">
        <v>718</v>
      </c>
      <c r="G189" t="e">
        <f>#REF!&amp;" "&amp;#REF!</f>
        <v>#REF!</v>
      </c>
      <c r="H189" t="s">
        <v>541</v>
      </c>
      <c r="I189" t="s">
        <v>772</v>
      </c>
      <c r="J189" t="s">
        <v>826</v>
      </c>
      <c r="K189" t="s">
        <v>1056</v>
      </c>
      <c r="L189" t="s">
        <v>506</v>
      </c>
      <c r="M189" t="s">
        <v>542</v>
      </c>
      <c r="N189" t="s">
        <v>543</v>
      </c>
      <c r="O189" t="s">
        <v>775</v>
      </c>
      <c r="P189" t="s">
        <v>499</v>
      </c>
      <c r="R189" t="s">
        <v>273</v>
      </c>
      <c r="S189" t="s">
        <v>544</v>
      </c>
      <c r="T189" t="s">
        <v>718</v>
      </c>
      <c r="U189" t="s">
        <v>541</v>
      </c>
      <c r="V189" t="s">
        <v>772</v>
      </c>
      <c r="W189" t="s">
        <v>826</v>
      </c>
      <c r="X189" t="s">
        <v>1056</v>
      </c>
      <c r="Y189" t="s">
        <v>506</v>
      </c>
      <c r="Z189" t="s">
        <v>542</v>
      </c>
      <c r="AA189" t="s">
        <v>543</v>
      </c>
      <c r="AB189" t="s">
        <v>775</v>
      </c>
      <c r="AC189" t="s">
        <v>499</v>
      </c>
    </row>
    <row r="190" spans="2:29">
      <c r="B190" t="e">
        <f>ROW()-ROW(#REF!)+1</f>
        <v>#REF!</v>
      </c>
      <c r="C190">
        <v>1718</v>
      </c>
      <c r="D190" t="s">
        <v>274</v>
      </c>
      <c r="E190" t="s">
        <v>544</v>
      </c>
      <c r="F190" t="s">
        <v>717</v>
      </c>
      <c r="G190" t="e">
        <f>#REF!&amp;" "&amp;#REF!</f>
        <v>#REF!</v>
      </c>
      <c r="H190" t="s">
        <v>541</v>
      </c>
      <c r="I190" t="s">
        <v>772</v>
      </c>
      <c r="J190" t="s">
        <v>1057</v>
      </c>
      <c r="K190" t="s">
        <v>1058</v>
      </c>
      <c r="L190" t="s">
        <v>506</v>
      </c>
      <c r="M190" t="s">
        <v>542</v>
      </c>
      <c r="N190" t="s">
        <v>543</v>
      </c>
      <c r="O190" t="s">
        <v>775</v>
      </c>
      <c r="P190" t="s">
        <v>499</v>
      </c>
      <c r="R190" t="s">
        <v>274</v>
      </c>
      <c r="S190" t="s">
        <v>544</v>
      </c>
      <c r="T190" t="s">
        <v>717</v>
      </c>
      <c r="U190" t="s">
        <v>541</v>
      </c>
      <c r="V190" t="s">
        <v>772</v>
      </c>
      <c r="W190" t="s">
        <v>1057</v>
      </c>
      <c r="X190" t="s">
        <v>1058</v>
      </c>
      <c r="Y190" t="s">
        <v>506</v>
      </c>
      <c r="Z190" t="s">
        <v>542</v>
      </c>
      <c r="AA190" t="s">
        <v>543</v>
      </c>
      <c r="AB190" t="s">
        <v>775</v>
      </c>
      <c r="AC190" t="s">
        <v>499</v>
      </c>
    </row>
    <row r="191" spans="2:29">
      <c r="B191" t="e">
        <f>ROW()-ROW(#REF!)+1</f>
        <v>#REF!</v>
      </c>
      <c r="C191">
        <v>1718</v>
      </c>
      <c r="D191" t="s">
        <v>277</v>
      </c>
      <c r="E191" t="s">
        <v>544</v>
      </c>
      <c r="F191" t="s">
        <v>716</v>
      </c>
      <c r="G191" t="e">
        <f>#REF!&amp;" "&amp;#REF!</f>
        <v>#REF!</v>
      </c>
      <c r="H191" t="s">
        <v>541</v>
      </c>
      <c r="I191" t="s">
        <v>772</v>
      </c>
      <c r="J191" t="s">
        <v>1059</v>
      </c>
      <c r="K191" t="s">
        <v>1060</v>
      </c>
      <c r="L191" t="s">
        <v>501</v>
      </c>
      <c r="M191" t="s">
        <v>542</v>
      </c>
      <c r="N191" t="s">
        <v>543</v>
      </c>
      <c r="O191" t="s">
        <v>775</v>
      </c>
      <c r="P191" t="s">
        <v>497</v>
      </c>
      <c r="R191" t="s">
        <v>277</v>
      </c>
      <c r="S191" t="s">
        <v>544</v>
      </c>
      <c r="T191" t="s">
        <v>716</v>
      </c>
      <c r="U191" t="s">
        <v>541</v>
      </c>
      <c r="V191" t="s">
        <v>772</v>
      </c>
      <c r="W191" t="s">
        <v>1059</v>
      </c>
      <c r="X191" t="s">
        <v>1060</v>
      </c>
      <c r="Y191" t="s">
        <v>501</v>
      </c>
      <c r="Z191" t="s">
        <v>542</v>
      </c>
      <c r="AA191" t="s">
        <v>543</v>
      </c>
      <c r="AB191" t="s">
        <v>775</v>
      </c>
      <c r="AC191" t="s">
        <v>497</v>
      </c>
    </row>
    <row r="192" spans="2:29">
      <c r="B192" t="e">
        <f>ROW()-ROW(#REF!)+1</f>
        <v>#REF!</v>
      </c>
      <c r="C192">
        <v>1718</v>
      </c>
      <c r="D192" t="s">
        <v>283</v>
      </c>
      <c r="E192" t="s">
        <v>544</v>
      </c>
      <c r="F192" t="s">
        <v>715</v>
      </c>
      <c r="G192" t="e">
        <f>#REF!&amp;" "&amp;#REF!</f>
        <v>#REF!</v>
      </c>
      <c r="H192" t="s">
        <v>546</v>
      </c>
      <c r="I192" t="s">
        <v>772</v>
      </c>
      <c r="J192" t="s">
        <v>1061</v>
      </c>
      <c r="K192" t="s">
        <v>1062</v>
      </c>
      <c r="L192" t="s">
        <v>501</v>
      </c>
      <c r="M192" t="s">
        <v>542</v>
      </c>
      <c r="N192" t="s">
        <v>543</v>
      </c>
      <c r="O192" t="s">
        <v>775</v>
      </c>
      <c r="P192" t="s">
        <v>497</v>
      </c>
      <c r="R192" t="s">
        <v>283</v>
      </c>
      <c r="S192" t="s">
        <v>544</v>
      </c>
      <c r="T192" t="s">
        <v>715</v>
      </c>
      <c r="U192" t="s">
        <v>546</v>
      </c>
      <c r="V192" t="s">
        <v>772</v>
      </c>
      <c r="W192" t="s">
        <v>1061</v>
      </c>
      <c r="X192" t="s">
        <v>1062</v>
      </c>
      <c r="Y192" t="s">
        <v>501</v>
      </c>
      <c r="Z192" t="s">
        <v>542</v>
      </c>
      <c r="AA192" t="s">
        <v>543</v>
      </c>
      <c r="AB192" t="s">
        <v>775</v>
      </c>
      <c r="AC192" t="s">
        <v>497</v>
      </c>
    </row>
    <row r="193" spans="2:29">
      <c r="B193" t="e">
        <f>ROW()-ROW(#REF!)+1</f>
        <v>#REF!</v>
      </c>
      <c r="C193">
        <v>1718</v>
      </c>
      <c r="D193" t="s">
        <v>284</v>
      </c>
      <c r="E193" t="s">
        <v>544</v>
      </c>
      <c r="F193" t="s">
        <v>570</v>
      </c>
      <c r="G193" t="e">
        <f>#REF!&amp;" "&amp;#REF!</f>
        <v>#REF!</v>
      </c>
      <c r="H193" t="s">
        <v>541</v>
      </c>
      <c r="I193" t="s">
        <v>772</v>
      </c>
      <c r="J193" t="s">
        <v>1063</v>
      </c>
      <c r="K193" t="s">
        <v>1064</v>
      </c>
      <c r="L193" t="s">
        <v>506</v>
      </c>
      <c r="M193" t="s">
        <v>542</v>
      </c>
      <c r="N193" t="s">
        <v>543</v>
      </c>
      <c r="O193" t="s">
        <v>775</v>
      </c>
      <c r="P193" t="s">
        <v>499</v>
      </c>
      <c r="R193" t="s">
        <v>284</v>
      </c>
      <c r="S193" t="s">
        <v>544</v>
      </c>
      <c r="T193" t="s">
        <v>570</v>
      </c>
      <c r="U193" t="s">
        <v>541</v>
      </c>
      <c r="V193" t="s">
        <v>772</v>
      </c>
      <c r="W193" t="s">
        <v>1063</v>
      </c>
      <c r="X193" t="s">
        <v>1064</v>
      </c>
      <c r="Y193" t="s">
        <v>506</v>
      </c>
      <c r="Z193" t="s">
        <v>542</v>
      </c>
      <c r="AA193" t="s">
        <v>543</v>
      </c>
      <c r="AB193" t="s">
        <v>775</v>
      </c>
      <c r="AC193" t="s">
        <v>499</v>
      </c>
    </row>
    <row r="194" spans="2:29">
      <c r="B194" t="e">
        <f>ROW()-ROW(#REF!)+1</f>
        <v>#REF!</v>
      </c>
      <c r="C194">
        <v>1718</v>
      </c>
      <c r="D194" t="s">
        <v>285</v>
      </c>
      <c r="E194" t="s">
        <v>544</v>
      </c>
      <c r="F194" t="s">
        <v>1487</v>
      </c>
      <c r="G194" t="e">
        <f>#REF!&amp;" "&amp;#REF!</f>
        <v>#REF!</v>
      </c>
      <c r="H194" t="s">
        <v>546</v>
      </c>
      <c r="I194" t="s">
        <v>772</v>
      </c>
      <c r="J194" t="s">
        <v>1065</v>
      </c>
      <c r="K194" t="s">
        <v>1066</v>
      </c>
      <c r="L194" t="s">
        <v>501</v>
      </c>
      <c r="M194" t="s">
        <v>542</v>
      </c>
      <c r="N194" t="s">
        <v>543</v>
      </c>
      <c r="O194" t="s">
        <v>775</v>
      </c>
      <c r="P194" t="s">
        <v>497</v>
      </c>
      <c r="R194" t="s">
        <v>285</v>
      </c>
      <c r="S194" t="s">
        <v>544</v>
      </c>
      <c r="T194" t="s">
        <v>1487</v>
      </c>
      <c r="U194" t="s">
        <v>546</v>
      </c>
      <c r="V194" t="s">
        <v>772</v>
      </c>
      <c r="W194" t="s">
        <v>1065</v>
      </c>
      <c r="X194" t="s">
        <v>1066</v>
      </c>
      <c r="Y194" t="s">
        <v>501</v>
      </c>
      <c r="Z194" t="s">
        <v>542</v>
      </c>
      <c r="AA194" t="s">
        <v>543</v>
      </c>
      <c r="AB194" t="s">
        <v>775</v>
      </c>
      <c r="AC194" t="s">
        <v>497</v>
      </c>
    </row>
    <row r="195" spans="2:29">
      <c r="B195" t="e">
        <f>ROW()-ROW(#REF!)+1</f>
        <v>#REF!</v>
      </c>
      <c r="C195">
        <v>1718</v>
      </c>
      <c r="D195" t="s">
        <v>288</v>
      </c>
      <c r="E195" t="s">
        <v>544</v>
      </c>
      <c r="F195" t="s">
        <v>714</v>
      </c>
      <c r="G195" t="e">
        <f>#REF!&amp;" "&amp;#REF!</f>
        <v>#REF!</v>
      </c>
      <c r="H195" t="s">
        <v>546</v>
      </c>
      <c r="I195" t="s">
        <v>772</v>
      </c>
      <c r="J195" t="s">
        <v>1057</v>
      </c>
      <c r="K195" t="s">
        <v>1067</v>
      </c>
      <c r="L195" t="s">
        <v>506</v>
      </c>
      <c r="M195" t="s">
        <v>542</v>
      </c>
      <c r="N195" t="s">
        <v>543</v>
      </c>
      <c r="O195" t="s">
        <v>775</v>
      </c>
      <c r="P195" t="s">
        <v>499</v>
      </c>
      <c r="R195" t="s">
        <v>288</v>
      </c>
      <c r="S195" t="s">
        <v>544</v>
      </c>
      <c r="T195" t="s">
        <v>714</v>
      </c>
      <c r="U195" t="s">
        <v>546</v>
      </c>
      <c r="V195" t="s">
        <v>772</v>
      </c>
      <c r="W195" t="s">
        <v>1057</v>
      </c>
      <c r="X195" t="s">
        <v>1067</v>
      </c>
      <c r="Y195" t="s">
        <v>506</v>
      </c>
      <c r="Z195" t="s">
        <v>542</v>
      </c>
      <c r="AA195" t="s">
        <v>543</v>
      </c>
      <c r="AB195" t="s">
        <v>775</v>
      </c>
      <c r="AC195" t="s">
        <v>499</v>
      </c>
    </row>
    <row r="196" spans="2:29">
      <c r="B196" t="e">
        <f>ROW()-ROW(#REF!)+1</f>
        <v>#REF!</v>
      </c>
      <c r="C196">
        <v>1718</v>
      </c>
      <c r="D196" t="s">
        <v>291</v>
      </c>
      <c r="E196" t="s">
        <v>544</v>
      </c>
      <c r="F196" t="s">
        <v>713</v>
      </c>
      <c r="G196" t="e">
        <f>#REF!&amp;" "&amp;#REF!</f>
        <v>#REF!</v>
      </c>
      <c r="H196" t="s">
        <v>546</v>
      </c>
      <c r="I196" t="s">
        <v>772</v>
      </c>
      <c r="J196" t="s">
        <v>1061</v>
      </c>
      <c r="K196" t="s">
        <v>1062</v>
      </c>
      <c r="L196" t="s">
        <v>506</v>
      </c>
      <c r="M196" t="s">
        <v>542</v>
      </c>
      <c r="N196" t="s">
        <v>543</v>
      </c>
      <c r="O196" t="s">
        <v>775</v>
      </c>
      <c r="P196" t="s">
        <v>499</v>
      </c>
      <c r="R196" t="s">
        <v>291</v>
      </c>
      <c r="S196" t="s">
        <v>544</v>
      </c>
      <c r="T196" t="s">
        <v>713</v>
      </c>
      <c r="U196" t="s">
        <v>546</v>
      </c>
      <c r="V196" t="s">
        <v>772</v>
      </c>
      <c r="W196" t="s">
        <v>1061</v>
      </c>
      <c r="X196" t="s">
        <v>1062</v>
      </c>
      <c r="Y196" t="s">
        <v>506</v>
      </c>
      <c r="Z196" t="s">
        <v>542</v>
      </c>
      <c r="AA196" t="s">
        <v>543</v>
      </c>
      <c r="AB196" t="s">
        <v>775</v>
      </c>
      <c r="AC196" t="s">
        <v>499</v>
      </c>
    </row>
    <row r="197" spans="2:29">
      <c r="B197" t="e">
        <f>ROW()-ROW(#REF!)+1</f>
        <v>#REF!</v>
      </c>
      <c r="C197">
        <v>1718</v>
      </c>
      <c r="D197" t="s">
        <v>303</v>
      </c>
      <c r="E197" t="s">
        <v>558</v>
      </c>
      <c r="F197" t="s">
        <v>711</v>
      </c>
      <c r="G197" t="e">
        <f>#REF!&amp;" "&amp;#REF!</f>
        <v>#REF!</v>
      </c>
      <c r="H197" t="s">
        <v>546</v>
      </c>
      <c r="I197" t="s">
        <v>772</v>
      </c>
      <c r="J197" t="s">
        <v>1007</v>
      </c>
      <c r="K197" t="s">
        <v>1008</v>
      </c>
      <c r="L197" t="s">
        <v>506</v>
      </c>
      <c r="M197" t="s">
        <v>542</v>
      </c>
      <c r="N197" t="s">
        <v>543</v>
      </c>
      <c r="O197" t="s">
        <v>775</v>
      </c>
      <c r="P197" t="s">
        <v>499</v>
      </c>
      <c r="R197" t="s">
        <v>303</v>
      </c>
      <c r="S197" t="s">
        <v>558</v>
      </c>
      <c r="T197" t="s">
        <v>711</v>
      </c>
      <c r="U197" t="s">
        <v>546</v>
      </c>
      <c r="V197" t="s">
        <v>772</v>
      </c>
      <c r="W197" t="s">
        <v>1007</v>
      </c>
      <c r="X197" t="s">
        <v>1008</v>
      </c>
      <c r="Y197" t="s">
        <v>506</v>
      </c>
      <c r="Z197" t="s">
        <v>542</v>
      </c>
      <c r="AA197" t="s">
        <v>543</v>
      </c>
      <c r="AB197" t="s">
        <v>775</v>
      </c>
      <c r="AC197" t="s">
        <v>499</v>
      </c>
    </row>
    <row r="198" spans="2:29">
      <c r="B198" t="e">
        <f>ROW()-ROW(#REF!)+1</f>
        <v>#REF!</v>
      </c>
      <c r="C198">
        <v>1718</v>
      </c>
      <c r="D198" t="s">
        <v>308</v>
      </c>
      <c r="E198" t="s">
        <v>580</v>
      </c>
      <c r="F198" t="s">
        <v>710</v>
      </c>
      <c r="G198" t="e">
        <f>#REF!&amp;" "&amp;#REF!</f>
        <v>#REF!</v>
      </c>
      <c r="H198" t="s">
        <v>541</v>
      </c>
      <c r="I198" t="s">
        <v>772</v>
      </c>
      <c r="J198" t="s">
        <v>1407</v>
      </c>
      <c r="K198" t="s">
        <v>1408</v>
      </c>
      <c r="L198" t="s">
        <v>506</v>
      </c>
      <c r="M198" t="s">
        <v>542</v>
      </c>
      <c r="N198" t="s">
        <v>543</v>
      </c>
      <c r="O198" t="s">
        <v>775</v>
      </c>
      <c r="P198" t="s">
        <v>499</v>
      </c>
      <c r="R198" t="s">
        <v>308</v>
      </c>
      <c r="S198" t="s">
        <v>580</v>
      </c>
      <c r="T198" t="s">
        <v>710</v>
      </c>
      <c r="U198" t="s">
        <v>541</v>
      </c>
      <c r="V198" t="s">
        <v>772</v>
      </c>
      <c r="W198" t="s">
        <v>1407</v>
      </c>
      <c r="X198" t="s">
        <v>1408</v>
      </c>
      <c r="Y198" t="s">
        <v>506</v>
      </c>
      <c r="Z198" t="s">
        <v>542</v>
      </c>
      <c r="AA198" t="s">
        <v>543</v>
      </c>
      <c r="AB198" t="s">
        <v>775</v>
      </c>
      <c r="AC198" t="s">
        <v>499</v>
      </c>
    </row>
    <row r="199" spans="2:29">
      <c r="B199" t="e">
        <f>ROW()-ROW(#REF!)+1</f>
        <v>#REF!</v>
      </c>
      <c r="C199">
        <v>1718</v>
      </c>
      <c r="D199" t="s">
        <v>333</v>
      </c>
      <c r="E199" t="s">
        <v>565</v>
      </c>
      <c r="F199" t="s">
        <v>709</v>
      </c>
      <c r="G199" t="e">
        <f>#REF!&amp;" "&amp;#REF!</f>
        <v>#REF!</v>
      </c>
      <c r="H199" t="s">
        <v>546</v>
      </c>
      <c r="I199" t="s">
        <v>772</v>
      </c>
      <c r="J199" t="s">
        <v>1068</v>
      </c>
      <c r="K199" t="s">
        <v>1069</v>
      </c>
      <c r="L199" t="s">
        <v>506</v>
      </c>
      <c r="M199" t="s">
        <v>542</v>
      </c>
      <c r="N199" t="s">
        <v>543</v>
      </c>
      <c r="O199" t="s">
        <v>775</v>
      </c>
      <c r="P199" t="s">
        <v>499</v>
      </c>
      <c r="R199" t="s">
        <v>333</v>
      </c>
      <c r="S199" t="s">
        <v>565</v>
      </c>
      <c r="T199" t="s">
        <v>709</v>
      </c>
      <c r="U199" t="s">
        <v>546</v>
      </c>
      <c r="V199" t="s">
        <v>772</v>
      </c>
      <c r="W199" t="s">
        <v>1068</v>
      </c>
      <c r="X199" t="s">
        <v>1069</v>
      </c>
      <c r="Y199" t="s">
        <v>506</v>
      </c>
      <c r="Z199" t="s">
        <v>542</v>
      </c>
      <c r="AA199" t="s">
        <v>543</v>
      </c>
      <c r="AB199" t="s">
        <v>775</v>
      </c>
      <c r="AC199" t="s">
        <v>499</v>
      </c>
    </row>
    <row r="200" spans="2:29">
      <c r="B200" t="e">
        <f>ROW()-ROW(#REF!)+1</f>
        <v>#REF!</v>
      </c>
      <c r="C200">
        <v>1718</v>
      </c>
      <c r="D200" t="s">
        <v>334</v>
      </c>
      <c r="E200" t="s">
        <v>565</v>
      </c>
      <c r="F200" t="s">
        <v>708</v>
      </c>
      <c r="G200" t="e">
        <f>#REF!&amp;" "&amp;#REF!</f>
        <v>#REF!</v>
      </c>
      <c r="H200" t="s">
        <v>541</v>
      </c>
      <c r="I200" t="s">
        <v>772</v>
      </c>
      <c r="J200" t="s">
        <v>1070</v>
      </c>
      <c r="K200" t="s">
        <v>1071</v>
      </c>
      <c r="L200" t="s">
        <v>506</v>
      </c>
      <c r="M200" t="s">
        <v>542</v>
      </c>
      <c r="N200" t="s">
        <v>543</v>
      </c>
      <c r="O200" t="s">
        <v>775</v>
      </c>
      <c r="P200" t="s">
        <v>499</v>
      </c>
      <c r="R200" t="s">
        <v>334</v>
      </c>
      <c r="S200" t="s">
        <v>565</v>
      </c>
      <c r="T200" t="s">
        <v>708</v>
      </c>
      <c r="U200" t="s">
        <v>541</v>
      </c>
      <c r="V200" t="s">
        <v>772</v>
      </c>
      <c r="W200" t="s">
        <v>1070</v>
      </c>
      <c r="X200" t="s">
        <v>1071</v>
      </c>
      <c r="Y200" t="s">
        <v>506</v>
      </c>
      <c r="Z200" t="s">
        <v>542</v>
      </c>
      <c r="AA200" t="s">
        <v>543</v>
      </c>
      <c r="AB200" t="s">
        <v>775</v>
      </c>
      <c r="AC200" t="s">
        <v>499</v>
      </c>
    </row>
    <row r="201" spans="2:29">
      <c r="B201" t="e">
        <f>ROW()-ROW(#REF!)+1</f>
        <v>#REF!</v>
      </c>
      <c r="C201">
        <v>1718</v>
      </c>
      <c r="D201" t="s">
        <v>342</v>
      </c>
      <c r="E201" t="s">
        <v>565</v>
      </c>
      <c r="F201" t="s">
        <v>707</v>
      </c>
      <c r="G201" t="e">
        <f>#REF!&amp;" "&amp;#REF!</f>
        <v>#REF!</v>
      </c>
      <c r="H201" t="s">
        <v>546</v>
      </c>
      <c r="I201" t="s">
        <v>772</v>
      </c>
      <c r="J201" t="s">
        <v>780</v>
      </c>
      <c r="K201" t="s">
        <v>1072</v>
      </c>
      <c r="L201" t="s">
        <v>506</v>
      </c>
      <c r="M201" t="s">
        <v>542</v>
      </c>
      <c r="N201" t="s">
        <v>543</v>
      </c>
      <c r="O201" t="s">
        <v>775</v>
      </c>
      <c r="P201" t="s">
        <v>499</v>
      </c>
      <c r="R201" t="s">
        <v>342</v>
      </c>
      <c r="S201" t="s">
        <v>565</v>
      </c>
      <c r="T201" t="s">
        <v>707</v>
      </c>
      <c r="U201" t="s">
        <v>546</v>
      </c>
      <c r="V201" t="s">
        <v>772</v>
      </c>
      <c r="W201" t="s">
        <v>780</v>
      </c>
      <c r="X201" t="s">
        <v>1072</v>
      </c>
      <c r="Y201" t="s">
        <v>506</v>
      </c>
      <c r="Z201" t="s">
        <v>542</v>
      </c>
      <c r="AA201" t="s">
        <v>543</v>
      </c>
      <c r="AB201" t="s">
        <v>775</v>
      </c>
      <c r="AC201" t="s">
        <v>499</v>
      </c>
    </row>
    <row r="202" spans="2:29">
      <c r="B202" t="e">
        <f>ROW()-ROW(#REF!)+1</f>
        <v>#REF!</v>
      </c>
      <c r="C202">
        <v>1718</v>
      </c>
      <c r="D202" t="s">
        <v>385</v>
      </c>
      <c r="E202" t="s">
        <v>553</v>
      </c>
      <c r="F202" t="s">
        <v>706</v>
      </c>
      <c r="G202" t="e">
        <f>#REF!&amp;" "&amp;#REF!</f>
        <v>#REF!</v>
      </c>
      <c r="H202" t="s">
        <v>541</v>
      </c>
      <c r="I202" t="s">
        <v>772</v>
      </c>
      <c r="J202" t="s">
        <v>915</v>
      </c>
      <c r="K202" t="s">
        <v>1073</v>
      </c>
      <c r="L202" t="s">
        <v>501</v>
      </c>
      <c r="M202" t="s">
        <v>542</v>
      </c>
      <c r="N202" t="s">
        <v>543</v>
      </c>
      <c r="O202" t="s">
        <v>775</v>
      </c>
      <c r="P202" t="s">
        <v>497</v>
      </c>
      <c r="R202" t="s">
        <v>385</v>
      </c>
      <c r="S202" t="s">
        <v>553</v>
      </c>
      <c r="T202" t="s">
        <v>706</v>
      </c>
      <c r="U202" t="s">
        <v>541</v>
      </c>
      <c r="V202" t="s">
        <v>772</v>
      </c>
      <c r="W202" t="s">
        <v>915</v>
      </c>
      <c r="X202" t="s">
        <v>1073</v>
      </c>
      <c r="Y202" t="s">
        <v>501</v>
      </c>
      <c r="Z202" t="s">
        <v>542</v>
      </c>
      <c r="AA202" t="s">
        <v>543</v>
      </c>
      <c r="AB202" t="s">
        <v>775</v>
      </c>
      <c r="AC202" t="s">
        <v>497</v>
      </c>
    </row>
    <row r="203" spans="2:29">
      <c r="B203" t="e">
        <f>ROW()-ROW(#REF!)+1</f>
        <v>#REF!</v>
      </c>
      <c r="C203">
        <v>1718</v>
      </c>
      <c r="D203" t="s">
        <v>398</v>
      </c>
      <c r="E203" t="s">
        <v>553</v>
      </c>
      <c r="F203" t="s">
        <v>704</v>
      </c>
      <c r="G203" t="e">
        <f>#REF!&amp;" "&amp;#REF!</f>
        <v>#REF!</v>
      </c>
      <c r="H203" t="s">
        <v>541</v>
      </c>
      <c r="I203" t="s">
        <v>772</v>
      </c>
      <c r="J203" t="s">
        <v>802</v>
      </c>
      <c r="K203" t="s">
        <v>1074</v>
      </c>
      <c r="L203" t="s">
        <v>506</v>
      </c>
      <c r="M203" t="s">
        <v>542</v>
      </c>
      <c r="N203" t="s">
        <v>543</v>
      </c>
      <c r="O203" t="s">
        <v>775</v>
      </c>
      <c r="P203" t="s">
        <v>499</v>
      </c>
      <c r="R203" t="s">
        <v>398</v>
      </c>
      <c r="S203" t="s">
        <v>553</v>
      </c>
      <c r="T203" t="s">
        <v>704</v>
      </c>
      <c r="U203" t="s">
        <v>541</v>
      </c>
      <c r="V203" t="s">
        <v>772</v>
      </c>
      <c r="W203" t="s">
        <v>802</v>
      </c>
      <c r="X203" t="s">
        <v>1074</v>
      </c>
      <c r="Y203" t="s">
        <v>506</v>
      </c>
      <c r="Z203" t="s">
        <v>542</v>
      </c>
      <c r="AA203" t="s">
        <v>543</v>
      </c>
      <c r="AB203" t="s">
        <v>775</v>
      </c>
      <c r="AC203" t="s">
        <v>499</v>
      </c>
    </row>
    <row r="204" spans="2:29">
      <c r="B204" t="e">
        <f>ROW()-ROW(#REF!)+1</f>
        <v>#REF!</v>
      </c>
      <c r="C204">
        <v>1718</v>
      </c>
      <c r="D204" t="s">
        <v>444</v>
      </c>
      <c r="E204" t="s">
        <v>666</v>
      </c>
      <c r="F204" t="s">
        <v>699</v>
      </c>
      <c r="G204" t="e">
        <f>#REF!&amp;" "&amp;#REF!</f>
        <v>#REF!</v>
      </c>
      <c r="H204" t="s">
        <v>541</v>
      </c>
      <c r="I204" t="s">
        <v>772</v>
      </c>
      <c r="J204" t="s">
        <v>952</v>
      </c>
      <c r="K204" t="s">
        <v>854</v>
      </c>
      <c r="L204" t="s">
        <v>506</v>
      </c>
      <c r="M204" t="s">
        <v>542</v>
      </c>
      <c r="N204" t="s">
        <v>543</v>
      </c>
      <c r="O204" t="s">
        <v>775</v>
      </c>
      <c r="P204" t="s">
        <v>499</v>
      </c>
      <c r="R204" t="s">
        <v>444</v>
      </c>
      <c r="S204" t="s">
        <v>666</v>
      </c>
      <c r="T204" t="s">
        <v>699</v>
      </c>
      <c r="U204" t="s">
        <v>541</v>
      </c>
      <c r="V204" t="s">
        <v>772</v>
      </c>
      <c r="W204" t="s">
        <v>952</v>
      </c>
      <c r="X204" t="s">
        <v>854</v>
      </c>
      <c r="Y204" t="s">
        <v>506</v>
      </c>
      <c r="Z204" t="s">
        <v>542</v>
      </c>
      <c r="AA204" t="s">
        <v>543</v>
      </c>
      <c r="AB204" t="s">
        <v>775</v>
      </c>
      <c r="AC204" t="s">
        <v>499</v>
      </c>
    </row>
    <row r="205" spans="2:29">
      <c r="B205" t="e">
        <f>ROW()-ROW(#REF!)+1</f>
        <v>#REF!</v>
      </c>
      <c r="C205">
        <v>1718</v>
      </c>
      <c r="D205" t="s">
        <v>454</v>
      </c>
      <c r="E205" t="s">
        <v>666</v>
      </c>
      <c r="F205" t="s">
        <v>698</v>
      </c>
      <c r="G205" t="e">
        <f>#REF!&amp;" "&amp;#REF!</f>
        <v>#REF!</v>
      </c>
      <c r="H205" t="s">
        <v>546</v>
      </c>
      <c r="I205" t="s">
        <v>772</v>
      </c>
      <c r="J205" t="s">
        <v>950</v>
      </c>
      <c r="K205" t="s">
        <v>951</v>
      </c>
      <c r="L205" t="s">
        <v>506</v>
      </c>
      <c r="M205" t="s">
        <v>542</v>
      </c>
      <c r="N205" t="s">
        <v>543</v>
      </c>
      <c r="O205" t="s">
        <v>775</v>
      </c>
      <c r="P205" t="s">
        <v>499</v>
      </c>
      <c r="R205" t="s">
        <v>454</v>
      </c>
      <c r="S205" t="s">
        <v>666</v>
      </c>
      <c r="T205" t="s">
        <v>698</v>
      </c>
      <c r="U205" t="s">
        <v>546</v>
      </c>
      <c r="V205" t="s">
        <v>772</v>
      </c>
      <c r="W205" t="s">
        <v>950</v>
      </c>
      <c r="X205" t="s">
        <v>951</v>
      </c>
      <c r="Y205" t="s">
        <v>506</v>
      </c>
      <c r="Z205" t="s">
        <v>542</v>
      </c>
      <c r="AA205" t="s">
        <v>543</v>
      </c>
      <c r="AB205" t="s">
        <v>775</v>
      </c>
      <c r="AC205" t="s">
        <v>499</v>
      </c>
    </row>
    <row r="206" spans="2:29">
      <c r="B206" s="22" t="e">
        <f>ROW()-ROW(#REF!)+1</f>
        <v>#REF!</v>
      </c>
      <c r="C206">
        <v>1718</v>
      </c>
      <c r="D206" t="s">
        <v>469</v>
      </c>
      <c r="E206" t="s">
        <v>562</v>
      </c>
      <c r="F206" t="s">
        <v>609</v>
      </c>
      <c r="G206" s="22" t="e">
        <f>#REF!&amp;" "&amp;#REF!</f>
        <v>#REF!</v>
      </c>
      <c r="H206" t="s">
        <v>541</v>
      </c>
      <c r="I206" t="s">
        <v>772</v>
      </c>
      <c r="J206" t="s">
        <v>948</v>
      </c>
      <c r="K206" t="s">
        <v>949</v>
      </c>
      <c r="L206" t="s">
        <v>506</v>
      </c>
      <c r="M206" t="s">
        <v>542</v>
      </c>
      <c r="N206" t="s">
        <v>543</v>
      </c>
      <c r="O206" t="s">
        <v>775</v>
      </c>
      <c r="P206" t="s">
        <v>499</v>
      </c>
      <c r="R206" t="s">
        <v>469</v>
      </c>
      <c r="S206" t="s">
        <v>562</v>
      </c>
      <c r="T206" t="s">
        <v>609</v>
      </c>
      <c r="U206" t="s">
        <v>541</v>
      </c>
      <c r="V206" t="s">
        <v>772</v>
      </c>
      <c r="W206" t="s">
        <v>948</v>
      </c>
      <c r="X206" t="s">
        <v>949</v>
      </c>
      <c r="Y206" t="s">
        <v>506</v>
      </c>
      <c r="Z206" t="s">
        <v>542</v>
      </c>
      <c r="AA206" t="s">
        <v>543</v>
      </c>
      <c r="AB206" t="s">
        <v>775</v>
      </c>
      <c r="AC206" t="s">
        <v>499</v>
      </c>
    </row>
    <row r="207" spans="2:29">
      <c r="B207" s="22" t="e">
        <f>ROW()-ROW(#REF!)+1</f>
        <v>#REF!</v>
      </c>
      <c r="C207">
        <v>1718</v>
      </c>
      <c r="D207" t="s">
        <v>483</v>
      </c>
      <c r="E207" t="s">
        <v>562</v>
      </c>
      <c r="F207" t="s">
        <v>697</v>
      </c>
      <c r="G207" s="22" t="e">
        <f>#REF!&amp;" "&amp;#REF!</f>
        <v>#REF!</v>
      </c>
      <c r="H207" t="s">
        <v>546</v>
      </c>
      <c r="I207" t="s">
        <v>772</v>
      </c>
      <c r="J207" t="s">
        <v>946</v>
      </c>
      <c r="K207" t="s">
        <v>947</v>
      </c>
      <c r="L207" t="s">
        <v>506</v>
      </c>
      <c r="M207" t="s">
        <v>542</v>
      </c>
      <c r="N207" t="s">
        <v>543</v>
      </c>
      <c r="O207" t="s">
        <v>775</v>
      </c>
      <c r="P207" t="s">
        <v>499</v>
      </c>
      <c r="R207" t="s">
        <v>483</v>
      </c>
      <c r="S207" t="s">
        <v>562</v>
      </c>
      <c r="T207" t="s">
        <v>697</v>
      </c>
      <c r="U207" t="s">
        <v>546</v>
      </c>
      <c r="V207" t="s">
        <v>772</v>
      </c>
      <c r="W207" t="s">
        <v>946</v>
      </c>
      <c r="X207" t="s">
        <v>947</v>
      </c>
      <c r="Y207" t="s">
        <v>506</v>
      </c>
      <c r="Z207" t="s">
        <v>542</v>
      </c>
      <c r="AA207" t="s">
        <v>543</v>
      </c>
      <c r="AB207" t="s">
        <v>775</v>
      </c>
      <c r="AC207" t="s">
        <v>499</v>
      </c>
    </row>
    <row r="208" spans="2:29">
      <c r="B208" s="22" t="e">
        <f>ROW()-ROW(#REF!)+1</f>
        <v>#REF!</v>
      </c>
      <c r="C208">
        <v>1718</v>
      </c>
      <c r="D208" t="s">
        <v>484</v>
      </c>
      <c r="E208" t="s">
        <v>562</v>
      </c>
      <c r="F208" t="s">
        <v>696</v>
      </c>
      <c r="G208" s="22" t="e">
        <f>#REF!&amp;" "&amp;#REF!</f>
        <v>#REF!</v>
      </c>
      <c r="H208" t="s">
        <v>546</v>
      </c>
      <c r="I208" t="s">
        <v>772</v>
      </c>
      <c r="J208" t="s">
        <v>944</v>
      </c>
      <c r="K208" t="s">
        <v>945</v>
      </c>
      <c r="L208" t="s">
        <v>506</v>
      </c>
      <c r="M208" t="s">
        <v>542</v>
      </c>
      <c r="N208" t="s">
        <v>543</v>
      </c>
      <c r="O208" t="s">
        <v>775</v>
      </c>
      <c r="P208" t="s">
        <v>499</v>
      </c>
      <c r="R208" t="s">
        <v>484</v>
      </c>
      <c r="S208" t="s">
        <v>562</v>
      </c>
      <c r="T208" t="s">
        <v>696</v>
      </c>
      <c r="U208" t="s">
        <v>546</v>
      </c>
      <c r="V208" t="s">
        <v>772</v>
      </c>
      <c r="W208" t="s">
        <v>944</v>
      </c>
      <c r="X208" t="s">
        <v>945</v>
      </c>
      <c r="Y208" t="s">
        <v>506</v>
      </c>
      <c r="Z208" t="s">
        <v>542</v>
      </c>
      <c r="AA208" t="s">
        <v>543</v>
      </c>
      <c r="AB208" t="s">
        <v>775</v>
      </c>
      <c r="AC208" t="s">
        <v>499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245"/>
  <sheetViews>
    <sheetView workbookViewId="0"/>
  </sheetViews>
  <sheetFormatPr baseColWidth="10" defaultRowHeight="15"/>
  <sheetData>
    <row r="1" spans="2:18">
      <c r="B1" t="s">
        <v>0</v>
      </c>
      <c r="C1" t="s">
        <v>216</v>
      </c>
      <c r="D1" t="s">
        <v>213</v>
      </c>
      <c r="E1" t="s">
        <v>532</v>
      </c>
      <c r="F1" t="s">
        <v>533</v>
      </c>
      <c r="G1" t="s">
        <v>1</v>
      </c>
      <c r="H1" t="s">
        <v>12</v>
      </c>
      <c r="I1" t="s">
        <v>770</v>
      </c>
      <c r="J1" t="s">
        <v>7</v>
      </c>
      <c r="K1" t="s">
        <v>8</v>
      </c>
      <c r="L1" t="s">
        <v>215</v>
      </c>
      <c r="M1" t="s">
        <v>535</v>
      </c>
      <c r="N1" t="s">
        <v>536</v>
      </c>
      <c r="O1" t="s">
        <v>771</v>
      </c>
      <c r="P1" t="s">
        <v>507</v>
      </c>
      <c r="Q1" t="s">
        <v>1510</v>
      </c>
      <c r="R1" t="s">
        <v>1484</v>
      </c>
    </row>
    <row r="2" spans="2:18">
      <c r="B2" t="e">
        <f>ROW()-ROW(#REF!)+1</f>
        <v>#REF!</v>
      </c>
      <c r="C2">
        <v>1617</v>
      </c>
      <c r="D2" t="s">
        <v>1246</v>
      </c>
      <c r="E2" t="s">
        <v>620</v>
      </c>
      <c r="F2" t="s">
        <v>1247</v>
      </c>
      <c r="G2" t="e">
        <f>#REF!&amp;" "&amp;#REF!</f>
        <v>#REF!</v>
      </c>
      <c r="H2" t="s">
        <v>541</v>
      </c>
      <c r="I2" t="s">
        <v>772</v>
      </c>
      <c r="J2" t="s">
        <v>1119</v>
      </c>
      <c r="K2" t="s">
        <v>1121</v>
      </c>
      <c r="L2" t="s">
        <v>502</v>
      </c>
      <c r="M2" t="s">
        <v>542</v>
      </c>
      <c r="N2" t="s">
        <v>543</v>
      </c>
      <c r="O2" t="s">
        <v>775</v>
      </c>
      <c r="P2" t="s">
        <v>496</v>
      </c>
      <c r="Q2" t="s">
        <v>499</v>
      </c>
      <c r="R2" t="s">
        <v>499</v>
      </c>
    </row>
    <row r="3" spans="2:18">
      <c r="B3" t="e">
        <f>ROW()-ROW(#REF!)+1</f>
        <v>#REF!</v>
      </c>
      <c r="C3">
        <v>1617</v>
      </c>
      <c r="D3" t="s">
        <v>1248</v>
      </c>
      <c r="E3" t="s">
        <v>547</v>
      </c>
      <c r="F3" t="s">
        <v>1144</v>
      </c>
      <c r="G3" t="e">
        <f>#REF!&amp;" "&amp;#REF!</f>
        <v>#REF!</v>
      </c>
      <c r="H3" t="s">
        <v>541</v>
      </c>
      <c r="I3" t="s">
        <v>772</v>
      </c>
      <c r="J3" t="s">
        <v>778</v>
      </c>
      <c r="K3" t="s">
        <v>1249</v>
      </c>
      <c r="L3" t="s">
        <v>502</v>
      </c>
      <c r="M3" t="s">
        <v>542</v>
      </c>
      <c r="N3" t="s">
        <v>543</v>
      </c>
      <c r="O3" t="s">
        <v>775</v>
      </c>
      <c r="P3" t="s">
        <v>496</v>
      </c>
      <c r="Q3" t="s">
        <v>499</v>
      </c>
      <c r="R3" t="s">
        <v>499</v>
      </c>
    </row>
    <row r="4" spans="2:18">
      <c r="B4" t="e">
        <f>ROW()-ROW(#REF!)+1</f>
        <v>#REF!</v>
      </c>
      <c r="C4">
        <v>1617</v>
      </c>
      <c r="D4" t="s">
        <v>1319</v>
      </c>
      <c r="E4" t="s">
        <v>558</v>
      </c>
      <c r="F4" t="s">
        <v>1320</v>
      </c>
      <c r="G4" t="e">
        <f>#REF!&amp;" "&amp;#REF!</f>
        <v>#REF!</v>
      </c>
      <c r="H4" t="s">
        <v>546</v>
      </c>
      <c r="I4" t="s">
        <v>772</v>
      </c>
      <c r="J4" t="s">
        <v>1018</v>
      </c>
      <c r="K4" t="s">
        <v>1310</v>
      </c>
      <c r="L4" t="s">
        <v>502</v>
      </c>
      <c r="M4" t="s">
        <v>542</v>
      </c>
      <c r="N4" t="s">
        <v>543</v>
      </c>
      <c r="O4" t="s">
        <v>775</v>
      </c>
      <c r="P4" t="s">
        <v>496</v>
      </c>
      <c r="Q4" t="s">
        <v>499</v>
      </c>
      <c r="R4" t="s">
        <v>499</v>
      </c>
    </row>
    <row r="5" spans="2:18">
      <c r="B5" t="e">
        <f>ROW()-ROW(#REF!)+1</f>
        <v>#REF!</v>
      </c>
      <c r="C5">
        <v>1617</v>
      </c>
      <c r="D5" t="s">
        <v>1317</v>
      </c>
      <c r="E5" t="s">
        <v>544</v>
      </c>
      <c r="F5" t="s">
        <v>1318</v>
      </c>
      <c r="G5" t="e">
        <f>#REF!&amp;" "&amp;#REF!</f>
        <v>#REF!</v>
      </c>
      <c r="H5" t="s">
        <v>541</v>
      </c>
      <c r="I5" t="s">
        <v>772</v>
      </c>
      <c r="J5" t="s">
        <v>1018</v>
      </c>
      <c r="K5" t="s">
        <v>1310</v>
      </c>
      <c r="L5" t="s">
        <v>502</v>
      </c>
      <c r="M5" t="s">
        <v>542</v>
      </c>
      <c r="N5" t="s">
        <v>543</v>
      </c>
      <c r="O5" t="s">
        <v>775</v>
      </c>
      <c r="P5" t="s">
        <v>498</v>
      </c>
      <c r="Q5" t="s">
        <v>499</v>
      </c>
      <c r="R5" t="s">
        <v>499</v>
      </c>
    </row>
    <row r="6" spans="2:18">
      <c r="B6" t="e">
        <f>ROW()-ROW(#REF!)+1</f>
        <v>#REF!</v>
      </c>
      <c r="C6">
        <v>1617</v>
      </c>
      <c r="D6" t="s">
        <v>1305</v>
      </c>
      <c r="E6" t="s">
        <v>558</v>
      </c>
      <c r="F6" t="s">
        <v>1306</v>
      </c>
      <c r="G6" t="e">
        <f>#REF!&amp;" "&amp;#REF!</f>
        <v>#REF!</v>
      </c>
      <c r="H6" t="s">
        <v>541</v>
      </c>
      <c r="I6" t="s">
        <v>772</v>
      </c>
      <c r="J6" t="s">
        <v>1307</v>
      </c>
      <c r="K6" t="s">
        <v>996</v>
      </c>
      <c r="L6" t="s">
        <v>502</v>
      </c>
      <c r="M6" t="s">
        <v>542</v>
      </c>
      <c r="N6" t="s">
        <v>543</v>
      </c>
      <c r="O6" t="s">
        <v>775</v>
      </c>
      <c r="P6" t="s">
        <v>496</v>
      </c>
      <c r="Q6" t="s">
        <v>499</v>
      </c>
      <c r="R6" t="s">
        <v>499</v>
      </c>
    </row>
    <row r="7" spans="2:18">
      <c r="B7" t="e">
        <f>ROW()-ROW(#REF!)+1</f>
        <v>#REF!</v>
      </c>
      <c r="C7">
        <v>1617</v>
      </c>
      <c r="D7" t="s">
        <v>1302</v>
      </c>
      <c r="E7" t="s">
        <v>558</v>
      </c>
      <c r="F7" t="s">
        <v>1303</v>
      </c>
      <c r="G7" t="e">
        <f>#REF!&amp;" "&amp;#REF!</f>
        <v>#REF!</v>
      </c>
      <c r="H7" t="s">
        <v>546</v>
      </c>
      <c r="I7" t="s">
        <v>772</v>
      </c>
      <c r="J7" t="s">
        <v>808</v>
      </c>
      <c r="K7" t="s">
        <v>1304</v>
      </c>
      <c r="L7" t="s">
        <v>502</v>
      </c>
      <c r="M7" t="s">
        <v>542</v>
      </c>
      <c r="N7" t="s">
        <v>543</v>
      </c>
      <c r="O7" t="s">
        <v>775</v>
      </c>
      <c r="P7" t="s">
        <v>498</v>
      </c>
      <c r="Q7" t="s">
        <v>499</v>
      </c>
      <c r="R7" t="s">
        <v>499</v>
      </c>
    </row>
    <row r="8" spans="2:18">
      <c r="B8" t="e">
        <f>ROW()-ROW(#REF!)+1</f>
        <v>#REF!</v>
      </c>
      <c r="C8">
        <v>1617</v>
      </c>
      <c r="D8" t="s">
        <v>1299</v>
      </c>
      <c r="E8" t="s">
        <v>544</v>
      </c>
      <c r="F8" t="s">
        <v>1300</v>
      </c>
      <c r="G8" t="e">
        <f>#REF!&amp;" "&amp;#REF!</f>
        <v>#REF!</v>
      </c>
      <c r="H8" t="s">
        <v>541</v>
      </c>
      <c r="I8" t="s">
        <v>772</v>
      </c>
      <c r="J8" t="s">
        <v>1301</v>
      </c>
      <c r="K8" t="s">
        <v>960</v>
      </c>
      <c r="L8" t="s">
        <v>502</v>
      </c>
      <c r="M8" t="s">
        <v>542</v>
      </c>
      <c r="N8" t="s">
        <v>543</v>
      </c>
      <c r="O8" t="s">
        <v>775</v>
      </c>
      <c r="P8" t="s">
        <v>498</v>
      </c>
      <c r="Q8" t="s">
        <v>499</v>
      </c>
      <c r="R8" t="s">
        <v>499</v>
      </c>
    </row>
    <row r="9" spans="2:18">
      <c r="B9" t="e">
        <f>ROW()-ROW(#REF!)+1</f>
        <v>#REF!</v>
      </c>
      <c r="C9">
        <v>1617</v>
      </c>
      <c r="D9" t="s">
        <v>1296</v>
      </c>
      <c r="E9" t="s">
        <v>544</v>
      </c>
      <c r="F9" t="s">
        <v>1297</v>
      </c>
      <c r="G9" t="e">
        <f>#REF!&amp;" "&amp;#REF!</f>
        <v>#REF!</v>
      </c>
      <c r="H9" t="s">
        <v>541</v>
      </c>
      <c r="I9" t="s">
        <v>772</v>
      </c>
      <c r="J9" t="s">
        <v>1298</v>
      </c>
      <c r="K9" t="s">
        <v>1115</v>
      </c>
      <c r="L9" t="s">
        <v>502</v>
      </c>
      <c r="M9" t="s">
        <v>542</v>
      </c>
      <c r="N9" t="s">
        <v>543</v>
      </c>
      <c r="O9" t="s">
        <v>775</v>
      </c>
      <c r="P9" t="s">
        <v>498</v>
      </c>
      <c r="Q9" t="s">
        <v>499</v>
      </c>
      <c r="R9" t="s">
        <v>499</v>
      </c>
    </row>
    <row r="10" spans="2:18">
      <c r="B10" t="e">
        <f>ROW()-ROW(#REF!)+1</f>
        <v>#REF!</v>
      </c>
      <c r="C10">
        <v>1617</v>
      </c>
      <c r="D10" t="s">
        <v>1258</v>
      </c>
      <c r="E10" t="s">
        <v>1155</v>
      </c>
      <c r="F10" t="s">
        <v>1259</v>
      </c>
      <c r="G10" t="e">
        <f>#REF!&amp;" "&amp;#REF!</f>
        <v>#REF!</v>
      </c>
      <c r="H10" t="s">
        <v>541</v>
      </c>
      <c r="I10" t="s">
        <v>772</v>
      </c>
      <c r="J10" t="s">
        <v>1261</v>
      </c>
      <c r="K10" t="s">
        <v>1260</v>
      </c>
      <c r="L10" t="s">
        <v>502</v>
      </c>
      <c r="M10" t="s">
        <v>542</v>
      </c>
      <c r="N10" t="s">
        <v>543</v>
      </c>
      <c r="O10" t="s">
        <v>775</v>
      </c>
      <c r="P10" t="s">
        <v>498</v>
      </c>
      <c r="Q10" t="s">
        <v>499</v>
      </c>
      <c r="R10" t="s">
        <v>499</v>
      </c>
    </row>
    <row r="11" spans="2:18">
      <c r="B11" t="e">
        <f>ROW()-ROW(#REF!)+1</f>
        <v>#REF!</v>
      </c>
      <c r="C11">
        <v>1617</v>
      </c>
      <c r="D11" t="s">
        <v>1227</v>
      </c>
      <c r="E11" t="s">
        <v>544</v>
      </c>
      <c r="F11" t="s">
        <v>1228</v>
      </c>
      <c r="G11" t="e">
        <f>#REF!&amp;" "&amp;#REF!</f>
        <v>#REF!</v>
      </c>
      <c r="H11" t="s">
        <v>546</v>
      </c>
      <c r="I11" t="s">
        <v>772</v>
      </c>
      <c r="J11" t="s">
        <v>19</v>
      </c>
      <c r="K11" t="s">
        <v>1229</v>
      </c>
      <c r="L11" t="s">
        <v>502</v>
      </c>
      <c r="M11" t="s">
        <v>542</v>
      </c>
      <c r="N11" t="s">
        <v>543</v>
      </c>
      <c r="O11" t="s">
        <v>775</v>
      </c>
      <c r="P11" t="s">
        <v>498</v>
      </c>
      <c r="Q11" t="s">
        <v>499</v>
      </c>
      <c r="R11" t="s">
        <v>499</v>
      </c>
    </row>
    <row r="12" spans="2:18">
      <c r="B12" t="e">
        <f>ROW()-ROW(#REF!)+1</f>
        <v>#REF!</v>
      </c>
      <c r="C12">
        <v>1617</v>
      </c>
      <c r="D12" t="s">
        <v>1219</v>
      </c>
      <c r="E12" t="s">
        <v>572</v>
      </c>
      <c r="F12" t="s">
        <v>1220</v>
      </c>
      <c r="G12" t="e">
        <f>#REF!&amp;" "&amp;#REF!</f>
        <v>#REF!</v>
      </c>
      <c r="H12" t="s">
        <v>546</v>
      </c>
      <c r="I12" t="s">
        <v>772</v>
      </c>
      <c r="J12" t="s">
        <v>1222</v>
      </c>
      <c r="K12" t="s">
        <v>1221</v>
      </c>
      <c r="L12" t="s">
        <v>502</v>
      </c>
      <c r="M12" t="s">
        <v>542</v>
      </c>
      <c r="N12" t="s">
        <v>543</v>
      </c>
      <c r="O12" t="s">
        <v>775</v>
      </c>
      <c r="P12" t="s">
        <v>498</v>
      </c>
      <c r="Q12" t="s">
        <v>499</v>
      </c>
      <c r="R12" t="s">
        <v>499</v>
      </c>
    </row>
    <row r="13" spans="2:18">
      <c r="B13" t="e">
        <f>ROW()-ROW(#REF!)+1</f>
        <v>#REF!</v>
      </c>
      <c r="C13">
        <v>1617</v>
      </c>
      <c r="D13" t="s">
        <v>1215</v>
      </c>
      <c r="E13" t="s">
        <v>544</v>
      </c>
      <c r="F13" t="s">
        <v>1216</v>
      </c>
      <c r="G13" t="e">
        <f>#REF!&amp;" "&amp;#REF!</f>
        <v>#REF!</v>
      </c>
      <c r="H13" t="s">
        <v>546</v>
      </c>
      <c r="I13" t="s">
        <v>772</v>
      </c>
      <c r="J13" t="s">
        <v>959</v>
      </c>
      <c r="K13" t="s">
        <v>997</v>
      </c>
      <c r="L13" t="s">
        <v>502</v>
      </c>
      <c r="M13" t="s">
        <v>542</v>
      </c>
      <c r="N13" t="s">
        <v>543</v>
      </c>
      <c r="O13" t="s">
        <v>775</v>
      </c>
      <c r="P13" t="s">
        <v>498</v>
      </c>
      <c r="Q13" t="s">
        <v>499</v>
      </c>
      <c r="R13" t="s">
        <v>499</v>
      </c>
    </row>
    <row r="14" spans="2:18">
      <c r="B14" t="e">
        <f>ROW()-ROW(#REF!)+1</f>
        <v>#REF!</v>
      </c>
      <c r="C14">
        <v>1617</v>
      </c>
      <c r="D14" t="s">
        <v>1213</v>
      </c>
      <c r="E14" t="s">
        <v>553</v>
      </c>
      <c r="F14" t="s">
        <v>1214</v>
      </c>
      <c r="G14" t="e">
        <f>#REF!&amp;" "&amp;#REF!</f>
        <v>#REF!</v>
      </c>
      <c r="H14" t="s">
        <v>546</v>
      </c>
      <c r="I14" t="s">
        <v>772</v>
      </c>
      <c r="J14" t="s">
        <v>867</v>
      </c>
      <c r="K14" t="s">
        <v>877</v>
      </c>
      <c r="L14" t="s">
        <v>502</v>
      </c>
      <c r="M14" t="s">
        <v>542</v>
      </c>
      <c r="N14" t="s">
        <v>543</v>
      </c>
      <c r="O14" t="s">
        <v>775</v>
      </c>
      <c r="P14" t="s">
        <v>498</v>
      </c>
      <c r="Q14" t="s">
        <v>499</v>
      </c>
      <c r="R14" t="s">
        <v>499</v>
      </c>
    </row>
    <row r="15" spans="2:18">
      <c r="B15" t="e">
        <f>ROW()-ROW(#REF!)+1</f>
        <v>#REF!</v>
      </c>
      <c r="C15">
        <v>1617</v>
      </c>
      <c r="D15" t="s">
        <v>1177</v>
      </c>
      <c r="E15" t="s">
        <v>560</v>
      </c>
      <c r="F15" t="s">
        <v>1178</v>
      </c>
      <c r="G15" t="e">
        <f>#REF!&amp;" "&amp;#REF!</f>
        <v>#REF!</v>
      </c>
      <c r="H15" t="s">
        <v>541</v>
      </c>
      <c r="I15" t="s">
        <v>772</v>
      </c>
      <c r="J15" t="s">
        <v>1179</v>
      </c>
      <c r="K15" t="s">
        <v>979</v>
      </c>
      <c r="L15" t="s">
        <v>502</v>
      </c>
      <c r="M15" t="s">
        <v>542</v>
      </c>
      <c r="N15" t="s">
        <v>543</v>
      </c>
      <c r="O15" t="s">
        <v>775</v>
      </c>
      <c r="P15" t="s">
        <v>498</v>
      </c>
      <c r="Q15" t="s">
        <v>499</v>
      </c>
      <c r="R15" t="s">
        <v>499</v>
      </c>
    </row>
    <row r="16" spans="2:18">
      <c r="B16" t="e">
        <f>ROW()-ROW(#REF!)+1</f>
        <v>#REF!</v>
      </c>
      <c r="C16">
        <v>1617</v>
      </c>
      <c r="D16" t="s">
        <v>1159</v>
      </c>
      <c r="E16" t="s">
        <v>565</v>
      </c>
      <c r="F16" t="s">
        <v>1160</v>
      </c>
      <c r="G16" t="e">
        <f>#REF!&amp;" "&amp;#REF!</f>
        <v>#REF!</v>
      </c>
      <c r="H16" t="s">
        <v>541</v>
      </c>
      <c r="I16" t="s">
        <v>772</v>
      </c>
      <c r="J16" t="s">
        <v>1162</v>
      </c>
      <c r="K16" t="s">
        <v>1161</v>
      </c>
      <c r="L16" t="s">
        <v>502</v>
      </c>
      <c r="M16" t="s">
        <v>542</v>
      </c>
      <c r="N16" t="s">
        <v>543</v>
      </c>
      <c r="O16" t="s">
        <v>775</v>
      </c>
      <c r="P16" t="s">
        <v>498</v>
      </c>
      <c r="Q16" t="s">
        <v>499</v>
      </c>
      <c r="R16" t="s">
        <v>499</v>
      </c>
    </row>
    <row r="17" spans="2:18">
      <c r="B17" t="e">
        <f>ROW()-ROW(#REF!)+1</f>
        <v>#REF!</v>
      </c>
      <c r="C17">
        <v>1617</v>
      </c>
      <c r="D17" t="s">
        <v>1315</v>
      </c>
      <c r="E17" t="s">
        <v>562</v>
      </c>
      <c r="F17" t="s">
        <v>1316</v>
      </c>
      <c r="G17" t="e">
        <f>#REF!&amp;" "&amp;#REF!</f>
        <v>#REF!</v>
      </c>
      <c r="H17" t="s">
        <v>541</v>
      </c>
      <c r="I17" t="s">
        <v>772</v>
      </c>
      <c r="J17" t="s">
        <v>1018</v>
      </c>
      <c r="K17" t="s">
        <v>1310</v>
      </c>
      <c r="L17" t="s">
        <v>502</v>
      </c>
      <c r="M17" t="s">
        <v>542</v>
      </c>
      <c r="N17" t="s">
        <v>543</v>
      </c>
      <c r="O17" t="s">
        <v>775</v>
      </c>
      <c r="P17" t="s">
        <v>498</v>
      </c>
      <c r="Q17" t="s">
        <v>499</v>
      </c>
      <c r="R17" t="s">
        <v>499</v>
      </c>
    </row>
    <row r="18" spans="2:18">
      <c r="B18" t="e">
        <f>ROW()-ROW(#REF!)+1</f>
        <v>#REF!</v>
      </c>
      <c r="C18">
        <v>1617</v>
      </c>
      <c r="D18" t="s">
        <v>1311</v>
      </c>
      <c r="E18" t="s">
        <v>565</v>
      </c>
      <c r="F18" t="s">
        <v>1312</v>
      </c>
      <c r="G18" t="e">
        <f>#REF!&amp;" "&amp;#REF!</f>
        <v>#REF!</v>
      </c>
      <c r="H18" t="s">
        <v>541</v>
      </c>
      <c r="I18" t="s">
        <v>772</v>
      </c>
      <c r="J18" t="s">
        <v>1314</v>
      </c>
      <c r="K18" t="s">
        <v>1313</v>
      </c>
      <c r="L18" t="s">
        <v>502</v>
      </c>
      <c r="M18" t="s">
        <v>542</v>
      </c>
      <c r="N18" t="s">
        <v>543</v>
      </c>
      <c r="O18" t="s">
        <v>775</v>
      </c>
      <c r="P18" t="s">
        <v>498</v>
      </c>
      <c r="Q18" t="s">
        <v>499</v>
      </c>
      <c r="R18" t="s">
        <v>499</v>
      </c>
    </row>
    <row r="19" spans="2:18">
      <c r="B19" t="e">
        <f>ROW()-ROW(#REF!)+1</f>
        <v>#REF!</v>
      </c>
      <c r="C19">
        <v>1617</v>
      </c>
      <c r="D19" t="s">
        <v>1308</v>
      </c>
      <c r="E19" t="s">
        <v>565</v>
      </c>
      <c r="F19" t="s">
        <v>1309</v>
      </c>
      <c r="G19" t="e">
        <f>#REF!&amp;" "&amp;#REF!</f>
        <v>#REF!</v>
      </c>
      <c r="H19" t="s">
        <v>546</v>
      </c>
      <c r="I19" t="s">
        <v>772</v>
      </c>
      <c r="J19" t="s">
        <v>1018</v>
      </c>
      <c r="K19" t="s">
        <v>1310</v>
      </c>
      <c r="L19" t="s">
        <v>502</v>
      </c>
      <c r="M19" t="s">
        <v>542</v>
      </c>
      <c r="N19" t="s">
        <v>543</v>
      </c>
      <c r="O19" t="s">
        <v>775</v>
      </c>
      <c r="P19" t="s">
        <v>498</v>
      </c>
      <c r="Q19" t="s">
        <v>499</v>
      </c>
      <c r="R19" t="s">
        <v>499</v>
      </c>
    </row>
    <row r="20" spans="2:18">
      <c r="B20" t="e">
        <f>ROW()-ROW(#REF!)+1</f>
        <v>#REF!</v>
      </c>
      <c r="C20">
        <v>1617</v>
      </c>
      <c r="D20" t="s">
        <v>1288</v>
      </c>
      <c r="E20" t="s">
        <v>562</v>
      </c>
      <c r="F20" t="s">
        <v>1289</v>
      </c>
      <c r="G20" t="e">
        <f>#REF!&amp;" "&amp;#REF!</f>
        <v>#REF!</v>
      </c>
      <c r="H20" t="s">
        <v>546</v>
      </c>
      <c r="I20" t="s">
        <v>772</v>
      </c>
      <c r="J20" t="s">
        <v>1291</v>
      </c>
      <c r="K20" t="s">
        <v>1290</v>
      </c>
      <c r="L20" t="s">
        <v>502</v>
      </c>
      <c r="M20" t="s">
        <v>542</v>
      </c>
      <c r="N20" t="s">
        <v>543</v>
      </c>
      <c r="O20" t="s">
        <v>775</v>
      </c>
      <c r="P20" t="s">
        <v>498</v>
      </c>
      <c r="Q20" t="s">
        <v>499</v>
      </c>
      <c r="R20" t="s">
        <v>499</v>
      </c>
    </row>
    <row r="21" spans="2:18">
      <c r="B21" t="e">
        <f>ROW()-ROW(#REF!)+1</f>
        <v>#REF!</v>
      </c>
      <c r="C21">
        <v>1617</v>
      </c>
      <c r="D21" t="s">
        <v>1262</v>
      </c>
      <c r="E21" t="s">
        <v>558</v>
      </c>
      <c r="F21" t="s">
        <v>1263</v>
      </c>
      <c r="G21" t="e">
        <f>#REF!&amp;" "&amp;#REF!</f>
        <v>#REF!</v>
      </c>
      <c r="H21" t="s">
        <v>546</v>
      </c>
      <c r="I21" t="s">
        <v>772</v>
      </c>
      <c r="J21" t="s">
        <v>1265</v>
      </c>
      <c r="K21" t="s">
        <v>1264</v>
      </c>
      <c r="L21" t="s">
        <v>502</v>
      </c>
      <c r="M21" t="s">
        <v>542</v>
      </c>
      <c r="N21" t="s">
        <v>543</v>
      </c>
      <c r="O21" t="s">
        <v>775</v>
      </c>
      <c r="P21" t="s">
        <v>498</v>
      </c>
      <c r="Q21" t="s">
        <v>499</v>
      </c>
      <c r="R21" t="s">
        <v>499</v>
      </c>
    </row>
    <row r="22" spans="2:18">
      <c r="B22" t="e">
        <f>ROW()-ROW(#REF!)+1</f>
        <v>#REF!</v>
      </c>
      <c r="C22">
        <v>1617</v>
      </c>
      <c r="D22" t="s">
        <v>1242</v>
      </c>
      <c r="E22" t="s">
        <v>544</v>
      </c>
      <c r="F22" t="s">
        <v>1243</v>
      </c>
      <c r="G22" t="e">
        <f>#REF!&amp;" "&amp;#REF!</f>
        <v>#REF!</v>
      </c>
      <c r="H22" t="s">
        <v>546</v>
      </c>
      <c r="I22" t="s">
        <v>772</v>
      </c>
      <c r="J22" t="s">
        <v>1245</v>
      </c>
      <c r="K22" t="s">
        <v>1244</v>
      </c>
      <c r="L22" t="s">
        <v>502</v>
      </c>
      <c r="M22" t="s">
        <v>542</v>
      </c>
      <c r="N22" t="s">
        <v>543</v>
      </c>
      <c r="O22" t="s">
        <v>775</v>
      </c>
      <c r="P22" t="s">
        <v>498</v>
      </c>
      <c r="Q22" t="s">
        <v>499</v>
      </c>
      <c r="R22" t="s">
        <v>499</v>
      </c>
    </row>
    <row r="23" spans="2:18">
      <c r="B23" t="e">
        <f>ROW()-ROW(#REF!)+1</f>
        <v>#REF!</v>
      </c>
      <c r="C23">
        <v>1617</v>
      </c>
      <c r="D23" t="s">
        <v>1238</v>
      </c>
      <c r="E23" t="s">
        <v>565</v>
      </c>
      <c r="F23" t="s">
        <v>1239</v>
      </c>
      <c r="G23" t="e">
        <f>#REF!&amp;" "&amp;#REF!</f>
        <v>#REF!</v>
      </c>
      <c r="H23" t="s">
        <v>546</v>
      </c>
      <c r="I23" t="s">
        <v>772</v>
      </c>
      <c r="J23" t="s">
        <v>1241</v>
      </c>
      <c r="K23" t="s">
        <v>1240</v>
      </c>
      <c r="L23" t="s">
        <v>502</v>
      </c>
      <c r="M23" t="s">
        <v>542</v>
      </c>
      <c r="N23" t="s">
        <v>543</v>
      </c>
      <c r="O23" t="s">
        <v>775</v>
      </c>
      <c r="P23" t="s">
        <v>498</v>
      </c>
      <c r="Q23" t="s">
        <v>499</v>
      </c>
      <c r="R23" t="s">
        <v>499</v>
      </c>
    </row>
    <row r="24" spans="2:18">
      <c r="B24" t="e">
        <f>ROW()-ROW(#REF!)+1</f>
        <v>#REF!</v>
      </c>
      <c r="C24">
        <v>1617</v>
      </c>
      <c r="D24" t="s">
        <v>1234</v>
      </c>
      <c r="E24" t="s">
        <v>558</v>
      </c>
      <c r="F24" t="s">
        <v>1235</v>
      </c>
      <c r="G24" t="e">
        <f>#REF!&amp;" "&amp;#REF!</f>
        <v>#REF!</v>
      </c>
      <c r="H24" t="s">
        <v>541</v>
      </c>
      <c r="I24" t="s">
        <v>772</v>
      </c>
      <c r="J24" t="s">
        <v>1237</v>
      </c>
      <c r="K24" t="s">
        <v>1236</v>
      </c>
      <c r="L24" t="s">
        <v>502</v>
      </c>
      <c r="M24" t="s">
        <v>542</v>
      </c>
      <c r="N24" t="s">
        <v>543</v>
      </c>
      <c r="O24" t="s">
        <v>775</v>
      </c>
      <c r="P24" t="s">
        <v>498</v>
      </c>
      <c r="Q24" t="s">
        <v>499</v>
      </c>
      <c r="R24" t="s">
        <v>499</v>
      </c>
    </row>
    <row r="25" spans="2:18">
      <c r="B25" t="e">
        <f>ROW()-ROW(#REF!)+1</f>
        <v>#REF!</v>
      </c>
      <c r="C25">
        <v>1617</v>
      </c>
      <c r="D25" t="s">
        <v>1230</v>
      </c>
      <c r="E25" t="s">
        <v>553</v>
      </c>
      <c r="F25" t="s">
        <v>1231</v>
      </c>
      <c r="G25" t="e">
        <f>#REF!&amp;" "&amp;#REF!</f>
        <v>#REF!</v>
      </c>
      <c r="H25" t="s">
        <v>541</v>
      </c>
      <c r="I25" t="s">
        <v>772</v>
      </c>
      <c r="J25" t="s">
        <v>1233</v>
      </c>
      <c r="K25" t="s">
        <v>1232</v>
      </c>
      <c r="L25" t="s">
        <v>502</v>
      </c>
      <c r="M25" t="s">
        <v>542</v>
      </c>
      <c r="N25" t="s">
        <v>543</v>
      </c>
      <c r="O25" t="s">
        <v>775</v>
      </c>
      <c r="P25" t="s">
        <v>498</v>
      </c>
      <c r="Q25" t="s">
        <v>499</v>
      </c>
      <c r="R25" t="s">
        <v>499</v>
      </c>
    </row>
    <row r="26" spans="2:18">
      <c r="B26" t="e">
        <f>ROW()-ROW(#REF!)+1</f>
        <v>#REF!</v>
      </c>
      <c r="C26">
        <v>1617</v>
      </c>
      <c r="D26" t="s">
        <v>1209</v>
      </c>
      <c r="E26" t="s">
        <v>562</v>
      </c>
      <c r="F26" t="s">
        <v>1210</v>
      </c>
      <c r="G26" t="e">
        <f>#REF!&amp;" "&amp;#REF!</f>
        <v>#REF!</v>
      </c>
      <c r="H26" t="s">
        <v>541</v>
      </c>
      <c r="I26" t="s">
        <v>772</v>
      </c>
      <c r="J26" t="s">
        <v>1212</v>
      </c>
      <c r="K26" t="s">
        <v>1211</v>
      </c>
      <c r="L26" t="s">
        <v>502</v>
      </c>
      <c r="M26" t="s">
        <v>542</v>
      </c>
      <c r="N26" t="s">
        <v>543</v>
      </c>
      <c r="O26" t="s">
        <v>775</v>
      </c>
      <c r="P26" t="s">
        <v>496</v>
      </c>
      <c r="Q26" t="s">
        <v>499</v>
      </c>
      <c r="R26" t="s">
        <v>499</v>
      </c>
    </row>
    <row r="27" spans="2:18">
      <c r="B27" t="e">
        <f>ROW()-ROW(#REF!)+1</f>
        <v>#REF!</v>
      </c>
      <c r="C27">
        <v>1617</v>
      </c>
      <c r="D27" t="s">
        <v>1207</v>
      </c>
      <c r="E27" t="s">
        <v>565</v>
      </c>
      <c r="F27" t="s">
        <v>1208</v>
      </c>
      <c r="G27" t="e">
        <f>#REF!&amp;" "&amp;#REF!</f>
        <v>#REF!</v>
      </c>
      <c r="H27" t="s">
        <v>546</v>
      </c>
      <c r="I27" t="s">
        <v>772</v>
      </c>
      <c r="J27" t="s">
        <v>824</v>
      </c>
      <c r="K27" t="s">
        <v>825</v>
      </c>
      <c r="L27" t="s">
        <v>502</v>
      </c>
      <c r="M27" t="s">
        <v>542</v>
      </c>
      <c r="N27" t="s">
        <v>543</v>
      </c>
      <c r="O27" t="s">
        <v>775</v>
      </c>
      <c r="P27" t="s">
        <v>496</v>
      </c>
      <c r="Q27" t="s">
        <v>499</v>
      </c>
      <c r="R27" t="s">
        <v>499</v>
      </c>
    </row>
    <row r="28" spans="2:18">
      <c r="B28" t="e">
        <f>ROW()-ROW(#REF!)+1</f>
        <v>#REF!</v>
      </c>
      <c r="C28">
        <v>1617</v>
      </c>
      <c r="D28" t="s">
        <v>1200</v>
      </c>
      <c r="E28" t="s">
        <v>544</v>
      </c>
      <c r="F28" t="s">
        <v>1201</v>
      </c>
      <c r="G28" t="e">
        <f>#REF!&amp;" "&amp;#REF!</f>
        <v>#REF!</v>
      </c>
      <c r="H28" t="s">
        <v>541</v>
      </c>
      <c r="I28" t="s">
        <v>772</v>
      </c>
      <c r="J28" t="s">
        <v>1203</v>
      </c>
      <c r="K28" t="s">
        <v>1202</v>
      </c>
      <c r="L28" t="s">
        <v>502</v>
      </c>
      <c r="M28" t="s">
        <v>542</v>
      </c>
      <c r="N28" t="s">
        <v>543</v>
      </c>
      <c r="O28" t="s">
        <v>775</v>
      </c>
      <c r="P28" t="s">
        <v>498</v>
      </c>
      <c r="Q28" t="s">
        <v>499</v>
      </c>
      <c r="R28" t="s">
        <v>499</v>
      </c>
    </row>
    <row r="29" spans="2:18">
      <c r="B29" t="e">
        <f>ROW()-ROW(#REF!)+1</f>
        <v>#REF!</v>
      </c>
      <c r="C29">
        <v>1617</v>
      </c>
      <c r="D29" t="s">
        <v>1196</v>
      </c>
      <c r="E29" t="s">
        <v>565</v>
      </c>
      <c r="F29" t="s">
        <v>1197</v>
      </c>
      <c r="G29" t="e">
        <f>#REF!&amp;" "&amp;#REF!</f>
        <v>#REF!</v>
      </c>
      <c r="H29" t="s">
        <v>541</v>
      </c>
      <c r="I29" t="s">
        <v>772</v>
      </c>
      <c r="J29" t="s">
        <v>1199</v>
      </c>
      <c r="K29" t="s">
        <v>1198</v>
      </c>
      <c r="L29" t="s">
        <v>502</v>
      </c>
      <c r="M29" t="s">
        <v>542</v>
      </c>
      <c r="N29" t="s">
        <v>543</v>
      </c>
      <c r="O29" t="s">
        <v>775</v>
      </c>
      <c r="P29" t="s">
        <v>498</v>
      </c>
      <c r="Q29" t="s">
        <v>499</v>
      </c>
      <c r="R29" t="s">
        <v>499</v>
      </c>
    </row>
    <row r="30" spans="2:18">
      <c r="B30" t="e">
        <f>ROW()-ROW(#REF!)+1</f>
        <v>#REF!</v>
      </c>
      <c r="C30">
        <v>1617</v>
      </c>
      <c r="D30" t="s">
        <v>1192</v>
      </c>
      <c r="E30" t="s">
        <v>558</v>
      </c>
      <c r="F30" t="s">
        <v>1193</v>
      </c>
      <c r="G30" t="e">
        <f>#REF!&amp;" "&amp;#REF!</f>
        <v>#REF!</v>
      </c>
      <c r="H30" t="s">
        <v>546</v>
      </c>
      <c r="I30" t="s">
        <v>772</v>
      </c>
      <c r="J30" t="s">
        <v>1195</v>
      </c>
      <c r="K30" t="s">
        <v>1194</v>
      </c>
      <c r="L30" t="s">
        <v>502</v>
      </c>
      <c r="M30" t="s">
        <v>542</v>
      </c>
      <c r="N30" t="s">
        <v>543</v>
      </c>
      <c r="O30" t="s">
        <v>775</v>
      </c>
      <c r="P30" t="s">
        <v>498</v>
      </c>
      <c r="Q30" t="s">
        <v>499</v>
      </c>
      <c r="R30" t="s">
        <v>499</v>
      </c>
    </row>
    <row r="31" spans="2:18">
      <c r="B31" t="e">
        <f>ROW()-ROW(#REF!)+1</f>
        <v>#REF!</v>
      </c>
      <c r="C31">
        <v>1617</v>
      </c>
      <c r="D31" t="s">
        <v>1180</v>
      </c>
      <c r="E31" t="s">
        <v>553</v>
      </c>
      <c r="F31" t="s">
        <v>1181</v>
      </c>
      <c r="G31" t="e">
        <f>#REF!&amp;" "&amp;#REF!</f>
        <v>#REF!</v>
      </c>
      <c r="H31" t="s">
        <v>541</v>
      </c>
      <c r="I31" t="s">
        <v>772</v>
      </c>
      <c r="J31" t="s">
        <v>1182</v>
      </c>
      <c r="K31" t="s">
        <v>916</v>
      </c>
      <c r="L31" t="s">
        <v>502</v>
      </c>
      <c r="M31" t="s">
        <v>542</v>
      </c>
      <c r="N31" t="s">
        <v>543</v>
      </c>
      <c r="O31" t="s">
        <v>775</v>
      </c>
      <c r="P31" t="s">
        <v>498</v>
      </c>
      <c r="Q31" t="s">
        <v>499</v>
      </c>
      <c r="R31" t="s">
        <v>499</v>
      </c>
    </row>
    <row r="32" spans="2:18">
      <c r="B32" t="e">
        <f>ROW()-ROW(#REF!)+1</f>
        <v>#REF!</v>
      </c>
      <c r="C32">
        <v>1617</v>
      </c>
      <c r="D32" t="s">
        <v>1168</v>
      </c>
      <c r="E32" t="s">
        <v>544</v>
      </c>
      <c r="F32" t="s">
        <v>1169</v>
      </c>
      <c r="G32" t="e">
        <f>#REF!&amp;" "&amp;#REF!</f>
        <v>#REF!</v>
      </c>
      <c r="H32" t="s">
        <v>541</v>
      </c>
      <c r="I32" t="s">
        <v>772</v>
      </c>
      <c r="J32" t="s">
        <v>1171</v>
      </c>
      <c r="K32" t="s">
        <v>1170</v>
      </c>
      <c r="L32" t="s">
        <v>502</v>
      </c>
      <c r="M32" t="s">
        <v>542</v>
      </c>
      <c r="N32" t="s">
        <v>543</v>
      </c>
      <c r="O32" t="s">
        <v>775</v>
      </c>
      <c r="P32" t="s">
        <v>498</v>
      </c>
      <c r="Q32" t="s">
        <v>499</v>
      </c>
      <c r="R32" t="s">
        <v>499</v>
      </c>
    </row>
    <row r="33" spans="2:18">
      <c r="B33" t="e">
        <f>ROW()-ROW(#REF!)+1</f>
        <v>#REF!</v>
      </c>
      <c r="C33">
        <v>1617</v>
      </c>
      <c r="D33" t="s">
        <v>1165</v>
      </c>
      <c r="E33" t="s">
        <v>558</v>
      </c>
      <c r="F33" t="s">
        <v>1166</v>
      </c>
      <c r="G33" t="e">
        <f>#REF!&amp;" "&amp;#REF!</f>
        <v>#REF!</v>
      </c>
      <c r="H33" t="s">
        <v>541</v>
      </c>
      <c r="I33" t="s">
        <v>772</v>
      </c>
      <c r="J33" t="s">
        <v>794</v>
      </c>
      <c r="K33" t="s">
        <v>1167</v>
      </c>
      <c r="L33" t="s">
        <v>502</v>
      </c>
      <c r="M33" t="s">
        <v>542</v>
      </c>
      <c r="N33" t="s">
        <v>543</v>
      </c>
      <c r="O33" t="s">
        <v>775</v>
      </c>
      <c r="P33" t="s">
        <v>496</v>
      </c>
      <c r="Q33" t="s">
        <v>499</v>
      </c>
      <c r="R33" t="s">
        <v>499</v>
      </c>
    </row>
    <row r="34" spans="2:18">
      <c r="B34" t="e">
        <f>ROW()-ROW(#REF!)+1</f>
        <v>#REF!</v>
      </c>
      <c r="C34">
        <v>1617</v>
      </c>
      <c r="D34" t="s">
        <v>1163</v>
      </c>
      <c r="E34" t="s">
        <v>562</v>
      </c>
      <c r="F34" t="s">
        <v>1164</v>
      </c>
      <c r="G34" t="e">
        <f>#REF!&amp;" "&amp;#REF!</f>
        <v>#REF!</v>
      </c>
      <c r="H34" t="s">
        <v>546</v>
      </c>
      <c r="I34" t="s">
        <v>772</v>
      </c>
      <c r="J34" t="s">
        <v>953</v>
      </c>
      <c r="K34" t="s">
        <v>954</v>
      </c>
      <c r="L34" t="s">
        <v>502</v>
      </c>
      <c r="M34" t="s">
        <v>542</v>
      </c>
      <c r="N34" t="s">
        <v>543</v>
      </c>
      <c r="O34" t="s">
        <v>775</v>
      </c>
      <c r="P34" t="s">
        <v>498</v>
      </c>
      <c r="Q34" t="s">
        <v>499</v>
      </c>
      <c r="R34" t="s">
        <v>499</v>
      </c>
    </row>
    <row r="35" spans="2:18">
      <c r="B35" t="e">
        <f>ROW()-ROW(#REF!)+1</f>
        <v>#REF!</v>
      </c>
      <c r="C35">
        <v>1617</v>
      </c>
      <c r="D35" t="s">
        <v>1204</v>
      </c>
      <c r="E35" t="s">
        <v>544</v>
      </c>
      <c r="F35" t="s">
        <v>1205</v>
      </c>
      <c r="G35" t="e">
        <f>#REF!&amp;" "&amp;#REF!</f>
        <v>#REF!</v>
      </c>
      <c r="H35" t="s">
        <v>541</v>
      </c>
      <c r="I35" t="s">
        <v>772</v>
      </c>
      <c r="J35" t="s">
        <v>989</v>
      </c>
      <c r="K35" t="s">
        <v>1206</v>
      </c>
      <c r="L35" t="s">
        <v>502</v>
      </c>
      <c r="M35" t="s">
        <v>542</v>
      </c>
      <c r="N35" t="s">
        <v>543</v>
      </c>
      <c r="O35" t="s">
        <v>775</v>
      </c>
      <c r="P35" t="s">
        <v>498</v>
      </c>
      <c r="Q35" t="s">
        <v>499</v>
      </c>
      <c r="R35" t="s">
        <v>499</v>
      </c>
    </row>
    <row r="36" spans="2:18">
      <c r="B36" t="e">
        <f>ROW()-ROW(#REF!)+1</f>
        <v>#REF!</v>
      </c>
      <c r="C36">
        <v>1617</v>
      </c>
      <c r="D36" t="s">
        <v>1324</v>
      </c>
      <c r="E36" t="s">
        <v>553</v>
      </c>
      <c r="F36" t="s">
        <v>1486</v>
      </c>
      <c r="G36" t="e">
        <f>#REF!&amp;" "&amp;#REF!</f>
        <v>#REF!</v>
      </c>
      <c r="H36" t="s">
        <v>546</v>
      </c>
      <c r="I36" t="s">
        <v>772</v>
      </c>
      <c r="J36" t="s">
        <v>867</v>
      </c>
      <c r="K36" t="s">
        <v>909</v>
      </c>
      <c r="L36" t="s">
        <v>504</v>
      </c>
      <c r="M36" t="s">
        <v>542</v>
      </c>
      <c r="N36" t="s">
        <v>543</v>
      </c>
      <c r="O36" t="s">
        <v>775</v>
      </c>
      <c r="P36" t="s">
        <v>498</v>
      </c>
      <c r="Q36" t="s">
        <v>499</v>
      </c>
      <c r="R36" t="s">
        <v>499</v>
      </c>
    </row>
    <row r="37" spans="2:18">
      <c r="B37" t="e">
        <f>ROW()-ROW(#REF!)+1</f>
        <v>#REF!</v>
      </c>
      <c r="C37">
        <v>1617</v>
      </c>
      <c r="D37" t="s">
        <v>1321</v>
      </c>
      <c r="E37" t="s">
        <v>553</v>
      </c>
      <c r="F37" t="s">
        <v>1322</v>
      </c>
      <c r="G37" t="e">
        <f>#REF!&amp;" "&amp;#REF!</f>
        <v>#REF!</v>
      </c>
      <c r="H37" t="s">
        <v>546</v>
      </c>
      <c r="I37" t="s">
        <v>772</v>
      </c>
      <c r="J37" t="s">
        <v>867</v>
      </c>
      <c r="K37" t="s">
        <v>1323</v>
      </c>
      <c r="L37" t="s">
        <v>504</v>
      </c>
      <c r="M37" t="s">
        <v>542</v>
      </c>
      <c r="N37" t="s">
        <v>543</v>
      </c>
      <c r="O37" t="s">
        <v>775</v>
      </c>
      <c r="P37" t="s">
        <v>498</v>
      </c>
      <c r="Q37" t="s">
        <v>499</v>
      </c>
      <c r="R37" t="s">
        <v>499</v>
      </c>
    </row>
    <row r="38" spans="2:18">
      <c r="B38" t="e">
        <f>ROW()-ROW(#REF!)+1</f>
        <v>#REF!</v>
      </c>
      <c r="C38">
        <v>1617</v>
      </c>
      <c r="D38" t="s">
        <v>1172</v>
      </c>
      <c r="E38" t="s">
        <v>1173</v>
      </c>
      <c r="F38" t="s">
        <v>1174</v>
      </c>
      <c r="G38" t="e">
        <f>#REF!&amp;" "&amp;#REF!</f>
        <v>#REF!</v>
      </c>
      <c r="H38" t="s">
        <v>541</v>
      </c>
      <c r="I38" t="s">
        <v>772</v>
      </c>
      <c r="J38" t="s">
        <v>1176</v>
      </c>
      <c r="K38" t="s">
        <v>1175</v>
      </c>
      <c r="L38" t="s">
        <v>502</v>
      </c>
      <c r="M38" t="s">
        <v>542</v>
      </c>
      <c r="N38" t="s">
        <v>543</v>
      </c>
      <c r="O38" t="s">
        <v>775</v>
      </c>
      <c r="P38" t="s">
        <v>498</v>
      </c>
      <c r="Q38" t="s">
        <v>499</v>
      </c>
      <c r="R38" t="s">
        <v>499</v>
      </c>
    </row>
    <row r="39" spans="2:18">
      <c r="B39" t="e">
        <f>ROW()-ROW(#REF!)+1</f>
        <v>#REF!</v>
      </c>
      <c r="C39">
        <v>1617</v>
      </c>
      <c r="D39" t="s">
        <v>343</v>
      </c>
      <c r="E39" t="s">
        <v>565</v>
      </c>
      <c r="F39" t="s">
        <v>603</v>
      </c>
      <c r="G39" t="e">
        <f>#REF!&amp;" "&amp;#REF!</f>
        <v>#REF!</v>
      </c>
      <c r="H39" t="s">
        <v>546</v>
      </c>
      <c r="I39" t="s">
        <v>772</v>
      </c>
      <c r="J39" t="s">
        <v>875</v>
      </c>
      <c r="K39" t="s">
        <v>876</v>
      </c>
      <c r="L39" t="s">
        <v>504</v>
      </c>
      <c r="M39" t="s">
        <v>542</v>
      </c>
      <c r="N39" t="s">
        <v>543</v>
      </c>
      <c r="O39" t="s">
        <v>775</v>
      </c>
      <c r="P39" t="s">
        <v>496</v>
      </c>
      <c r="Q39" t="s">
        <v>499</v>
      </c>
      <c r="R39" t="s">
        <v>499</v>
      </c>
    </row>
    <row r="40" spans="2:18">
      <c r="B40" t="e">
        <f>ROW()-ROW(#REF!)+1</f>
        <v>#REF!</v>
      </c>
      <c r="C40">
        <v>1617</v>
      </c>
      <c r="D40" t="s">
        <v>265</v>
      </c>
      <c r="E40" t="s">
        <v>544</v>
      </c>
      <c r="F40" t="s">
        <v>555</v>
      </c>
      <c r="G40" t="e">
        <f>#REF!&amp;" "&amp;#REF!</f>
        <v>#REF!</v>
      </c>
      <c r="H40" t="s">
        <v>541</v>
      </c>
      <c r="I40" t="s">
        <v>772</v>
      </c>
      <c r="J40" t="s">
        <v>1400</v>
      </c>
      <c r="K40" t="s">
        <v>1401</v>
      </c>
      <c r="L40" t="s">
        <v>495</v>
      </c>
      <c r="M40" t="s">
        <v>542</v>
      </c>
      <c r="N40" t="s">
        <v>543</v>
      </c>
      <c r="O40" t="s">
        <v>775</v>
      </c>
      <c r="P40" t="s">
        <v>498</v>
      </c>
      <c r="Q40" t="s">
        <v>499</v>
      </c>
      <c r="R40" t="s">
        <v>499</v>
      </c>
    </row>
    <row r="41" spans="2:18">
      <c r="B41" t="e">
        <f>ROW()-ROW(#REF!)+1</f>
        <v>#REF!</v>
      </c>
      <c r="C41">
        <v>1617</v>
      </c>
      <c r="D41" t="s">
        <v>528</v>
      </c>
      <c r="E41" t="s">
        <v>539</v>
      </c>
      <c r="F41" t="s">
        <v>540</v>
      </c>
      <c r="G41" t="e">
        <f>#REF!&amp;" "&amp;#REF!</f>
        <v>#REF!</v>
      </c>
      <c r="H41" t="s">
        <v>541</v>
      </c>
      <c r="I41" t="s">
        <v>772</v>
      </c>
      <c r="J41" t="s">
        <v>773</v>
      </c>
      <c r="K41" t="s">
        <v>774</v>
      </c>
      <c r="L41" t="s">
        <v>501</v>
      </c>
      <c r="M41" t="s">
        <v>542</v>
      </c>
      <c r="N41" t="s">
        <v>543</v>
      </c>
      <c r="O41" t="s">
        <v>775</v>
      </c>
      <c r="P41" t="s">
        <v>498</v>
      </c>
      <c r="Q41" t="s">
        <v>499</v>
      </c>
      <c r="R41" t="s">
        <v>499</v>
      </c>
    </row>
    <row r="42" spans="2:18">
      <c r="B42" t="e">
        <f>ROW()-ROW(#REF!)+1</f>
        <v>#REF!</v>
      </c>
      <c r="C42">
        <v>1617</v>
      </c>
      <c r="D42" t="s">
        <v>510</v>
      </c>
      <c r="E42" t="s">
        <v>544</v>
      </c>
      <c r="F42" t="s">
        <v>545</v>
      </c>
      <c r="G42" t="e">
        <f>#REF!&amp;" "&amp;#REF!</f>
        <v>#REF!</v>
      </c>
      <c r="H42" t="s">
        <v>546</v>
      </c>
      <c r="I42" t="s">
        <v>772</v>
      </c>
      <c r="J42" t="s">
        <v>776</v>
      </c>
      <c r="K42" t="s">
        <v>777</v>
      </c>
      <c r="L42" t="s">
        <v>501</v>
      </c>
      <c r="M42" t="s">
        <v>542</v>
      </c>
      <c r="N42" t="s">
        <v>543</v>
      </c>
      <c r="O42" t="s">
        <v>775</v>
      </c>
      <c r="P42" t="s">
        <v>498</v>
      </c>
      <c r="Q42" t="s">
        <v>499</v>
      </c>
      <c r="R42" t="s">
        <v>499</v>
      </c>
    </row>
    <row r="43" spans="2:18">
      <c r="B43" t="e">
        <f>ROW()-ROW(#REF!)+1</f>
        <v>#REF!</v>
      </c>
      <c r="C43">
        <v>1617</v>
      </c>
      <c r="D43" t="s">
        <v>529</v>
      </c>
      <c r="E43" t="s">
        <v>547</v>
      </c>
      <c r="F43" t="s">
        <v>548</v>
      </c>
      <c r="G43" t="e">
        <f>#REF!&amp;" "&amp;#REF!</f>
        <v>#REF!</v>
      </c>
      <c r="H43" t="s">
        <v>546</v>
      </c>
      <c r="I43" t="s">
        <v>772</v>
      </c>
      <c r="J43" t="s">
        <v>778</v>
      </c>
      <c r="K43" t="s">
        <v>779</v>
      </c>
      <c r="L43" t="s">
        <v>501</v>
      </c>
      <c r="M43" t="s">
        <v>542</v>
      </c>
      <c r="N43" t="s">
        <v>543</v>
      </c>
      <c r="O43" t="s">
        <v>775</v>
      </c>
      <c r="P43" t="s">
        <v>498</v>
      </c>
      <c r="Q43" t="s">
        <v>499</v>
      </c>
      <c r="R43" t="s">
        <v>499</v>
      </c>
    </row>
    <row r="44" spans="2:18">
      <c r="B44" t="e">
        <f>ROW()-ROW(#REF!)+1</f>
        <v>#REF!</v>
      </c>
      <c r="C44">
        <v>1617</v>
      </c>
      <c r="D44" t="s">
        <v>336</v>
      </c>
      <c r="E44" t="s">
        <v>565</v>
      </c>
      <c r="F44" t="s">
        <v>656</v>
      </c>
      <c r="G44" t="e">
        <f>#REF!&amp;" "&amp;#REF!</f>
        <v>#REF!</v>
      </c>
      <c r="H44" t="s">
        <v>546</v>
      </c>
      <c r="I44" t="s">
        <v>772</v>
      </c>
      <c r="J44" t="s">
        <v>780</v>
      </c>
      <c r="K44" t="s">
        <v>781</v>
      </c>
      <c r="L44" t="s">
        <v>495</v>
      </c>
      <c r="M44" t="s">
        <v>542</v>
      </c>
      <c r="N44" t="s">
        <v>543</v>
      </c>
      <c r="O44" t="s">
        <v>775</v>
      </c>
      <c r="P44" t="s">
        <v>498</v>
      </c>
      <c r="Q44" t="s">
        <v>499</v>
      </c>
      <c r="R44" t="s">
        <v>499</v>
      </c>
    </row>
    <row r="45" spans="2:18">
      <c r="B45" t="e">
        <f>ROW()-ROW(#REF!)+1</f>
        <v>#REF!</v>
      </c>
      <c r="C45">
        <v>1617</v>
      </c>
      <c r="D45" t="s">
        <v>417</v>
      </c>
      <c r="E45" t="s">
        <v>553</v>
      </c>
      <c r="F45" t="s">
        <v>655</v>
      </c>
      <c r="G45" t="e">
        <f>#REF!&amp;" "&amp;#REF!</f>
        <v>#REF!</v>
      </c>
      <c r="H45" t="s">
        <v>541</v>
      </c>
      <c r="I45" t="s">
        <v>772</v>
      </c>
      <c r="J45" t="s">
        <v>782</v>
      </c>
      <c r="K45" t="s">
        <v>783</v>
      </c>
      <c r="L45" t="s">
        <v>495</v>
      </c>
      <c r="M45" t="s">
        <v>542</v>
      </c>
      <c r="N45" t="s">
        <v>543</v>
      </c>
      <c r="O45" t="s">
        <v>775</v>
      </c>
      <c r="P45" t="s">
        <v>498</v>
      </c>
      <c r="Q45" t="s">
        <v>499</v>
      </c>
      <c r="R45" t="s">
        <v>499</v>
      </c>
    </row>
    <row r="46" spans="2:18">
      <c r="B46" t="e">
        <f>ROW()-ROW(#REF!)+1</f>
        <v>#REF!</v>
      </c>
      <c r="C46">
        <v>1617</v>
      </c>
      <c r="D46" t="s">
        <v>436</v>
      </c>
      <c r="E46" t="s">
        <v>596</v>
      </c>
      <c r="F46" t="s">
        <v>654</v>
      </c>
      <c r="G46" t="e">
        <f>#REF!&amp;" "&amp;#REF!</f>
        <v>#REF!</v>
      </c>
      <c r="H46" t="s">
        <v>541</v>
      </c>
      <c r="I46" t="s">
        <v>772</v>
      </c>
      <c r="J46" t="s">
        <v>784</v>
      </c>
      <c r="K46" t="s">
        <v>785</v>
      </c>
      <c r="L46" t="s">
        <v>495</v>
      </c>
      <c r="M46" t="s">
        <v>542</v>
      </c>
      <c r="N46" t="s">
        <v>543</v>
      </c>
      <c r="O46" t="s">
        <v>775</v>
      </c>
      <c r="P46" t="s">
        <v>498</v>
      </c>
      <c r="Q46" t="s">
        <v>499</v>
      </c>
      <c r="R46" t="s">
        <v>499</v>
      </c>
    </row>
    <row r="47" spans="2:18">
      <c r="B47" t="e">
        <f>ROW()-ROW(#REF!)+1</f>
        <v>#REF!</v>
      </c>
      <c r="C47">
        <v>1617</v>
      </c>
      <c r="D47" t="s">
        <v>312</v>
      </c>
      <c r="E47" t="s">
        <v>558</v>
      </c>
      <c r="F47" t="s">
        <v>653</v>
      </c>
      <c r="G47" t="e">
        <f>#REF!&amp;" "&amp;#REF!</f>
        <v>#REF!</v>
      </c>
      <c r="H47" t="s">
        <v>546</v>
      </c>
      <c r="I47" t="s">
        <v>772</v>
      </c>
      <c r="J47" t="s">
        <v>786</v>
      </c>
      <c r="K47" t="s">
        <v>787</v>
      </c>
      <c r="L47" t="s">
        <v>495</v>
      </c>
      <c r="M47" t="s">
        <v>542</v>
      </c>
      <c r="N47" t="s">
        <v>543</v>
      </c>
      <c r="O47" t="s">
        <v>775</v>
      </c>
      <c r="P47" t="s">
        <v>498</v>
      </c>
      <c r="Q47" t="s">
        <v>499</v>
      </c>
      <c r="R47" t="s">
        <v>499</v>
      </c>
    </row>
    <row r="48" spans="2:18">
      <c r="B48" t="e">
        <f>ROW()-ROW(#REF!)+1</f>
        <v>#REF!</v>
      </c>
      <c r="C48">
        <v>1617</v>
      </c>
      <c r="D48" t="s">
        <v>237</v>
      </c>
      <c r="E48" t="s">
        <v>549</v>
      </c>
      <c r="F48" t="s">
        <v>652</v>
      </c>
      <c r="G48" t="e">
        <f>#REF!&amp;" "&amp;#REF!</f>
        <v>#REF!</v>
      </c>
      <c r="H48" t="s">
        <v>546</v>
      </c>
      <c r="I48" t="s">
        <v>772</v>
      </c>
      <c r="J48" t="s">
        <v>788</v>
      </c>
      <c r="K48" t="s">
        <v>789</v>
      </c>
      <c r="L48" t="s">
        <v>495</v>
      </c>
      <c r="M48" t="s">
        <v>542</v>
      </c>
      <c r="N48" t="s">
        <v>543</v>
      </c>
      <c r="O48" t="s">
        <v>775</v>
      </c>
      <c r="P48" t="s">
        <v>496</v>
      </c>
      <c r="Q48" t="s">
        <v>499</v>
      </c>
      <c r="R48" t="s">
        <v>499</v>
      </c>
    </row>
    <row r="49" spans="2:18">
      <c r="B49" t="e">
        <f>ROW()-ROW(#REF!)+1</f>
        <v>#REF!</v>
      </c>
      <c r="C49">
        <v>1617</v>
      </c>
      <c r="D49" t="s">
        <v>380</v>
      </c>
      <c r="E49" t="s">
        <v>560</v>
      </c>
      <c r="F49" t="s">
        <v>651</v>
      </c>
      <c r="G49" t="e">
        <f>#REF!&amp;" "&amp;#REF!</f>
        <v>#REF!</v>
      </c>
      <c r="H49" t="s">
        <v>541</v>
      </c>
      <c r="I49" t="s">
        <v>772</v>
      </c>
      <c r="J49" t="s">
        <v>790</v>
      </c>
      <c r="K49" t="s">
        <v>791</v>
      </c>
      <c r="L49" t="s">
        <v>495</v>
      </c>
      <c r="M49" t="s">
        <v>542</v>
      </c>
      <c r="N49" t="s">
        <v>543</v>
      </c>
      <c r="O49" t="s">
        <v>775</v>
      </c>
      <c r="P49" t="s">
        <v>496</v>
      </c>
      <c r="Q49" t="s">
        <v>499</v>
      </c>
      <c r="R49" t="s">
        <v>499</v>
      </c>
    </row>
    <row r="50" spans="2:18">
      <c r="B50" t="e">
        <f>ROW()-ROW(#REF!)+1</f>
        <v>#REF!</v>
      </c>
      <c r="C50">
        <v>1617</v>
      </c>
      <c r="D50" t="s">
        <v>326</v>
      </c>
      <c r="E50" t="s">
        <v>558</v>
      </c>
      <c r="F50" t="s">
        <v>650</v>
      </c>
      <c r="G50" t="e">
        <f>#REF!&amp;" "&amp;#REF!</f>
        <v>#REF!</v>
      </c>
      <c r="H50" t="s">
        <v>546</v>
      </c>
      <c r="I50" t="s">
        <v>772</v>
      </c>
      <c r="J50" t="s">
        <v>792</v>
      </c>
      <c r="K50" t="s">
        <v>793</v>
      </c>
      <c r="L50" t="s">
        <v>495</v>
      </c>
      <c r="M50" t="s">
        <v>542</v>
      </c>
      <c r="N50" t="s">
        <v>543</v>
      </c>
      <c r="O50" t="s">
        <v>775</v>
      </c>
      <c r="P50" t="s">
        <v>498</v>
      </c>
      <c r="Q50" t="s">
        <v>499</v>
      </c>
      <c r="R50" t="s">
        <v>499</v>
      </c>
    </row>
    <row r="51" spans="2:18">
      <c r="B51" t="e">
        <f>ROW()-ROW(#REF!)+1</f>
        <v>#REF!</v>
      </c>
      <c r="C51">
        <v>1617</v>
      </c>
      <c r="D51" t="s">
        <v>420</v>
      </c>
      <c r="E51" t="s">
        <v>648</v>
      </c>
      <c r="F51" t="s">
        <v>649</v>
      </c>
      <c r="G51" t="e">
        <f>#REF!&amp;" "&amp;#REF!</f>
        <v>#REF!</v>
      </c>
      <c r="H51" t="s">
        <v>546</v>
      </c>
      <c r="I51" t="s">
        <v>772</v>
      </c>
      <c r="J51" t="s">
        <v>794</v>
      </c>
      <c r="K51" t="s">
        <v>795</v>
      </c>
      <c r="L51" t="s">
        <v>495</v>
      </c>
      <c r="M51" t="s">
        <v>542</v>
      </c>
      <c r="N51" t="s">
        <v>543</v>
      </c>
      <c r="O51" t="s">
        <v>775</v>
      </c>
      <c r="P51" t="s">
        <v>498</v>
      </c>
      <c r="Q51" t="s">
        <v>499</v>
      </c>
      <c r="R51" t="s">
        <v>499</v>
      </c>
    </row>
    <row r="52" spans="2:18">
      <c r="B52" t="e">
        <f>ROW()-ROW(#REF!)+1</f>
        <v>#REF!</v>
      </c>
      <c r="C52">
        <v>1617</v>
      </c>
      <c r="D52" t="s">
        <v>296</v>
      </c>
      <c r="E52" t="s">
        <v>558</v>
      </c>
      <c r="F52" t="s">
        <v>647</v>
      </c>
      <c r="G52" t="e">
        <f>#REF!&amp;" "&amp;#REF!</f>
        <v>#REF!</v>
      </c>
      <c r="H52" t="s">
        <v>541</v>
      </c>
      <c r="I52" t="s">
        <v>772</v>
      </c>
      <c r="J52" t="s">
        <v>796</v>
      </c>
      <c r="K52" t="s">
        <v>797</v>
      </c>
      <c r="L52" t="s">
        <v>495</v>
      </c>
      <c r="M52" t="s">
        <v>542</v>
      </c>
      <c r="N52" t="s">
        <v>543</v>
      </c>
      <c r="O52" t="s">
        <v>775</v>
      </c>
      <c r="P52" t="s">
        <v>498</v>
      </c>
      <c r="Q52" t="s">
        <v>499</v>
      </c>
      <c r="R52" t="s">
        <v>499</v>
      </c>
    </row>
    <row r="53" spans="2:18">
      <c r="B53" t="e">
        <f>ROW()-ROW(#REF!)+1</f>
        <v>#REF!</v>
      </c>
      <c r="C53">
        <v>1617</v>
      </c>
      <c r="D53" t="s">
        <v>345</v>
      </c>
      <c r="E53" t="s">
        <v>539</v>
      </c>
      <c r="F53" t="s">
        <v>646</v>
      </c>
      <c r="G53" t="e">
        <f>#REF!&amp;" "&amp;#REF!</f>
        <v>#REF!</v>
      </c>
      <c r="H53" t="s">
        <v>541</v>
      </c>
      <c r="I53" t="s">
        <v>772</v>
      </c>
      <c r="J53" t="s">
        <v>798</v>
      </c>
      <c r="K53" t="s">
        <v>799</v>
      </c>
      <c r="L53" t="s">
        <v>495</v>
      </c>
      <c r="M53" t="s">
        <v>542</v>
      </c>
      <c r="N53" t="s">
        <v>543</v>
      </c>
      <c r="O53" t="s">
        <v>775</v>
      </c>
      <c r="P53" t="s">
        <v>498</v>
      </c>
      <c r="Q53" t="s">
        <v>499</v>
      </c>
      <c r="R53" t="s">
        <v>499</v>
      </c>
    </row>
    <row r="54" spans="2:18">
      <c r="B54" t="e">
        <f>ROW()-ROW(#REF!)+1</f>
        <v>#REF!</v>
      </c>
      <c r="C54">
        <v>1617</v>
      </c>
      <c r="D54" t="s">
        <v>253</v>
      </c>
      <c r="E54" t="s">
        <v>644</v>
      </c>
      <c r="F54" t="s">
        <v>645</v>
      </c>
      <c r="G54" t="e">
        <f>#REF!&amp;" "&amp;#REF!</f>
        <v>#REF!</v>
      </c>
      <c r="H54" t="s">
        <v>541</v>
      </c>
      <c r="I54" t="s">
        <v>772</v>
      </c>
      <c r="J54" t="s">
        <v>800</v>
      </c>
      <c r="K54" t="s">
        <v>801</v>
      </c>
      <c r="L54" t="s">
        <v>495</v>
      </c>
      <c r="M54" t="s">
        <v>542</v>
      </c>
      <c r="N54" t="s">
        <v>543</v>
      </c>
      <c r="O54" t="s">
        <v>775</v>
      </c>
      <c r="P54" t="s">
        <v>498</v>
      </c>
      <c r="Q54" t="s">
        <v>499</v>
      </c>
      <c r="R54" t="s">
        <v>499</v>
      </c>
    </row>
    <row r="55" spans="2:18">
      <c r="B55" t="e">
        <f>ROW()-ROW(#REF!)+1</f>
        <v>#REF!</v>
      </c>
      <c r="C55">
        <v>1617</v>
      </c>
      <c r="D55" t="s">
        <v>401</v>
      </c>
      <c r="E55" t="s">
        <v>553</v>
      </c>
      <c r="F55" t="s">
        <v>643</v>
      </c>
      <c r="G55" t="e">
        <f>#REF!&amp;" "&amp;#REF!</f>
        <v>#REF!</v>
      </c>
      <c r="H55" t="s">
        <v>546</v>
      </c>
      <c r="I55" t="s">
        <v>772</v>
      </c>
      <c r="J55" t="s">
        <v>802</v>
      </c>
      <c r="K55" t="s">
        <v>803</v>
      </c>
      <c r="L55" t="s">
        <v>495</v>
      </c>
      <c r="M55" t="s">
        <v>542</v>
      </c>
      <c r="N55" t="s">
        <v>543</v>
      </c>
      <c r="O55" t="s">
        <v>775</v>
      </c>
      <c r="P55" t="s">
        <v>496</v>
      </c>
      <c r="Q55" t="s">
        <v>499</v>
      </c>
      <c r="R55" t="s">
        <v>499</v>
      </c>
    </row>
    <row r="56" spans="2:18">
      <c r="B56" t="e">
        <f>ROW()-ROW(#REF!)+1</f>
        <v>#REF!</v>
      </c>
      <c r="C56">
        <v>1617</v>
      </c>
      <c r="D56" t="s">
        <v>366</v>
      </c>
      <c r="E56" t="s">
        <v>560</v>
      </c>
      <c r="F56" t="s">
        <v>642</v>
      </c>
      <c r="G56" t="e">
        <f>#REF!&amp;" "&amp;#REF!</f>
        <v>#REF!</v>
      </c>
      <c r="H56" t="s">
        <v>541</v>
      </c>
      <c r="I56" t="s">
        <v>772</v>
      </c>
      <c r="J56" t="s">
        <v>804</v>
      </c>
      <c r="K56" t="s">
        <v>805</v>
      </c>
      <c r="L56" t="s">
        <v>495</v>
      </c>
      <c r="M56" t="s">
        <v>542</v>
      </c>
      <c r="N56" t="s">
        <v>543</v>
      </c>
      <c r="O56" t="s">
        <v>775</v>
      </c>
      <c r="P56" t="s">
        <v>498</v>
      </c>
      <c r="Q56" t="s">
        <v>499</v>
      </c>
      <c r="R56" t="s">
        <v>499</v>
      </c>
    </row>
    <row r="57" spans="2:18">
      <c r="B57" t="e">
        <f>ROW()-ROW(#REF!)+1</f>
        <v>#REF!</v>
      </c>
      <c r="C57">
        <v>1617</v>
      </c>
      <c r="D57" t="s">
        <v>321</v>
      </c>
      <c r="E57" t="s">
        <v>558</v>
      </c>
      <c r="F57" t="s">
        <v>641</v>
      </c>
      <c r="G57" t="e">
        <f>#REF!&amp;" "&amp;#REF!</f>
        <v>#REF!</v>
      </c>
      <c r="H57" t="s">
        <v>546</v>
      </c>
      <c r="I57" t="s">
        <v>772</v>
      </c>
      <c r="J57" t="s">
        <v>806</v>
      </c>
      <c r="K57" t="s">
        <v>807</v>
      </c>
      <c r="L57" t="s">
        <v>495</v>
      </c>
      <c r="M57" t="s">
        <v>542</v>
      </c>
      <c r="N57" t="s">
        <v>543</v>
      </c>
      <c r="O57" t="s">
        <v>775</v>
      </c>
      <c r="P57" t="s">
        <v>498</v>
      </c>
      <c r="Q57" t="s">
        <v>499</v>
      </c>
      <c r="R57" t="s">
        <v>499</v>
      </c>
    </row>
    <row r="58" spans="2:18">
      <c r="B58" t="e">
        <f>ROW()-ROW(#REF!)+1</f>
        <v>#REF!</v>
      </c>
      <c r="C58">
        <v>1617</v>
      </c>
      <c r="D58" t="s">
        <v>309</v>
      </c>
      <c r="E58" t="s">
        <v>558</v>
      </c>
      <c r="F58" t="s">
        <v>640</v>
      </c>
      <c r="G58" t="e">
        <f>#REF!&amp;" "&amp;#REF!</f>
        <v>#REF!</v>
      </c>
      <c r="H58" t="s">
        <v>541</v>
      </c>
      <c r="I58" t="s">
        <v>772</v>
      </c>
      <c r="J58" t="s">
        <v>808</v>
      </c>
      <c r="K58" t="s">
        <v>809</v>
      </c>
      <c r="L58" t="s">
        <v>495</v>
      </c>
      <c r="M58" t="s">
        <v>542</v>
      </c>
      <c r="N58" t="s">
        <v>543</v>
      </c>
      <c r="O58" t="s">
        <v>775</v>
      </c>
      <c r="P58" t="s">
        <v>498</v>
      </c>
      <c r="Q58" t="s">
        <v>499</v>
      </c>
      <c r="R58" t="s">
        <v>499</v>
      </c>
    </row>
    <row r="59" spans="2:18">
      <c r="B59" t="e">
        <f>ROW()-ROW(#REF!)+1</f>
        <v>#REF!</v>
      </c>
      <c r="C59">
        <v>1617</v>
      </c>
      <c r="D59" t="s">
        <v>450</v>
      </c>
      <c r="E59" t="s">
        <v>572</v>
      </c>
      <c r="F59" t="s">
        <v>639</v>
      </c>
      <c r="G59" t="e">
        <f>#REF!&amp;" "&amp;#REF!</f>
        <v>#REF!</v>
      </c>
      <c r="H59" t="s">
        <v>546</v>
      </c>
      <c r="I59" t="s">
        <v>772</v>
      </c>
      <c r="J59" t="s">
        <v>810</v>
      </c>
      <c r="K59" t="s">
        <v>811</v>
      </c>
      <c r="L59" t="s">
        <v>495</v>
      </c>
      <c r="M59" t="s">
        <v>542</v>
      </c>
      <c r="N59" t="s">
        <v>543</v>
      </c>
      <c r="O59" t="s">
        <v>775</v>
      </c>
      <c r="P59" t="s">
        <v>496</v>
      </c>
      <c r="Q59" t="s">
        <v>499</v>
      </c>
      <c r="R59" t="s">
        <v>499</v>
      </c>
    </row>
    <row r="60" spans="2:18">
      <c r="B60" t="e">
        <f>ROW()-ROW(#REF!)+1</f>
        <v>#REF!</v>
      </c>
      <c r="C60">
        <v>1617</v>
      </c>
      <c r="D60" t="s">
        <v>301</v>
      </c>
      <c r="E60" t="s">
        <v>558</v>
      </c>
      <c r="F60" t="s">
        <v>638</v>
      </c>
      <c r="G60" t="e">
        <f>#REF!&amp;" "&amp;#REF!</f>
        <v>#REF!</v>
      </c>
      <c r="H60" t="s">
        <v>541</v>
      </c>
      <c r="I60" t="s">
        <v>772</v>
      </c>
      <c r="J60" t="s">
        <v>812</v>
      </c>
      <c r="K60" t="s">
        <v>813</v>
      </c>
      <c r="L60" t="s">
        <v>495</v>
      </c>
      <c r="M60" t="s">
        <v>542</v>
      </c>
      <c r="N60" t="s">
        <v>543</v>
      </c>
      <c r="O60" t="s">
        <v>775</v>
      </c>
      <c r="P60" t="s">
        <v>498</v>
      </c>
      <c r="Q60" t="s">
        <v>499</v>
      </c>
      <c r="R60" t="s">
        <v>499</v>
      </c>
    </row>
    <row r="61" spans="2:18">
      <c r="B61" t="e">
        <f>ROW()-ROW(#REF!)+1</f>
        <v>#REF!</v>
      </c>
      <c r="C61">
        <v>1617</v>
      </c>
      <c r="D61" t="s">
        <v>349</v>
      </c>
      <c r="E61" t="s">
        <v>539</v>
      </c>
      <c r="F61" t="s">
        <v>637</v>
      </c>
      <c r="G61" t="e">
        <f>#REF!&amp;" "&amp;#REF!</f>
        <v>#REF!</v>
      </c>
      <c r="H61" t="s">
        <v>541</v>
      </c>
      <c r="I61" t="s">
        <v>772</v>
      </c>
      <c r="J61" t="s">
        <v>814</v>
      </c>
      <c r="K61" t="s">
        <v>815</v>
      </c>
      <c r="L61" t="s">
        <v>495</v>
      </c>
      <c r="M61" t="s">
        <v>542</v>
      </c>
      <c r="N61" t="s">
        <v>543</v>
      </c>
      <c r="O61" t="s">
        <v>775</v>
      </c>
      <c r="P61" t="s">
        <v>498</v>
      </c>
      <c r="Q61" t="s">
        <v>499</v>
      </c>
      <c r="R61" t="s">
        <v>499</v>
      </c>
    </row>
    <row r="62" spans="2:18">
      <c r="B62" t="e">
        <f>ROW()-ROW(#REF!)+1</f>
        <v>#REF!</v>
      </c>
      <c r="C62">
        <v>1617</v>
      </c>
      <c r="D62" t="s">
        <v>441</v>
      </c>
      <c r="E62" t="s">
        <v>620</v>
      </c>
      <c r="F62" t="s">
        <v>636</v>
      </c>
      <c r="G62" t="e">
        <f>#REF!&amp;" "&amp;#REF!</f>
        <v>#REF!</v>
      </c>
      <c r="H62" t="s">
        <v>546</v>
      </c>
      <c r="I62" t="s">
        <v>772</v>
      </c>
      <c r="J62" t="s">
        <v>816</v>
      </c>
      <c r="K62" t="s">
        <v>817</v>
      </c>
      <c r="L62" t="s">
        <v>495</v>
      </c>
      <c r="M62" t="s">
        <v>542</v>
      </c>
      <c r="N62" t="s">
        <v>543</v>
      </c>
      <c r="O62" t="s">
        <v>775</v>
      </c>
      <c r="P62" t="s">
        <v>498</v>
      </c>
      <c r="Q62" t="s">
        <v>499</v>
      </c>
      <c r="R62" t="s">
        <v>499</v>
      </c>
    </row>
    <row r="63" spans="2:18">
      <c r="B63" t="e">
        <f>ROW()-ROW(#REF!)+1</f>
        <v>#REF!</v>
      </c>
      <c r="C63">
        <v>1617</v>
      </c>
      <c r="D63" t="s">
        <v>472</v>
      </c>
      <c r="E63" t="s">
        <v>562</v>
      </c>
      <c r="F63" t="s">
        <v>635</v>
      </c>
      <c r="G63" t="e">
        <f>#REF!&amp;" "&amp;#REF!</f>
        <v>#REF!</v>
      </c>
      <c r="H63" t="s">
        <v>546</v>
      </c>
      <c r="I63" t="s">
        <v>772</v>
      </c>
      <c r="J63" t="s">
        <v>818</v>
      </c>
      <c r="K63" t="s">
        <v>819</v>
      </c>
      <c r="L63" t="s">
        <v>495</v>
      </c>
      <c r="M63" t="s">
        <v>542</v>
      </c>
      <c r="N63" t="s">
        <v>543</v>
      </c>
      <c r="O63" t="s">
        <v>775</v>
      </c>
      <c r="P63" t="s">
        <v>498</v>
      </c>
      <c r="Q63" t="s">
        <v>499</v>
      </c>
      <c r="R63" t="s">
        <v>499</v>
      </c>
    </row>
    <row r="64" spans="2:18">
      <c r="B64" t="e">
        <f>ROW()-ROW(#REF!)+1</f>
        <v>#REF!</v>
      </c>
      <c r="C64">
        <v>1617</v>
      </c>
      <c r="D64" t="s">
        <v>248</v>
      </c>
      <c r="E64" t="s">
        <v>623</v>
      </c>
      <c r="F64" t="s">
        <v>634</v>
      </c>
      <c r="G64" t="e">
        <f>#REF!&amp;" "&amp;#REF!</f>
        <v>#REF!</v>
      </c>
      <c r="H64" t="s">
        <v>546</v>
      </c>
      <c r="I64" t="s">
        <v>772</v>
      </c>
      <c r="J64" t="s">
        <v>820</v>
      </c>
      <c r="K64" t="s">
        <v>821</v>
      </c>
      <c r="L64" t="s">
        <v>495</v>
      </c>
      <c r="M64" t="s">
        <v>542</v>
      </c>
      <c r="N64" t="s">
        <v>543</v>
      </c>
      <c r="O64" t="s">
        <v>775</v>
      </c>
      <c r="P64" t="s">
        <v>496</v>
      </c>
      <c r="Q64" t="s">
        <v>499</v>
      </c>
      <c r="R64" t="s">
        <v>499</v>
      </c>
    </row>
    <row r="65" spans="2:18">
      <c r="B65" t="e">
        <f>ROW()-ROW(#REF!)+1</f>
        <v>#REF!</v>
      </c>
      <c r="C65">
        <v>1617</v>
      </c>
      <c r="D65" t="s">
        <v>464</v>
      </c>
      <c r="E65" t="s">
        <v>562</v>
      </c>
      <c r="F65" t="s">
        <v>632</v>
      </c>
      <c r="G65" t="e">
        <f>#REF!&amp;" "&amp;#REF!</f>
        <v>#REF!</v>
      </c>
      <c r="H65" t="s">
        <v>541</v>
      </c>
      <c r="I65" t="s">
        <v>772</v>
      </c>
      <c r="J65" t="s">
        <v>822</v>
      </c>
      <c r="K65" t="s">
        <v>823</v>
      </c>
      <c r="L65" t="s">
        <v>495</v>
      </c>
      <c r="M65" t="s">
        <v>542</v>
      </c>
      <c r="N65" t="s">
        <v>543</v>
      </c>
      <c r="O65" t="s">
        <v>775</v>
      </c>
      <c r="P65" t="s">
        <v>498</v>
      </c>
      <c r="Q65" t="s">
        <v>499</v>
      </c>
      <c r="R65" t="s">
        <v>499</v>
      </c>
    </row>
    <row r="66" spans="2:18">
      <c r="B66" t="e">
        <f>ROW()-ROW(#REF!)+1</f>
        <v>#REF!</v>
      </c>
      <c r="C66">
        <v>1617</v>
      </c>
      <c r="D66" t="s">
        <v>339</v>
      </c>
      <c r="E66" t="s">
        <v>565</v>
      </c>
      <c r="F66" t="s">
        <v>631</v>
      </c>
      <c r="G66" t="e">
        <f>#REF!&amp;" "&amp;#REF!</f>
        <v>#REF!</v>
      </c>
      <c r="H66" t="s">
        <v>546</v>
      </c>
      <c r="I66" t="s">
        <v>772</v>
      </c>
      <c r="J66" t="s">
        <v>824</v>
      </c>
      <c r="K66" t="s">
        <v>825</v>
      </c>
      <c r="L66" t="s">
        <v>495</v>
      </c>
      <c r="M66" t="s">
        <v>542</v>
      </c>
      <c r="N66" t="s">
        <v>543</v>
      </c>
      <c r="O66" t="s">
        <v>775</v>
      </c>
      <c r="P66" t="s">
        <v>498</v>
      </c>
      <c r="Q66" t="s">
        <v>499</v>
      </c>
      <c r="R66" t="s">
        <v>499</v>
      </c>
    </row>
    <row r="67" spans="2:18">
      <c r="B67" t="e">
        <f>ROW()-ROW(#REF!)+1</f>
        <v>#REF!</v>
      </c>
      <c r="C67">
        <v>1617</v>
      </c>
      <c r="D67" t="s">
        <v>292</v>
      </c>
      <c r="E67" t="s">
        <v>544</v>
      </c>
      <c r="F67" t="s">
        <v>630</v>
      </c>
      <c r="G67" t="e">
        <f>#REF!&amp;" "&amp;#REF!</f>
        <v>#REF!</v>
      </c>
      <c r="H67" t="s">
        <v>546</v>
      </c>
      <c r="I67" t="s">
        <v>772</v>
      </c>
      <c r="J67" t="s">
        <v>826</v>
      </c>
      <c r="K67" t="s">
        <v>827</v>
      </c>
      <c r="L67" t="s">
        <v>504</v>
      </c>
      <c r="M67" t="s">
        <v>542</v>
      </c>
      <c r="N67" t="s">
        <v>543</v>
      </c>
      <c r="O67" t="s">
        <v>775</v>
      </c>
      <c r="P67" t="s">
        <v>498</v>
      </c>
      <c r="Q67" t="s">
        <v>499</v>
      </c>
      <c r="R67" t="s">
        <v>499</v>
      </c>
    </row>
    <row r="68" spans="2:18">
      <c r="B68" t="e">
        <f>ROW()-ROW(#REF!)+1</f>
        <v>#REF!</v>
      </c>
      <c r="C68">
        <v>1617</v>
      </c>
      <c r="D68" t="s">
        <v>448</v>
      </c>
      <c r="E68" t="s">
        <v>572</v>
      </c>
      <c r="F68" t="s">
        <v>629</v>
      </c>
      <c r="G68" t="e">
        <f>#REF!&amp;" "&amp;#REF!</f>
        <v>#REF!</v>
      </c>
      <c r="H68" t="s">
        <v>541</v>
      </c>
      <c r="I68" t="s">
        <v>772</v>
      </c>
      <c r="J68" t="s">
        <v>828</v>
      </c>
      <c r="K68" t="s">
        <v>829</v>
      </c>
      <c r="L68" t="s">
        <v>504</v>
      </c>
      <c r="M68" t="s">
        <v>542</v>
      </c>
      <c r="N68" t="s">
        <v>543</v>
      </c>
      <c r="O68" t="s">
        <v>775</v>
      </c>
      <c r="P68" t="s">
        <v>498</v>
      </c>
      <c r="Q68" t="s">
        <v>499</v>
      </c>
      <c r="R68" t="s">
        <v>499</v>
      </c>
    </row>
    <row r="69" spans="2:18">
      <c r="B69" t="e">
        <f>ROW()-ROW(#REF!)+1</f>
        <v>#REF!</v>
      </c>
      <c r="C69">
        <v>1617</v>
      </c>
      <c r="D69" t="s">
        <v>353</v>
      </c>
      <c r="E69" t="s">
        <v>539</v>
      </c>
      <c r="F69" t="s">
        <v>628</v>
      </c>
      <c r="G69" t="e">
        <f>#REF!&amp;" "&amp;#REF!</f>
        <v>#REF!</v>
      </c>
      <c r="H69" t="s">
        <v>541</v>
      </c>
      <c r="I69" t="s">
        <v>772</v>
      </c>
      <c r="J69" t="s">
        <v>814</v>
      </c>
      <c r="K69" t="s">
        <v>830</v>
      </c>
      <c r="L69" t="s">
        <v>504</v>
      </c>
      <c r="M69" t="s">
        <v>542</v>
      </c>
      <c r="N69" t="s">
        <v>543</v>
      </c>
      <c r="O69" t="s">
        <v>775</v>
      </c>
      <c r="P69" t="s">
        <v>496</v>
      </c>
      <c r="Q69" t="s">
        <v>499</v>
      </c>
      <c r="R69" t="s">
        <v>499</v>
      </c>
    </row>
    <row r="70" spans="2:18">
      <c r="B70" t="e">
        <f>ROW()-ROW(#REF!)+1</f>
        <v>#REF!</v>
      </c>
      <c r="C70">
        <v>1617</v>
      </c>
      <c r="D70" t="s">
        <v>367</v>
      </c>
      <c r="E70" t="s">
        <v>560</v>
      </c>
      <c r="F70" t="s">
        <v>627</v>
      </c>
      <c r="G70" t="e">
        <f>#REF!&amp;" "&amp;#REF!</f>
        <v>#REF!</v>
      </c>
      <c r="H70" t="s">
        <v>541</v>
      </c>
      <c r="I70" t="s">
        <v>772</v>
      </c>
      <c r="J70" t="s">
        <v>831</v>
      </c>
      <c r="K70" t="s">
        <v>832</v>
      </c>
      <c r="L70" t="s">
        <v>504</v>
      </c>
      <c r="M70" t="s">
        <v>542</v>
      </c>
      <c r="N70" t="s">
        <v>543</v>
      </c>
      <c r="O70" t="s">
        <v>775</v>
      </c>
      <c r="P70" t="s">
        <v>498</v>
      </c>
      <c r="Q70" t="s">
        <v>499</v>
      </c>
      <c r="R70" t="s">
        <v>499</v>
      </c>
    </row>
    <row r="71" spans="2:18">
      <c r="B71" t="e">
        <f>ROW()-ROW(#REF!)+1</f>
        <v>#REF!</v>
      </c>
      <c r="C71">
        <v>1617</v>
      </c>
      <c r="D71" t="s">
        <v>465</v>
      </c>
      <c r="E71" t="s">
        <v>562</v>
      </c>
      <c r="F71" t="s">
        <v>626</v>
      </c>
      <c r="G71" t="e">
        <f>#REF!&amp;" "&amp;#REF!</f>
        <v>#REF!</v>
      </c>
      <c r="H71" t="s">
        <v>541</v>
      </c>
      <c r="I71" t="s">
        <v>772</v>
      </c>
      <c r="J71" t="s">
        <v>833</v>
      </c>
      <c r="K71" t="s">
        <v>834</v>
      </c>
      <c r="L71" t="s">
        <v>504</v>
      </c>
      <c r="M71" t="s">
        <v>542</v>
      </c>
      <c r="N71" t="s">
        <v>543</v>
      </c>
      <c r="O71" t="s">
        <v>775</v>
      </c>
      <c r="P71" t="s">
        <v>498</v>
      </c>
      <c r="Q71" t="s">
        <v>499</v>
      </c>
      <c r="R71" t="s">
        <v>499</v>
      </c>
    </row>
    <row r="72" spans="2:18">
      <c r="B72" t="e">
        <f>ROW()-ROW(#REF!)+1</f>
        <v>#REF!</v>
      </c>
      <c r="C72">
        <v>1617</v>
      </c>
      <c r="D72" t="s">
        <v>429</v>
      </c>
      <c r="E72" t="s">
        <v>596</v>
      </c>
      <c r="F72" t="s">
        <v>625</v>
      </c>
      <c r="G72" t="e">
        <f>#REF!&amp;" "&amp;#REF!</f>
        <v>#REF!</v>
      </c>
      <c r="H72" t="s">
        <v>546</v>
      </c>
      <c r="I72" t="s">
        <v>772</v>
      </c>
      <c r="J72" t="s">
        <v>784</v>
      </c>
      <c r="K72" t="s">
        <v>835</v>
      </c>
      <c r="L72" t="s">
        <v>504</v>
      </c>
      <c r="M72" t="s">
        <v>542</v>
      </c>
      <c r="N72" t="s">
        <v>543</v>
      </c>
      <c r="O72" t="s">
        <v>775</v>
      </c>
      <c r="P72" t="s">
        <v>498</v>
      </c>
      <c r="Q72" t="s">
        <v>499</v>
      </c>
      <c r="R72" t="s">
        <v>499</v>
      </c>
    </row>
    <row r="73" spans="2:18">
      <c r="B73" t="e">
        <f>ROW()-ROW(#REF!)+1</f>
        <v>#REF!</v>
      </c>
      <c r="C73">
        <v>1617</v>
      </c>
      <c r="D73" t="s">
        <v>247</v>
      </c>
      <c r="E73" t="s">
        <v>623</v>
      </c>
      <c r="F73" t="s">
        <v>624</v>
      </c>
      <c r="G73" t="e">
        <f>#REF!&amp;" "&amp;#REF!</f>
        <v>#REF!</v>
      </c>
      <c r="H73" t="s">
        <v>541</v>
      </c>
      <c r="I73" t="s">
        <v>772</v>
      </c>
      <c r="J73" t="s">
        <v>836</v>
      </c>
      <c r="K73" t="s">
        <v>837</v>
      </c>
      <c r="L73" t="s">
        <v>504</v>
      </c>
      <c r="M73" t="s">
        <v>542</v>
      </c>
      <c r="N73" t="s">
        <v>543</v>
      </c>
      <c r="O73" t="s">
        <v>775</v>
      </c>
      <c r="P73" t="s">
        <v>498</v>
      </c>
      <c r="Q73" t="s">
        <v>499</v>
      </c>
      <c r="R73" t="s">
        <v>499</v>
      </c>
    </row>
    <row r="74" spans="2:18">
      <c r="B74" t="e">
        <f>ROW()-ROW(#REF!)+1</f>
        <v>#REF!</v>
      </c>
      <c r="C74">
        <v>1617</v>
      </c>
      <c r="D74" t="s">
        <v>295</v>
      </c>
      <c r="E74" t="s">
        <v>558</v>
      </c>
      <c r="F74" t="s">
        <v>622</v>
      </c>
      <c r="G74" t="e">
        <f>#REF!&amp;" "&amp;#REF!</f>
        <v>#REF!</v>
      </c>
      <c r="H74" t="s">
        <v>541</v>
      </c>
      <c r="I74" t="s">
        <v>772</v>
      </c>
      <c r="J74" t="s">
        <v>838</v>
      </c>
      <c r="K74" t="s">
        <v>839</v>
      </c>
      <c r="L74" t="s">
        <v>504</v>
      </c>
      <c r="M74" t="s">
        <v>542</v>
      </c>
      <c r="N74" t="s">
        <v>543</v>
      </c>
      <c r="O74" t="s">
        <v>775</v>
      </c>
      <c r="P74" t="s">
        <v>498</v>
      </c>
      <c r="Q74" t="s">
        <v>499</v>
      </c>
      <c r="R74" t="s">
        <v>499</v>
      </c>
    </row>
    <row r="75" spans="2:18">
      <c r="B75" t="e">
        <f>ROW()-ROW(#REF!)+1</f>
        <v>#REF!</v>
      </c>
      <c r="C75">
        <v>1617</v>
      </c>
      <c r="D75" t="s">
        <v>440</v>
      </c>
      <c r="E75" t="s">
        <v>620</v>
      </c>
      <c r="F75" t="s">
        <v>621</v>
      </c>
      <c r="G75" t="e">
        <f>#REF!&amp;" "&amp;#REF!</f>
        <v>#REF!</v>
      </c>
      <c r="H75" t="s">
        <v>541</v>
      </c>
      <c r="I75" t="s">
        <v>772</v>
      </c>
      <c r="J75" t="s">
        <v>840</v>
      </c>
      <c r="K75" t="s">
        <v>841</v>
      </c>
      <c r="L75" t="s">
        <v>504</v>
      </c>
      <c r="M75" t="s">
        <v>542</v>
      </c>
      <c r="N75" t="s">
        <v>543</v>
      </c>
      <c r="O75" t="s">
        <v>775</v>
      </c>
      <c r="P75" t="s">
        <v>498</v>
      </c>
      <c r="Q75" t="s">
        <v>499</v>
      </c>
      <c r="R75" t="s">
        <v>499</v>
      </c>
    </row>
    <row r="76" spans="2:18">
      <c r="B76" t="e">
        <f>ROW()-ROW(#REF!)+1</f>
        <v>#REF!</v>
      </c>
      <c r="C76">
        <v>1617</v>
      </c>
      <c r="D76" t="s">
        <v>410</v>
      </c>
      <c r="E76" t="s">
        <v>553</v>
      </c>
      <c r="F76" t="s">
        <v>619</v>
      </c>
      <c r="G76" t="e">
        <f>#REF!&amp;" "&amp;#REF!</f>
        <v>#REF!</v>
      </c>
      <c r="H76" t="s">
        <v>546</v>
      </c>
      <c r="I76" t="s">
        <v>772</v>
      </c>
      <c r="J76" t="s">
        <v>842</v>
      </c>
      <c r="K76" t="s">
        <v>843</v>
      </c>
      <c r="L76" t="s">
        <v>504</v>
      </c>
      <c r="M76" t="s">
        <v>542</v>
      </c>
      <c r="N76" t="s">
        <v>543</v>
      </c>
      <c r="O76" t="s">
        <v>775</v>
      </c>
      <c r="P76" t="s">
        <v>498</v>
      </c>
      <c r="Q76" t="s">
        <v>499</v>
      </c>
      <c r="R76" t="s">
        <v>499</v>
      </c>
    </row>
    <row r="77" spans="2:18">
      <c r="B77" t="e">
        <f>ROW()-ROW(#REF!)+1</f>
        <v>#REF!</v>
      </c>
      <c r="C77">
        <v>1617</v>
      </c>
      <c r="D77" t="s">
        <v>289</v>
      </c>
      <c r="E77" t="s">
        <v>544</v>
      </c>
      <c r="F77" t="s">
        <v>618</v>
      </c>
      <c r="G77" t="e">
        <f>#REF!&amp;" "&amp;#REF!</f>
        <v>#REF!</v>
      </c>
      <c r="H77" t="s">
        <v>546</v>
      </c>
      <c r="I77" t="s">
        <v>772</v>
      </c>
      <c r="J77" t="s">
        <v>844</v>
      </c>
      <c r="K77" t="s">
        <v>845</v>
      </c>
      <c r="L77" t="s">
        <v>504</v>
      </c>
      <c r="M77" t="s">
        <v>542</v>
      </c>
      <c r="N77" t="s">
        <v>543</v>
      </c>
      <c r="O77" t="s">
        <v>775</v>
      </c>
      <c r="P77" t="s">
        <v>498</v>
      </c>
      <c r="Q77" t="s">
        <v>499</v>
      </c>
      <c r="R77" t="s">
        <v>499</v>
      </c>
    </row>
    <row r="78" spans="2:18">
      <c r="B78" t="e">
        <f>ROW()-ROW(#REF!)+1</f>
        <v>#REF!</v>
      </c>
      <c r="C78">
        <v>1617</v>
      </c>
      <c r="D78" t="s">
        <v>318</v>
      </c>
      <c r="E78" t="s">
        <v>558</v>
      </c>
      <c r="F78" t="s">
        <v>617</v>
      </c>
      <c r="G78" t="e">
        <f>#REF!&amp;" "&amp;#REF!</f>
        <v>#REF!</v>
      </c>
      <c r="H78" t="s">
        <v>546</v>
      </c>
      <c r="I78" t="s">
        <v>772</v>
      </c>
      <c r="J78" t="s">
        <v>838</v>
      </c>
      <c r="K78" t="s">
        <v>839</v>
      </c>
      <c r="L78" t="s">
        <v>504</v>
      </c>
      <c r="M78" t="s">
        <v>542</v>
      </c>
      <c r="N78" t="s">
        <v>543</v>
      </c>
      <c r="O78" t="s">
        <v>775</v>
      </c>
      <c r="P78" t="s">
        <v>498</v>
      </c>
      <c r="Q78" t="s">
        <v>499</v>
      </c>
      <c r="R78" t="s">
        <v>499</v>
      </c>
    </row>
    <row r="79" spans="2:18">
      <c r="B79" t="e">
        <f>ROW()-ROW(#REF!)+1</f>
        <v>#REF!</v>
      </c>
      <c r="C79">
        <v>1617</v>
      </c>
      <c r="D79" t="s">
        <v>445</v>
      </c>
      <c r="E79" t="s">
        <v>572</v>
      </c>
      <c r="F79" t="s">
        <v>616</v>
      </c>
      <c r="G79" t="e">
        <f>#REF!&amp;" "&amp;#REF!</f>
        <v>#REF!</v>
      </c>
      <c r="H79" t="s">
        <v>541</v>
      </c>
      <c r="I79" t="s">
        <v>772</v>
      </c>
      <c r="J79" t="s">
        <v>846</v>
      </c>
      <c r="K79" t="s">
        <v>847</v>
      </c>
      <c r="L79" t="s">
        <v>504</v>
      </c>
      <c r="M79" t="s">
        <v>542</v>
      </c>
      <c r="N79" t="s">
        <v>543</v>
      </c>
      <c r="O79" t="s">
        <v>775</v>
      </c>
      <c r="P79" t="s">
        <v>498</v>
      </c>
      <c r="Q79" t="s">
        <v>499</v>
      </c>
      <c r="R79" t="s">
        <v>499</v>
      </c>
    </row>
    <row r="80" spans="2:18">
      <c r="B80" t="e">
        <f>ROW()-ROW(#REF!)+1</f>
        <v>#REF!</v>
      </c>
      <c r="C80">
        <v>1617</v>
      </c>
      <c r="D80" t="s">
        <v>475</v>
      </c>
      <c r="E80" t="s">
        <v>562</v>
      </c>
      <c r="F80" t="s">
        <v>544</v>
      </c>
      <c r="G80" t="e">
        <f>#REF!&amp;" "&amp;#REF!</f>
        <v>#REF!</v>
      </c>
      <c r="H80" t="s">
        <v>546</v>
      </c>
      <c r="I80" t="s">
        <v>772</v>
      </c>
      <c r="J80" t="s">
        <v>848</v>
      </c>
      <c r="K80" t="s">
        <v>849</v>
      </c>
      <c r="L80" t="s">
        <v>504</v>
      </c>
      <c r="M80" t="s">
        <v>542</v>
      </c>
      <c r="N80" t="s">
        <v>543</v>
      </c>
      <c r="O80" t="s">
        <v>775</v>
      </c>
      <c r="P80" t="s">
        <v>498</v>
      </c>
      <c r="Q80" t="s">
        <v>499</v>
      </c>
      <c r="R80" t="s">
        <v>499</v>
      </c>
    </row>
    <row r="81" spans="2:18">
      <c r="B81" t="e">
        <f>ROW()-ROW(#REF!)+1</f>
        <v>#REF!</v>
      </c>
      <c r="C81">
        <v>1617</v>
      </c>
      <c r="D81" t="s">
        <v>427</v>
      </c>
      <c r="E81" t="s">
        <v>596</v>
      </c>
      <c r="F81" t="s">
        <v>615</v>
      </c>
      <c r="G81" t="e">
        <f>#REF!&amp;" "&amp;#REF!</f>
        <v>#REF!</v>
      </c>
      <c r="H81" t="s">
        <v>541</v>
      </c>
      <c r="I81" t="s">
        <v>772</v>
      </c>
      <c r="J81" t="s">
        <v>784</v>
      </c>
      <c r="K81" t="s">
        <v>850</v>
      </c>
      <c r="L81" t="s">
        <v>504</v>
      </c>
      <c r="M81" t="s">
        <v>542</v>
      </c>
      <c r="N81" t="s">
        <v>543</v>
      </c>
      <c r="O81" t="s">
        <v>775</v>
      </c>
      <c r="P81" t="s">
        <v>498</v>
      </c>
      <c r="Q81" t="s">
        <v>499</v>
      </c>
      <c r="R81" t="s">
        <v>499</v>
      </c>
    </row>
    <row r="82" spans="2:18">
      <c r="B82" t="e">
        <f>ROW()-ROW(#REF!)+1</f>
        <v>#REF!</v>
      </c>
      <c r="C82">
        <v>1617</v>
      </c>
      <c r="D82" t="s">
        <v>431</v>
      </c>
      <c r="E82" t="s">
        <v>596</v>
      </c>
      <c r="F82" t="s">
        <v>614</v>
      </c>
      <c r="G82" t="e">
        <f>#REF!&amp;" "&amp;#REF!</f>
        <v>#REF!</v>
      </c>
      <c r="H82" t="s">
        <v>546</v>
      </c>
      <c r="I82" t="s">
        <v>772</v>
      </c>
      <c r="J82" t="s">
        <v>851</v>
      </c>
      <c r="K82" t="s">
        <v>852</v>
      </c>
      <c r="L82" t="s">
        <v>504</v>
      </c>
      <c r="M82" t="s">
        <v>542</v>
      </c>
      <c r="N82" t="s">
        <v>543</v>
      </c>
      <c r="O82" t="s">
        <v>775</v>
      </c>
      <c r="P82" t="s">
        <v>498</v>
      </c>
      <c r="Q82" t="s">
        <v>499</v>
      </c>
      <c r="R82" t="s">
        <v>499</v>
      </c>
    </row>
    <row r="83" spans="2:18">
      <c r="B83" t="e">
        <f>ROW()-ROW(#REF!)+1</f>
        <v>#REF!</v>
      </c>
      <c r="C83">
        <v>1617</v>
      </c>
      <c r="D83" t="s">
        <v>404</v>
      </c>
      <c r="E83" t="s">
        <v>553</v>
      </c>
      <c r="F83" t="s">
        <v>613</v>
      </c>
      <c r="G83" t="e">
        <f>#REF!&amp;" "&amp;#REF!</f>
        <v>#REF!</v>
      </c>
      <c r="H83" t="s">
        <v>546</v>
      </c>
      <c r="I83" t="s">
        <v>772</v>
      </c>
      <c r="J83" t="s">
        <v>853</v>
      </c>
      <c r="K83" t="s">
        <v>854</v>
      </c>
      <c r="L83" t="s">
        <v>502</v>
      </c>
      <c r="M83" t="s">
        <v>542</v>
      </c>
      <c r="N83" t="s">
        <v>543</v>
      </c>
      <c r="O83" t="s">
        <v>775</v>
      </c>
      <c r="P83" t="s">
        <v>498</v>
      </c>
      <c r="Q83" t="s">
        <v>499</v>
      </c>
      <c r="R83" t="s">
        <v>499</v>
      </c>
    </row>
    <row r="84" spans="2:18">
      <c r="B84" t="e">
        <f>ROW()-ROW(#REF!)+1</f>
        <v>#REF!</v>
      </c>
      <c r="C84">
        <v>1617</v>
      </c>
      <c r="D84" t="s">
        <v>243</v>
      </c>
      <c r="E84" t="s">
        <v>575</v>
      </c>
      <c r="F84" t="s">
        <v>612</v>
      </c>
      <c r="G84" t="e">
        <f>#REF!&amp;" "&amp;#REF!</f>
        <v>#REF!</v>
      </c>
      <c r="H84" t="s">
        <v>546</v>
      </c>
      <c r="I84" t="s">
        <v>772</v>
      </c>
      <c r="J84" t="s">
        <v>855</v>
      </c>
      <c r="K84" t="s">
        <v>856</v>
      </c>
      <c r="L84" t="s">
        <v>495</v>
      </c>
      <c r="M84" t="s">
        <v>542</v>
      </c>
      <c r="N84" t="s">
        <v>543</v>
      </c>
      <c r="O84" t="s">
        <v>775</v>
      </c>
      <c r="P84" t="s">
        <v>498</v>
      </c>
      <c r="Q84" t="s">
        <v>499</v>
      </c>
      <c r="R84" t="s">
        <v>499</v>
      </c>
    </row>
    <row r="85" spans="2:18">
      <c r="B85" t="e">
        <f>ROW()-ROW(#REF!)+1</f>
        <v>#REF!</v>
      </c>
      <c r="C85">
        <v>1617</v>
      </c>
      <c r="D85" t="s">
        <v>275</v>
      </c>
      <c r="E85" t="s">
        <v>544</v>
      </c>
      <c r="F85" t="s">
        <v>576</v>
      </c>
      <c r="G85" t="e">
        <f>#REF!&amp;" "&amp;#REF!</f>
        <v>#REF!</v>
      </c>
      <c r="H85" t="s">
        <v>541</v>
      </c>
      <c r="I85" t="s">
        <v>772</v>
      </c>
      <c r="J85" t="s">
        <v>857</v>
      </c>
      <c r="K85" t="s">
        <v>858</v>
      </c>
      <c r="L85" t="s">
        <v>495</v>
      </c>
      <c r="M85" t="s">
        <v>542</v>
      </c>
      <c r="N85" t="s">
        <v>543</v>
      </c>
      <c r="O85" t="s">
        <v>775</v>
      </c>
      <c r="P85" t="s">
        <v>498</v>
      </c>
      <c r="Q85" t="s">
        <v>499</v>
      </c>
      <c r="R85" t="s">
        <v>499</v>
      </c>
    </row>
    <row r="86" spans="2:18">
      <c r="B86" t="e">
        <f>ROW()-ROW(#REF!)+1</f>
        <v>#REF!</v>
      </c>
      <c r="C86">
        <v>1617</v>
      </c>
      <c r="D86" t="s">
        <v>426</v>
      </c>
      <c r="E86" t="s">
        <v>596</v>
      </c>
      <c r="F86" t="s">
        <v>611</v>
      </c>
      <c r="G86" t="e">
        <f>#REF!&amp;" "&amp;#REF!</f>
        <v>#REF!</v>
      </c>
      <c r="H86" t="s">
        <v>541</v>
      </c>
      <c r="I86" t="s">
        <v>772</v>
      </c>
      <c r="J86" t="s">
        <v>859</v>
      </c>
      <c r="K86" t="s">
        <v>860</v>
      </c>
      <c r="L86" t="s">
        <v>495</v>
      </c>
      <c r="M86" t="s">
        <v>542</v>
      </c>
      <c r="N86" t="s">
        <v>543</v>
      </c>
      <c r="O86" t="s">
        <v>775</v>
      </c>
      <c r="P86" t="s">
        <v>498</v>
      </c>
      <c r="Q86" t="s">
        <v>499</v>
      </c>
      <c r="R86" t="s">
        <v>499</v>
      </c>
    </row>
    <row r="87" spans="2:18">
      <c r="B87" t="e">
        <f>ROW()-ROW(#REF!)+1</f>
        <v>#REF!</v>
      </c>
      <c r="C87">
        <v>1617</v>
      </c>
      <c r="D87" t="s">
        <v>395</v>
      </c>
      <c r="E87" t="s">
        <v>553</v>
      </c>
      <c r="F87" t="s">
        <v>610</v>
      </c>
      <c r="G87" t="e">
        <f>#REF!&amp;" "&amp;#REF!</f>
        <v>#REF!</v>
      </c>
      <c r="H87" t="s">
        <v>541</v>
      </c>
      <c r="I87" t="s">
        <v>772</v>
      </c>
      <c r="J87" t="s">
        <v>861</v>
      </c>
      <c r="K87" t="s">
        <v>862</v>
      </c>
      <c r="L87" t="s">
        <v>495</v>
      </c>
      <c r="M87" t="s">
        <v>542</v>
      </c>
      <c r="N87" t="s">
        <v>543</v>
      </c>
      <c r="O87" t="s">
        <v>775</v>
      </c>
      <c r="P87" t="s">
        <v>498</v>
      </c>
      <c r="Q87" t="s">
        <v>499</v>
      </c>
      <c r="R87" t="s">
        <v>499</v>
      </c>
    </row>
    <row r="88" spans="2:18">
      <c r="B88" t="e">
        <f>ROW()-ROW(#REF!)+1</f>
        <v>#REF!</v>
      </c>
      <c r="C88">
        <v>1617</v>
      </c>
      <c r="D88" t="s">
        <v>470</v>
      </c>
      <c r="E88" t="s">
        <v>562</v>
      </c>
      <c r="F88" t="s">
        <v>609</v>
      </c>
      <c r="G88" t="e">
        <f>#REF!&amp;" "&amp;#REF!</f>
        <v>#REF!</v>
      </c>
      <c r="H88" t="s">
        <v>541</v>
      </c>
      <c r="I88" t="s">
        <v>772</v>
      </c>
      <c r="J88" t="s">
        <v>863</v>
      </c>
      <c r="K88" t="s">
        <v>864</v>
      </c>
      <c r="L88" t="s">
        <v>495</v>
      </c>
      <c r="M88" t="s">
        <v>542</v>
      </c>
      <c r="N88" t="s">
        <v>543</v>
      </c>
      <c r="O88" t="s">
        <v>775</v>
      </c>
      <c r="P88" t="s">
        <v>496</v>
      </c>
      <c r="Q88" t="s">
        <v>499</v>
      </c>
      <c r="R88" t="s">
        <v>499</v>
      </c>
    </row>
    <row r="89" spans="2:18">
      <c r="B89" t="e">
        <f>ROW()-ROW(#REF!)+1</f>
        <v>#REF!</v>
      </c>
      <c r="C89">
        <v>1617</v>
      </c>
      <c r="D89" t="s">
        <v>480</v>
      </c>
      <c r="E89" t="s">
        <v>562</v>
      </c>
      <c r="F89" t="s">
        <v>608</v>
      </c>
      <c r="G89" t="e">
        <f>#REF!&amp;" "&amp;#REF!</f>
        <v>#REF!</v>
      </c>
      <c r="H89" t="s">
        <v>546</v>
      </c>
      <c r="I89" t="s">
        <v>772</v>
      </c>
      <c r="J89" t="s">
        <v>865</v>
      </c>
      <c r="K89" t="s">
        <v>866</v>
      </c>
      <c r="L89" t="s">
        <v>495</v>
      </c>
      <c r="M89" t="s">
        <v>542</v>
      </c>
      <c r="N89" t="s">
        <v>543</v>
      </c>
      <c r="O89" t="s">
        <v>775</v>
      </c>
      <c r="P89" t="s">
        <v>498</v>
      </c>
      <c r="Q89" t="s">
        <v>499</v>
      </c>
      <c r="R89" t="s">
        <v>499</v>
      </c>
    </row>
    <row r="90" spans="2:18">
      <c r="B90" t="e">
        <f>ROW()-ROW(#REF!)+1</f>
        <v>#REF!</v>
      </c>
      <c r="C90">
        <v>1617</v>
      </c>
      <c r="D90" t="s">
        <v>408</v>
      </c>
      <c r="E90" t="s">
        <v>553</v>
      </c>
      <c r="F90" t="s">
        <v>607</v>
      </c>
      <c r="G90" t="e">
        <f>#REF!&amp;" "&amp;#REF!</f>
        <v>#REF!</v>
      </c>
      <c r="H90" t="s">
        <v>546</v>
      </c>
      <c r="I90" t="s">
        <v>772</v>
      </c>
      <c r="J90" t="s">
        <v>867</v>
      </c>
      <c r="K90" t="s">
        <v>868</v>
      </c>
      <c r="L90" t="s">
        <v>495</v>
      </c>
      <c r="M90" t="s">
        <v>542</v>
      </c>
      <c r="N90" t="s">
        <v>543</v>
      </c>
      <c r="O90" t="s">
        <v>775</v>
      </c>
      <c r="P90" t="s">
        <v>498</v>
      </c>
      <c r="Q90" t="s">
        <v>499</v>
      </c>
      <c r="R90" t="s">
        <v>499</v>
      </c>
    </row>
    <row r="91" spans="2:18">
      <c r="B91" t="e">
        <f>ROW()-ROW(#REF!)+1</f>
        <v>#REF!</v>
      </c>
      <c r="C91">
        <v>1617</v>
      </c>
      <c r="D91" t="s">
        <v>406</v>
      </c>
      <c r="E91" t="s">
        <v>553</v>
      </c>
      <c r="F91" t="s">
        <v>606</v>
      </c>
      <c r="G91" t="e">
        <f>#REF!&amp;" "&amp;#REF!</f>
        <v>#REF!</v>
      </c>
      <c r="H91" t="s">
        <v>546</v>
      </c>
      <c r="I91" t="s">
        <v>772</v>
      </c>
      <c r="J91" t="s">
        <v>869</v>
      </c>
      <c r="K91" t="s">
        <v>870</v>
      </c>
      <c r="L91" t="s">
        <v>495</v>
      </c>
      <c r="M91" t="s">
        <v>542</v>
      </c>
      <c r="N91" t="s">
        <v>543</v>
      </c>
      <c r="O91" t="s">
        <v>775</v>
      </c>
      <c r="P91" t="s">
        <v>498</v>
      </c>
      <c r="Q91" t="s">
        <v>499</v>
      </c>
      <c r="R91" t="s">
        <v>499</v>
      </c>
    </row>
    <row r="92" spans="2:18">
      <c r="B92" t="e">
        <f>ROW()-ROW(#REF!)+1</f>
        <v>#REF!</v>
      </c>
      <c r="C92">
        <v>1617</v>
      </c>
      <c r="D92" t="s">
        <v>467</v>
      </c>
      <c r="E92" t="s">
        <v>562</v>
      </c>
      <c r="F92" t="s">
        <v>605</v>
      </c>
      <c r="G92" t="e">
        <f>#REF!&amp;" "&amp;#REF!</f>
        <v>#REF!</v>
      </c>
      <c r="H92" t="s">
        <v>541</v>
      </c>
      <c r="I92" t="s">
        <v>772</v>
      </c>
      <c r="J92" t="s">
        <v>871</v>
      </c>
      <c r="K92" t="s">
        <v>872</v>
      </c>
      <c r="L92" t="s">
        <v>495</v>
      </c>
      <c r="M92" t="s">
        <v>542</v>
      </c>
      <c r="N92" t="s">
        <v>543</v>
      </c>
      <c r="O92" t="s">
        <v>775</v>
      </c>
      <c r="P92" t="s">
        <v>498</v>
      </c>
      <c r="Q92" t="s">
        <v>499</v>
      </c>
      <c r="R92" t="s">
        <v>499</v>
      </c>
    </row>
    <row r="93" spans="2:18">
      <c r="B93" t="e">
        <f>ROW()-ROW(#REF!)+1</f>
        <v>#REF!</v>
      </c>
      <c r="C93">
        <v>1617</v>
      </c>
      <c r="D93" t="s">
        <v>355</v>
      </c>
      <c r="E93" t="s">
        <v>539</v>
      </c>
      <c r="F93" t="s">
        <v>604</v>
      </c>
      <c r="G93" t="e">
        <f>#REF!&amp;" "&amp;#REF!</f>
        <v>#REF!</v>
      </c>
      <c r="H93" t="s">
        <v>541</v>
      </c>
      <c r="I93" t="s">
        <v>772</v>
      </c>
      <c r="J93" t="s">
        <v>873</v>
      </c>
      <c r="K93" t="s">
        <v>874</v>
      </c>
      <c r="L93" t="s">
        <v>495</v>
      </c>
      <c r="M93" t="s">
        <v>542</v>
      </c>
      <c r="N93" t="s">
        <v>543</v>
      </c>
      <c r="O93" t="s">
        <v>775</v>
      </c>
      <c r="P93" t="s">
        <v>498</v>
      </c>
      <c r="Q93" t="s">
        <v>499</v>
      </c>
      <c r="R93" t="s">
        <v>499</v>
      </c>
    </row>
    <row r="94" spans="2:18">
      <c r="B94" t="e">
        <f>ROW()-ROW(#REF!)+1</f>
        <v>#REF!</v>
      </c>
      <c r="C94">
        <v>1617</v>
      </c>
      <c r="D94" t="s">
        <v>344</v>
      </c>
      <c r="E94" t="s">
        <v>565</v>
      </c>
      <c r="F94" t="s">
        <v>602</v>
      </c>
      <c r="G94" t="e">
        <f>#REF!&amp;" "&amp;#REF!</f>
        <v>#REF!</v>
      </c>
      <c r="H94" t="s">
        <v>546</v>
      </c>
      <c r="I94" t="s">
        <v>772</v>
      </c>
      <c r="J94" t="s">
        <v>875</v>
      </c>
      <c r="K94" t="s">
        <v>876</v>
      </c>
      <c r="L94" t="s">
        <v>504</v>
      </c>
      <c r="M94" t="s">
        <v>542</v>
      </c>
      <c r="N94" t="s">
        <v>543</v>
      </c>
      <c r="O94" t="s">
        <v>775</v>
      </c>
      <c r="P94" t="s">
        <v>496</v>
      </c>
      <c r="Q94" t="s">
        <v>499</v>
      </c>
      <c r="R94" t="s">
        <v>499</v>
      </c>
    </row>
    <row r="95" spans="2:18">
      <c r="B95" t="e">
        <f>ROW()-ROW(#REF!)+1</f>
        <v>#REF!</v>
      </c>
      <c r="C95">
        <v>1617</v>
      </c>
      <c r="D95" t="s">
        <v>416</v>
      </c>
      <c r="E95" t="s">
        <v>553</v>
      </c>
      <c r="F95" t="s">
        <v>601</v>
      </c>
      <c r="G95" t="e">
        <f>#REF!&amp;" "&amp;#REF!</f>
        <v>#REF!</v>
      </c>
      <c r="H95" t="s">
        <v>546</v>
      </c>
      <c r="I95" t="s">
        <v>772</v>
      </c>
      <c r="J95" t="s">
        <v>867</v>
      </c>
      <c r="K95" t="s">
        <v>877</v>
      </c>
      <c r="L95" t="s">
        <v>495</v>
      </c>
      <c r="M95" t="s">
        <v>542</v>
      </c>
      <c r="N95" t="s">
        <v>543</v>
      </c>
      <c r="O95" t="s">
        <v>775</v>
      </c>
      <c r="P95" t="s">
        <v>498</v>
      </c>
      <c r="Q95" t="s">
        <v>499</v>
      </c>
      <c r="R95" t="s">
        <v>499</v>
      </c>
    </row>
    <row r="96" spans="2:18">
      <c r="B96" t="e">
        <f>ROW()-ROW(#REF!)+1</f>
        <v>#REF!</v>
      </c>
      <c r="C96">
        <v>1617</v>
      </c>
      <c r="D96" t="s">
        <v>438</v>
      </c>
      <c r="E96" t="s">
        <v>596</v>
      </c>
      <c r="F96" t="s">
        <v>600</v>
      </c>
      <c r="G96" t="e">
        <f>#REF!&amp;" "&amp;#REF!</f>
        <v>#REF!</v>
      </c>
      <c r="H96" t="s">
        <v>546</v>
      </c>
      <c r="I96" t="s">
        <v>772</v>
      </c>
      <c r="J96" t="s">
        <v>878</v>
      </c>
      <c r="K96" t="s">
        <v>879</v>
      </c>
      <c r="L96" t="s">
        <v>495</v>
      </c>
      <c r="M96" t="s">
        <v>542</v>
      </c>
      <c r="N96" t="s">
        <v>543</v>
      </c>
      <c r="O96" t="s">
        <v>775</v>
      </c>
      <c r="P96" t="s">
        <v>498</v>
      </c>
      <c r="Q96" t="s">
        <v>499</v>
      </c>
      <c r="R96" t="s">
        <v>499</v>
      </c>
    </row>
    <row r="97" spans="2:18">
      <c r="B97" t="e">
        <f>ROW()-ROW(#REF!)+1</f>
        <v>#REF!</v>
      </c>
      <c r="C97">
        <v>1617</v>
      </c>
      <c r="D97" t="s">
        <v>446</v>
      </c>
      <c r="E97" t="s">
        <v>572</v>
      </c>
      <c r="F97" t="s">
        <v>599</v>
      </c>
      <c r="G97" t="e">
        <f>#REF!&amp;" "&amp;#REF!</f>
        <v>#REF!</v>
      </c>
      <c r="H97" t="s">
        <v>541</v>
      </c>
      <c r="I97" t="s">
        <v>772</v>
      </c>
      <c r="J97" t="s">
        <v>844</v>
      </c>
      <c r="K97" t="s">
        <v>880</v>
      </c>
      <c r="L97" t="s">
        <v>495</v>
      </c>
      <c r="M97" t="s">
        <v>542</v>
      </c>
      <c r="N97" t="s">
        <v>543</v>
      </c>
      <c r="O97" t="s">
        <v>775</v>
      </c>
      <c r="P97" t="s">
        <v>498</v>
      </c>
      <c r="Q97" t="s">
        <v>499</v>
      </c>
      <c r="R97" t="s">
        <v>499</v>
      </c>
    </row>
    <row r="98" spans="2:18">
      <c r="B98" t="e">
        <f>ROW()-ROW(#REF!)+1</f>
        <v>#REF!</v>
      </c>
      <c r="C98">
        <v>1617</v>
      </c>
      <c r="D98" t="s">
        <v>430</v>
      </c>
      <c r="E98" t="s">
        <v>596</v>
      </c>
      <c r="F98" t="s">
        <v>598</v>
      </c>
      <c r="G98" t="e">
        <f>#REF!&amp;" "&amp;#REF!</f>
        <v>#REF!</v>
      </c>
      <c r="H98" t="s">
        <v>546</v>
      </c>
      <c r="I98" t="s">
        <v>772</v>
      </c>
      <c r="J98" t="s">
        <v>881</v>
      </c>
      <c r="K98" t="s">
        <v>882</v>
      </c>
      <c r="L98" t="s">
        <v>495</v>
      </c>
      <c r="M98" t="s">
        <v>542</v>
      </c>
      <c r="N98" t="s">
        <v>543</v>
      </c>
      <c r="O98" t="s">
        <v>775</v>
      </c>
      <c r="P98" t="s">
        <v>498</v>
      </c>
      <c r="Q98" t="s">
        <v>499</v>
      </c>
      <c r="R98" t="s">
        <v>499</v>
      </c>
    </row>
    <row r="99" spans="2:18">
      <c r="B99" t="e">
        <f>ROW()-ROW(#REF!)+1</f>
        <v>#REF!</v>
      </c>
      <c r="C99">
        <v>1617</v>
      </c>
      <c r="D99" t="s">
        <v>434</v>
      </c>
      <c r="E99" t="s">
        <v>596</v>
      </c>
      <c r="F99" t="s">
        <v>597</v>
      </c>
      <c r="G99" t="e">
        <f>#REF!&amp;" "&amp;#REF!</f>
        <v>#REF!</v>
      </c>
      <c r="H99" t="s">
        <v>546</v>
      </c>
      <c r="I99" t="s">
        <v>772</v>
      </c>
      <c r="J99" t="s">
        <v>883</v>
      </c>
      <c r="K99" t="s">
        <v>884</v>
      </c>
      <c r="L99" t="s">
        <v>495</v>
      </c>
      <c r="M99" t="s">
        <v>542</v>
      </c>
      <c r="N99" t="s">
        <v>543</v>
      </c>
      <c r="O99" t="s">
        <v>775</v>
      </c>
      <c r="P99" t="s">
        <v>498</v>
      </c>
      <c r="Q99" t="s">
        <v>499</v>
      </c>
      <c r="R99" t="s">
        <v>499</v>
      </c>
    </row>
    <row r="100" spans="2:18">
      <c r="B100" t="e">
        <f>ROW()-ROW(#REF!)+1</f>
        <v>#REF!</v>
      </c>
      <c r="C100">
        <v>1617</v>
      </c>
      <c r="D100" t="s">
        <v>476</v>
      </c>
      <c r="E100" t="s">
        <v>562</v>
      </c>
      <c r="F100" t="s">
        <v>595</v>
      </c>
      <c r="G100" t="e">
        <f>#REF!&amp;" "&amp;#REF!</f>
        <v>#REF!</v>
      </c>
      <c r="H100" t="s">
        <v>546</v>
      </c>
      <c r="I100" t="s">
        <v>772</v>
      </c>
      <c r="J100" t="s">
        <v>885</v>
      </c>
      <c r="K100" t="s">
        <v>886</v>
      </c>
      <c r="L100" t="s">
        <v>495</v>
      </c>
      <c r="M100" t="s">
        <v>542</v>
      </c>
      <c r="N100" t="s">
        <v>543</v>
      </c>
      <c r="O100" t="s">
        <v>775</v>
      </c>
      <c r="P100" t="s">
        <v>498</v>
      </c>
      <c r="Q100" t="s">
        <v>499</v>
      </c>
      <c r="R100" t="s">
        <v>499</v>
      </c>
    </row>
    <row r="101" spans="2:18">
      <c r="B101" t="e">
        <f>ROW()-ROW(#REF!)+1</f>
        <v>#REF!</v>
      </c>
      <c r="C101">
        <v>1617</v>
      </c>
      <c r="D101" t="s">
        <v>415</v>
      </c>
      <c r="E101" t="s">
        <v>553</v>
      </c>
      <c r="F101" t="s">
        <v>594</v>
      </c>
      <c r="G101" t="e">
        <f>#REF!&amp;" "&amp;#REF!</f>
        <v>#REF!</v>
      </c>
      <c r="H101" t="s">
        <v>541</v>
      </c>
      <c r="I101" t="s">
        <v>772</v>
      </c>
      <c r="J101" t="s">
        <v>867</v>
      </c>
      <c r="K101" t="s">
        <v>877</v>
      </c>
      <c r="L101" t="s">
        <v>495</v>
      </c>
      <c r="M101" t="s">
        <v>542</v>
      </c>
      <c r="N101" t="s">
        <v>543</v>
      </c>
      <c r="O101" t="s">
        <v>775</v>
      </c>
      <c r="P101" t="s">
        <v>498</v>
      </c>
      <c r="Q101" t="s">
        <v>499</v>
      </c>
      <c r="R101" t="s">
        <v>499</v>
      </c>
    </row>
    <row r="102" spans="2:18">
      <c r="B102" t="e">
        <f>ROW()-ROW(#REF!)+1</f>
        <v>#REF!</v>
      </c>
      <c r="C102">
        <v>1617</v>
      </c>
      <c r="D102" t="s">
        <v>473</v>
      </c>
      <c r="E102" t="s">
        <v>562</v>
      </c>
      <c r="F102" t="s">
        <v>593</v>
      </c>
      <c r="G102" t="e">
        <f>#REF!&amp;" "&amp;#REF!</f>
        <v>#REF!</v>
      </c>
      <c r="H102" t="s">
        <v>541</v>
      </c>
      <c r="I102" t="s">
        <v>772</v>
      </c>
      <c r="J102" t="s">
        <v>885</v>
      </c>
      <c r="K102" t="s">
        <v>887</v>
      </c>
      <c r="L102" t="s">
        <v>504</v>
      </c>
      <c r="M102" t="s">
        <v>542</v>
      </c>
      <c r="N102" t="s">
        <v>543</v>
      </c>
      <c r="O102" t="s">
        <v>775</v>
      </c>
      <c r="P102" t="s">
        <v>498</v>
      </c>
      <c r="Q102" t="s">
        <v>499</v>
      </c>
      <c r="R102" t="s">
        <v>499</v>
      </c>
    </row>
    <row r="103" spans="2:18">
      <c r="B103" t="e">
        <f>ROW()-ROW(#REF!)+1</f>
        <v>#REF!</v>
      </c>
      <c r="C103">
        <v>1617</v>
      </c>
      <c r="D103" t="s">
        <v>402</v>
      </c>
      <c r="E103" t="s">
        <v>553</v>
      </c>
      <c r="F103" t="s">
        <v>591</v>
      </c>
      <c r="G103" t="e">
        <f>#REF!&amp;" "&amp;#REF!</f>
        <v>#REF!</v>
      </c>
      <c r="H103" t="s">
        <v>546</v>
      </c>
      <c r="I103" t="s">
        <v>772</v>
      </c>
      <c r="L103" t="s">
        <v>504</v>
      </c>
      <c r="M103" t="s">
        <v>542</v>
      </c>
      <c r="N103" t="s">
        <v>543</v>
      </c>
      <c r="O103" t="s">
        <v>775</v>
      </c>
      <c r="P103" t="s">
        <v>498</v>
      </c>
      <c r="Q103" t="s">
        <v>499</v>
      </c>
      <c r="R103" t="s">
        <v>499</v>
      </c>
    </row>
    <row r="104" spans="2:18">
      <c r="B104" t="e">
        <f>ROW()-ROW(#REF!)+1</f>
        <v>#REF!</v>
      </c>
      <c r="C104">
        <v>1617</v>
      </c>
      <c r="D104" t="s">
        <v>386</v>
      </c>
      <c r="E104" t="s">
        <v>553</v>
      </c>
      <c r="F104" t="s">
        <v>590</v>
      </c>
      <c r="G104" t="e">
        <f>#REF!&amp;" "&amp;#REF!</f>
        <v>#REF!</v>
      </c>
      <c r="H104" t="s">
        <v>541</v>
      </c>
      <c r="I104" t="s">
        <v>772</v>
      </c>
      <c r="L104" t="s">
        <v>504</v>
      </c>
      <c r="M104" t="s">
        <v>542</v>
      </c>
      <c r="N104" t="s">
        <v>543</v>
      </c>
      <c r="O104" t="s">
        <v>775</v>
      </c>
      <c r="P104" t="s">
        <v>498</v>
      </c>
      <c r="Q104" t="s">
        <v>499</v>
      </c>
      <c r="R104" t="s">
        <v>499</v>
      </c>
    </row>
    <row r="105" spans="2:18">
      <c r="B105" t="e">
        <f>ROW()-ROW(#REF!)+1</f>
        <v>#REF!</v>
      </c>
      <c r="C105">
        <v>1617</v>
      </c>
      <c r="D105" t="s">
        <v>263</v>
      </c>
      <c r="E105" t="s">
        <v>588</v>
      </c>
      <c r="F105" t="s">
        <v>589</v>
      </c>
      <c r="G105" t="e">
        <f>#REF!&amp;" "&amp;#REF!</f>
        <v>#REF!</v>
      </c>
      <c r="H105" t="s">
        <v>546</v>
      </c>
      <c r="I105" t="s">
        <v>772</v>
      </c>
      <c r="J105" t="s">
        <v>888</v>
      </c>
      <c r="K105" t="s">
        <v>889</v>
      </c>
      <c r="L105" t="s">
        <v>504</v>
      </c>
      <c r="M105" t="s">
        <v>542</v>
      </c>
      <c r="N105" t="s">
        <v>543</v>
      </c>
      <c r="O105" t="s">
        <v>775</v>
      </c>
      <c r="P105" t="s">
        <v>498</v>
      </c>
      <c r="Q105" t="s">
        <v>499</v>
      </c>
      <c r="R105" t="s">
        <v>499</v>
      </c>
    </row>
    <row r="106" spans="2:18">
      <c r="B106" t="e">
        <f>ROW()-ROW(#REF!)+1</f>
        <v>#REF!</v>
      </c>
      <c r="C106">
        <v>1617</v>
      </c>
      <c r="D106" t="s">
        <v>378</v>
      </c>
      <c r="E106" t="s">
        <v>560</v>
      </c>
      <c r="F106" t="s">
        <v>587</v>
      </c>
      <c r="G106" t="e">
        <f>#REF!&amp;" "&amp;#REF!</f>
        <v>#REF!</v>
      </c>
      <c r="H106" t="s">
        <v>546</v>
      </c>
      <c r="I106" t="s">
        <v>772</v>
      </c>
      <c r="J106" t="s">
        <v>890</v>
      </c>
      <c r="K106" t="s">
        <v>891</v>
      </c>
      <c r="L106" t="s">
        <v>504</v>
      </c>
      <c r="M106" t="s">
        <v>542</v>
      </c>
      <c r="N106" t="s">
        <v>543</v>
      </c>
      <c r="O106" t="s">
        <v>775</v>
      </c>
      <c r="P106" t="s">
        <v>498</v>
      </c>
      <c r="Q106" t="s">
        <v>499</v>
      </c>
      <c r="R106" t="s">
        <v>499</v>
      </c>
    </row>
    <row r="107" spans="2:18">
      <c r="B107" t="e">
        <f>ROW()-ROW(#REF!)+1</f>
        <v>#REF!</v>
      </c>
      <c r="C107">
        <v>1617</v>
      </c>
      <c r="D107" t="s">
        <v>369</v>
      </c>
      <c r="E107" t="s">
        <v>560</v>
      </c>
      <c r="F107" t="s">
        <v>586</v>
      </c>
      <c r="G107" t="e">
        <f>#REF!&amp;" "&amp;#REF!</f>
        <v>#REF!</v>
      </c>
      <c r="H107" t="s">
        <v>541</v>
      </c>
      <c r="I107" t="s">
        <v>772</v>
      </c>
      <c r="J107" t="s">
        <v>892</v>
      </c>
      <c r="K107" t="s">
        <v>860</v>
      </c>
      <c r="L107" t="s">
        <v>504</v>
      </c>
      <c r="M107" t="s">
        <v>542</v>
      </c>
      <c r="N107" t="s">
        <v>543</v>
      </c>
      <c r="O107" t="s">
        <v>775</v>
      </c>
      <c r="P107" t="s">
        <v>498</v>
      </c>
      <c r="Q107" t="s">
        <v>499</v>
      </c>
      <c r="R107" t="s">
        <v>499</v>
      </c>
    </row>
    <row r="108" spans="2:18">
      <c r="B108" t="e">
        <f>ROW()-ROW(#REF!)+1</f>
        <v>#REF!</v>
      </c>
      <c r="C108">
        <v>1617</v>
      </c>
      <c r="D108" t="s">
        <v>396</v>
      </c>
      <c r="E108" t="s">
        <v>553</v>
      </c>
      <c r="F108" t="s">
        <v>585</v>
      </c>
      <c r="G108" t="e">
        <f>#REF!&amp;" "&amp;#REF!</f>
        <v>#REF!</v>
      </c>
      <c r="H108" t="s">
        <v>541</v>
      </c>
      <c r="I108" t="s">
        <v>772</v>
      </c>
      <c r="J108" t="s">
        <v>893</v>
      </c>
      <c r="K108" t="s">
        <v>894</v>
      </c>
      <c r="L108" t="s">
        <v>504</v>
      </c>
      <c r="M108" t="s">
        <v>542</v>
      </c>
      <c r="N108" t="s">
        <v>543</v>
      </c>
      <c r="O108" t="s">
        <v>775</v>
      </c>
      <c r="P108" t="s">
        <v>498</v>
      </c>
      <c r="Q108" t="s">
        <v>499</v>
      </c>
      <c r="R108" t="s">
        <v>499</v>
      </c>
    </row>
    <row r="109" spans="2:18">
      <c r="B109" t="e">
        <f>ROW()-ROW(#REF!)+1</f>
        <v>#REF!</v>
      </c>
      <c r="C109">
        <v>1617</v>
      </c>
      <c r="D109" t="s">
        <v>452</v>
      </c>
      <c r="E109" t="s">
        <v>572</v>
      </c>
      <c r="F109" t="s">
        <v>583</v>
      </c>
      <c r="G109" t="e">
        <f>#REF!&amp;" "&amp;#REF!</f>
        <v>#REF!</v>
      </c>
      <c r="H109" t="s">
        <v>546</v>
      </c>
      <c r="I109" t="s">
        <v>772</v>
      </c>
      <c r="J109" t="s">
        <v>804</v>
      </c>
      <c r="K109" t="s">
        <v>895</v>
      </c>
      <c r="L109" t="s">
        <v>504</v>
      </c>
      <c r="M109" t="s">
        <v>542</v>
      </c>
      <c r="N109" t="s">
        <v>543</v>
      </c>
      <c r="O109" t="s">
        <v>775</v>
      </c>
      <c r="P109" t="s">
        <v>498</v>
      </c>
      <c r="Q109" t="s">
        <v>499</v>
      </c>
      <c r="R109" t="s">
        <v>499</v>
      </c>
    </row>
    <row r="110" spans="2:18">
      <c r="B110" t="e">
        <f>ROW()-ROW(#REF!)+1</f>
        <v>#REF!</v>
      </c>
      <c r="C110">
        <v>1617</v>
      </c>
      <c r="D110" t="s">
        <v>489</v>
      </c>
      <c r="E110" t="s">
        <v>562</v>
      </c>
      <c r="F110" t="s">
        <v>582</v>
      </c>
      <c r="G110" t="e">
        <f>#REF!&amp;" "&amp;#REF!</f>
        <v>#REF!</v>
      </c>
      <c r="H110" t="s">
        <v>546</v>
      </c>
      <c r="I110" t="s">
        <v>772</v>
      </c>
      <c r="J110" t="s">
        <v>865</v>
      </c>
      <c r="K110" t="s">
        <v>896</v>
      </c>
      <c r="L110" t="s">
        <v>504</v>
      </c>
      <c r="M110" t="s">
        <v>542</v>
      </c>
      <c r="N110" t="s">
        <v>543</v>
      </c>
      <c r="O110" t="s">
        <v>775</v>
      </c>
      <c r="P110" t="s">
        <v>498</v>
      </c>
      <c r="Q110" t="s">
        <v>499</v>
      </c>
      <c r="R110" t="s">
        <v>499</v>
      </c>
    </row>
    <row r="111" spans="2:18">
      <c r="B111" t="e">
        <f>ROW()-ROW(#REF!)+1</f>
        <v>#REF!</v>
      </c>
      <c r="C111">
        <v>1617</v>
      </c>
      <c r="D111" t="s">
        <v>488</v>
      </c>
      <c r="E111" t="s">
        <v>562</v>
      </c>
      <c r="F111" t="s">
        <v>581</v>
      </c>
      <c r="G111" t="e">
        <f>#REF!&amp;" "&amp;#REF!</f>
        <v>#REF!</v>
      </c>
      <c r="H111" t="s">
        <v>546</v>
      </c>
      <c r="I111" t="s">
        <v>772</v>
      </c>
      <c r="J111" t="s">
        <v>897</v>
      </c>
      <c r="K111" t="s">
        <v>898</v>
      </c>
      <c r="L111" t="s">
        <v>504</v>
      </c>
      <c r="M111" t="s">
        <v>542</v>
      </c>
      <c r="N111" t="s">
        <v>543</v>
      </c>
      <c r="O111" t="s">
        <v>775</v>
      </c>
      <c r="P111" t="s">
        <v>498</v>
      </c>
      <c r="Q111" t="s">
        <v>499</v>
      </c>
      <c r="R111" t="s">
        <v>499</v>
      </c>
    </row>
    <row r="112" spans="2:18">
      <c r="B112" t="e">
        <f>ROW()-ROW(#REF!)+1</f>
        <v>#REF!</v>
      </c>
      <c r="C112">
        <v>1617</v>
      </c>
      <c r="D112" t="s">
        <v>358</v>
      </c>
      <c r="E112" t="s">
        <v>539</v>
      </c>
      <c r="F112" t="s">
        <v>580</v>
      </c>
      <c r="G112" t="e">
        <f>#REF!&amp;" "&amp;#REF!</f>
        <v>#REF!</v>
      </c>
      <c r="H112" t="s">
        <v>546</v>
      </c>
      <c r="I112" t="s">
        <v>772</v>
      </c>
      <c r="J112" t="s">
        <v>899</v>
      </c>
      <c r="K112" t="s">
        <v>887</v>
      </c>
      <c r="L112" t="s">
        <v>504</v>
      </c>
      <c r="M112" t="s">
        <v>542</v>
      </c>
      <c r="N112" t="s">
        <v>543</v>
      </c>
      <c r="O112" t="s">
        <v>775</v>
      </c>
      <c r="P112" t="s">
        <v>498</v>
      </c>
      <c r="Q112" t="s">
        <v>499</v>
      </c>
      <c r="R112" t="s">
        <v>499</v>
      </c>
    </row>
    <row r="113" spans="2:18">
      <c r="B113" t="e">
        <f>ROW()-ROW(#REF!)+1</f>
        <v>#REF!</v>
      </c>
      <c r="C113">
        <v>1617</v>
      </c>
      <c r="D113" t="s">
        <v>487</v>
      </c>
      <c r="E113" t="s">
        <v>562</v>
      </c>
      <c r="F113" t="s">
        <v>579</v>
      </c>
      <c r="G113" t="e">
        <f>#REF!&amp;" "&amp;#REF!</f>
        <v>#REF!</v>
      </c>
      <c r="H113" t="s">
        <v>546</v>
      </c>
      <c r="I113" t="s">
        <v>772</v>
      </c>
      <c r="J113" t="s">
        <v>900</v>
      </c>
      <c r="K113" t="s">
        <v>901</v>
      </c>
      <c r="L113" t="s">
        <v>504</v>
      </c>
      <c r="M113" t="s">
        <v>542</v>
      </c>
      <c r="N113" t="s">
        <v>543</v>
      </c>
      <c r="O113" t="s">
        <v>775</v>
      </c>
      <c r="P113" t="s">
        <v>498</v>
      </c>
      <c r="Q113" t="s">
        <v>499</v>
      </c>
      <c r="R113" t="s">
        <v>499</v>
      </c>
    </row>
    <row r="114" spans="2:18">
      <c r="B114" t="e">
        <f>ROW()-ROW(#REF!)+1</f>
        <v>#REF!</v>
      </c>
      <c r="C114">
        <v>1617</v>
      </c>
      <c r="D114" t="s">
        <v>466</v>
      </c>
      <c r="E114" t="s">
        <v>562</v>
      </c>
      <c r="F114" t="s">
        <v>578</v>
      </c>
      <c r="G114" t="e">
        <f>#REF!&amp;" "&amp;#REF!</f>
        <v>#REF!</v>
      </c>
      <c r="H114" t="s">
        <v>541</v>
      </c>
      <c r="I114" t="s">
        <v>772</v>
      </c>
      <c r="J114" t="s">
        <v>902</v>
      </c>
      <c r="K114" t="s">
        <v>903</v>
      </c>
      <c r="L114" t="s">
        <v>504</v>
      </c>
      <c r="M114" t="s">
        <v>542</v>
      </c>
      <c r="N114" t="s">
        <v>543</v>
      </c>
      <c r="O114" t="s">
        <v>775</v>
      </c>
      <c r="P114" t="s">
        <v>496</v>
      </c>
      <c r="Q114" t="s">
        <v>499</v>
      </c>
      <c r="R114" t="s">
        <v>499</v>
      </c>
    </row>
    <row r="115" spans="2:18">
      <c r="B115" t="e">
        <f>ROW()-ROW(#REF!)+1</f>
        <v>#REF!</v>
      </c>
      <c r="C115">
        <v>1617</v>
      </c>
      <c r="D115" t="s">
        <v>389</v>
      </c>
      <c r="E115" t="s">
        <v>553</v>
      </c>
      <c r="F115" t="s">
        <v>577</v>
      </c>
      <c r="G115" t="e">
        <f>#REF!&amp;" "&amp;#REF!</f>
        <v>#REF!</v>
      </c>
      <c r="H115" t="s">
        <v>541</v>
      </c>
      <c r="I115" t="s">
        <v>772</v>
      </c>
      <c r="J115" t="s">
        <v>904</v>
      </c>
      <c r="K115" t="s">
        <v>905</v>
      </c>
      <c r="L115" t="s">
        <v>504</v>
      </c>
      <c r="M115" t="s">
        <v>542</v>
      </c>
      <c r="N115" t="s">
        <v>543</v>
      </c>
      <c r="O115" t="s">
        <v>775</v>
      </c>
      <c r="P115" t="s">
        <v>498</v>
      </c>
      <c r="Q115" t="s">
        <v>499</v>
      </c>
      <c r="R115" t="s">
        <v>499</v>
      </c>
    </row>
    <row r="116" spans="2:18">
      <c r="B116" t="e">
        <f>ROW()-ROW(#REF!)+1</f>
        <v>#REF!</v>
      </c>
      <c r="C116">
        <v>1617</v>
      </c>
      <c r="D116" t="s">
        <v>241</v>
      </c>
      <c r="E116" t="s">
        <v>575</v>
      </c>
      <c r="F116" t="s">
        <v>576</v>
      </c>
      <c r="G116" t="e">
        <f>#REF!&amp;" "&amp;#REF!</f>
        <v>#REF!</v>
      </c>
      <c r="H116" t="s">
        <v>541</v>
      </c>
      <c r="I116" t="s">
        <v>772</v>
      </c>
      <c r="J116" t="s">
        <v>855</v>
      </c>
      <c r="K116" t="s">
        <v>856</v>
      </c>
      <c r="L116" t="s">
        <v>504</v>
      </c>
      <c r="M116" t="s">
        <v>542</v>
      </c>
      <c r="N116" t="s">
        <v>543</v>
      </c>
      <c r="O116" t="s">
        <v>775</v>
      </c>
      <c r="P116" t="s">
        <v>498</v>
      </c>
      <c r="Q116" t="s">
        <v>499</v>
      </c>
      <c r="R116" t="s">
        <v>499</v>
      </c>
    </row>
    <row r="117" spans="2:18">
      <c r="B117" t="e">
        <f>ROW()-ROW(#REF!)+1</f>
        <v>#REF!</v>
      </c>
      <c r="C117">
        <v>1617</v>
      </c>
      <c r="D117" t="s">
        <v>397</v>
      </c>
      <c r="E117" t="s">
        <v>553</v>
      </c>
      <c r="F117" t="s">
        <v>574</v>
      </c>
      <c r="G117" t="e">
        <f>#REF!&amp;" "&amp;#REF!</f>
        <v>#REF!</v>
      </c>
      <c r="H117" t="s">
        <v>541</v>
      </c>
      <c r="I117" t="s">
        <v>772</v>
      </c>
      <c r="J117" t="s">
        <v>906</v>
      </c>
      <c r="K117" t="s">
        <v>907</v>
      </c>
      <c r="L117" t="s">
        <v>504</v>
      </c>
      <c r="M117" t="s">
        <v>542</v>
      </c>
      <c r="N117" t="s">
        <v>543</v>
      </c>
      <c r="O117" t="s">
        <v>775</v>
      </c>
      <c r="P117" t="s">
        <v>498</v>
      </c>
      <c r="Q117" t="s">
        <v>499</v>
      </c>
      <c r="R117" t="s">
        <v>499</v>
      </c>
    </row>
    <row r="118" spans="2:18">
      <c r="B118" t="e">
        <f>ROW()-ROW(#REF!)+1</f>
        <v>#REF!</v>
      </c>
      <c r="C118">
        <v>1617</v>
      </c>
      <c r="D118" t="s">
        <v>442</v>
      </c>
      <c r="E118" t="s">
        <v>572</v>
      </c>
      <c r="F118" t="s">
        <v>573</v>
      </c>
      <c r="G118" t="e">
        <f>#REF!&amp;" "&amp;#REF!</f>
        <v>#REF!</v>
      </c>
      <c r="H118" t="s">
        <v>546</v>
      </c>
      <c r="I118" t="s">
        <v>772</v>
      </c>
      <c r="J118" t="s">
        <v>908</v>
      </c>
      <c r="K118" t="s">
        <v>909</v>
      </c>
      <c r="L118" t="s">
        <v>504</v>
      </c>
      <c r="M118" t="s">
        <v>542</v>
      </c>
      <c r="N118" t="s">
        <v>543</v>
      </c>
      <c r="O118" t="s">
        <v>775</v>
      </c>
      <c r="P118" t="s">
        <v>498</v>
      </c>
      <c r="Q118" t="s">
        <v>499</v>
      </c>
      <c r="R118" t="s">
        <v>499</v>
      </c>
    </row>
    <row r="119" spans="2:18">
      <c r="B119" t="e">
        <f>ROW()-ROW(#REF!)+1</f>
        <v>#REF!</v>
      </c>
      <c r="C119">
        <v>1617</v>
      </c>
      <c r="D119" t="s">
        <v>316</v>
      </c>
      <c r="E119" t="s">
        <v>558</v>
      </c>
      <c r="F119" t="s">
        <v>571</v>
      </c>
      <c r="G119" t="e">
        <f>#REF!&amp;" "&amp;#REF!</f>
        <v>#REF!</v>
      </c>
      <c r="H119" t="s">
        <v>546</v>
      </c>
      <c r="I119" t="s">
        <v>772</v>
      </c>
      <c r="J119" t="s">
        <v>910</v>
      </c>
      <c r="K119" t="s">
        <v>860</v>
      </c>
      <c r="L119" t="s">
        <v>504</v>
      </c>
      <c r="M119" t="s">
        <v>542</v>
      </c>
      <c r="N119" t="s">
        <v>543</v>
      </c>
      <c r="O119" t="s">
        <v>775</v>
      </c>
      <c r="P119" t="s">
        <v>498</v>
      </c>
      <c r="Q119" t="s">
        <v>499</v>
      </c>
      <c r="R119" t="s">
        <v>499</v>
      </c>
    </row>
    <row r="120" spans="2:18">
      <c r="B120" t="e">
        <f>ROW()-ROW(#REF!)+1</f>
        <v>#REF!</v>
      </c>
      <c r="C120">
        <v>1617</v>
      </c>
      <c r="D120" t="s">
        <v>405</v>
      </c>
      <c r="E120" t="s">
        <v>553</v>
      </c>
      <c r="F120" t="s">
        <v>570</v>
      </c>
      <c r="G120" t="e">
        <f>#REF!&amp;" "&amp;#REF!</f>
        <v>#REF!</v>
      </c>
      <c r="H120" t="s">
        <v>546</v>
      </c>
      <c r="I120" t="s">
        <v>772</v>
      </c>
      <c r="J120" t="s">
        <v>911</v>
      </c>
      <c r="K120" t="s">
        <v>912</v>
      </c>
      <c r="L120" t="s">
        <v>504</v>
      </c>
      <c r="M120" t="s">
        <v>542</v>
      </c>
      <c r="N120" t="s">
        <v>543</v>
      </c>
      <c r="O120" t="s">
        <v>775</v>
      </c>
      <c r="P120" t="s">
        <v>498</v>
      </c>
      <c r="Q120" t="s">
        <v>499</v>
      </c>
      <c r="R120" t="s">
        <v>499</v>
      </c>
    </row>
    <row r="121" spans="2:18">
      <c r="B121" t="e">
        <f>ROW()-ROW(#REF!)+1</f>
        <v>#REF!</v>
      </c>
      <c r="C121">
        <v>1617</v>
      </c>
      <c r="D121" t="s">
        <v>346</v>
      </c>
      <c r="E121" t="s">
        <v>539</v>
      </c>
      <c r="F121" t="s">
        <v>569</v>
      </c>
      <c r="G121" t="e">
        <f>#REF!&amp;" "&amp;#REF!</f>
        <v>#REF!</v>
      </c>
      <c r="H121" t="s">
        <v>541</v>
      </c>
      <c r="I121" t="s">
        <v>772</v>
      </c>
      <c r="J121" t="s">
        <v>913</v>
      </c>
      <c r="K121" t="s">
        <v>914</v>
      </c>
      <c r="L121" t="s">
        <v>504</v>
      </c>
      <c r="M121" t="s">
        <v>542</v>
      </c>
      <c r="N121" t="s">
        <v>543</v>
      </c>
      <c r="O121" t="s">
        <v>775</v>
      </c>
      <c r="P121" t="s">
        <v>498</v>
      </c>
      <c r="Q121" t="s">
        <v>499</v>
      </c>
      <c r="R121" t="s">
        <v>499</v>
      </c>
    </row>
    <row r="122" spans="2:18">
      <c r="B122" t="e">
        <f>ROW()-ROW(#REF!)+1</f>
        <v>#REF!</v>
      </c>
      <c r="C122">
        <v>1617</v>
      </c>
      <c r="D122" t="s">
        <v>387</v>
      </c>
      <c r="E122" t="s">
        <v>553</v>
      </c>
      <c r="F122" t="s">
        <v>568</v>
      </c>
      <c r="G122" t="e">
        <f>#REF!&amp;" "&amp;#REF!</f>
        <v>#REF!</v>
      </c>
      <c r="H122" t="s">
        <v>541</v>
      </c>
      <c r="I122" t="s">
        <v>772</v>
      </c>
      <c r="J122" t="s">
        <v>915</v>
      </c>
      <c r="K122" t="s">
        <v>916</v>
      </c>
      <c r="L122" t="s">
        <v>504</v>
      </c>
      <c r="M122" t="s">
        <v>542</v>
      </c>
      <c r="N122" t="s">
        <v>543</v>
      </c>
      <c r="O122" t="s">
        <v>775</v>
      </c>
      <c r="P122" t="s">
        <v>498</v>
      </c>
      <c r="Q122" t="s">
        <v>499</v>
      </c>
      <c r="R122" t="s">
        <v>499</v>
      </c>
    </row>
    <row r="123" spans="2:18">
      <c r="B123" t="e">
        <f>ROW()-ROW(#REF!)+1</f>
        <v>#REF!</v>
      </c>
      <c r="C123">
        <v>1617</v>
      </c>
      <c r="D123" t="s">
        <v>330</v>
      </c>
      <c r="E123" t="s">
        <v>565</v>
      </c>
      <c r="F123" t="s">
        <v>567</v>
      </c>
      <c r="G123" t="e">
        <f>#REF!&amp;" "&amp;#REF!</f>
        <v>#REF!</v>
      </c>
      <c r="H123" t="s">
        <v>541</v>
      </c>
      <c r="I123" t="s">
        <v>772</v>
      </c>
      <c r="J123" t="s">
        <v>917</v>
      </c>
      <c r="K123" t="s">
        <v>918</v>
      </c>
      <c r="L123" t="s">
        <v>504</v>
      </c>
      <c r="M123" t="s">
        <v>542</v>
      </c>
      <c r="N123" t="s">
        <v>543</v>
      </c>
      <c r="O123" t="s">
        <v>775</v>
      </c>
      <c r="P123" t="s">
        <v>498</v>
      </c>
      <c r="Q123" t="s">
        <v>499</v>
      </c>
      <c r="R123" t="s">
        <v>499</v>
      </c>
    </row>
    <row r="124" spans="2:18">
      <c r="B124" t="e">
        <f>ROW()-ROW(#REF!)+1</f>
        <v>#REF!</v>
      </c>
      <c r="C124">
        <v>1617</v>
      </c>
      <c r="D124" t="s">
        <v>331</v>
      </c>
      <c r="E124" t="s">
        <v>565</v>
      </c>
      <c r="F124" t="s">
        <v>566</v>
      </c>
      <c r="G124" t="e">
        <f>#REF!&amp;" "&amp;#REF!</f>
        <v>#REF!</v>
      </c>
      <c r="H124" t="s">
        <v>541</v>
      </c>
      <c r="I124" t="s">
        <v>772</v>
      </c>
      <c r="J124" t="s">
        <v>919</v>
      </c>
      <c r="K124" t="s">
        <v>920</v>
      </c>
      <c r="L124" t="s">
        <v>504</v>
      </c>
      <c r="M124" t="s">
        <v>542</v>
      </c>
      <c r="N124" t="s">
        <v>543</v>
      </c>
      <c r="O124" t="s">
        <v>775</v>
      </c>
      <c r="P124" t="s">
        <v>498</v>
      </c>
      <c r="Q124" t="s">
        <v>499</v>
      </c>
      <c r="R124" t="s">
        <v>499</v>
      </c>
    </row>
    <row r="125" spans="2:18">
      <c r="B125" t="e">
        <f>ROW()-ROW(#REF!)+1</f>
        <v>#REF!</v>
      </c>
      <c r="C125">
        <v>1617</v>
      </c>
      <c r="D125" t="s">
        <v>324</v>
      </c>
      <c r="E125" t="s">
        <v>558</v>
      </c>
      <c r="F125" t="s">
        <v>564</v>
      </c>
      <c r="G125" t="e">
        <f>#REF!&amp;" "&amp;#REF!</f>
        <v>#REF!</v>
      </c>
      <c r="H125" t="s">
        <v>546</v>
      </c>
      <c r="I125" t="s">
        <v>772</v>
      </c>
      <c r="J125" t="s">
        <v>855</v>
      </c>
      <c r="K125" t="s">
        <v>921</v>
      </c>
      <c r="L125" t="s">
        <v>502</v>
      </c>
      <c r="M125" t="s">
        <v>542</v>
      </c>
      <c r="N125" t="s">
        <v>543</v>
      </c>
      <c r="O125" t="s">
        <v>775</v>
      </c>
      <c r="P125" t="s">
        <v>498</v>
      </c>
      <c r="Q125" t="s">
        <v>499</v>
      </c>
      <c r="R125" t="s">
        <v>499</v>
      </c>
    </row>
    <row r="126" spans="2:18">
      <c r="B126" t="e">
        <f>ROW()-ROW(#REF!)+1</f>
        <v>#REF!</v>
      </c>
      <c r="C126">
        <v>1617</v>
      </c>
      <c r="D126" t="s">
        <v>297</v>
      </c>
      <c r="E126" t="s">
        <v>558</v>
      </c>
      <c r="F126" t="s">
        <v>559</v>
      </c>
      <c r="G126" t="e">
        <f>#REF!&amp;" "&amp;#REF!</f>
        <v>#REF!</v>
      </c>
      <c r="H126" t="s">
        <v>541</v>
      </c>
      <c r="I126" t="s">
        <v>772</v>
      </c>
      <c r="J126" t="s">
        <v>855</v>
      </c>
      <c r="K126" t="s">
        <v>922</v>
      </c>
      <c r="L126" t="s">
        <v>504</v>
      </c>
      <c r="M126" t="s">
        <v>542</v>
      </c>
      <c r="N126" t="s">
        <v>543</v>
      </c>
      <c r="O126" t="s">
        <v>775</v>
      </c>
      <c r="P126" t="s">
        <v>498</v>
      </c>
      <c r="Q126" t="s">
        <v>499</v>
      </c>
      <c r="R126" t="s">
        <v>499</v>
      </c>
    </row>
    <row r="127" spans="2:18">
      <c r="B127" t="e">
        <f>ROW()-ROW(#REF!)+1</f>
        <v>#REF!</v>
      </c>
      <c r="C127">
        <v>1617</v>
      </c>
      <c r="D127" t="s">
        <v>258</v>
      </c>
      <c r="E127" t="s">
        <v>556</v>
      </c>
      <c r="F127" t="s">
        <v>557</v>
      </c>
      <c r="G127" t="e">
        <f>#REF!&amp;" "&amp;#REF!</f>
        <v>#REF!</v>
      </c>
      <c r="H127" t="s">
        <v>541</v>
      </c>
      <c r="I127" t="s">
        <v>772</v>
      </c>
      <c r="J127" t="s">
        <v>923</v>
      </c>
      <c r="K127" t="s">
        <v>924</v>
      </c>
      <c r="L127" t="s">
        <v>504</v>
      </c>
      <c r="M127" t="s">
        <v>542</v>
      </c>
      <c r="N127" t="s">
        <v>543</v>
      </c>
      <c r="O127" t="s">
        <v>775</v>
      </c>
      <c r="P127" t="s">
        <v>496</v>
      </c>
      <c r="Q127" t="s">
        <v>499</v>
      </c>
      <c r="R127" t="s">
        <v>499</v>
      </c>
    </row>
    <row r="128" spans="2:18">
      <c r="B128" t="e">
        <f>ROW()-ROW(#REF!)+1</f>
        <v>#REF!</v>
      </c>
      <c r="C128">
        <v>1617</v>
      </c>
      <c r="D128" t="s">
        <v>491</v>
      </c>
      <c r="E128" t="s">
        <v>549</v>
      </c>
      <c r="F128" t="s">
        <v>550</v>
      </c>
      <c r="G128" t="e">
        <f>#REF!&amp;" "&amp;#REF!</f>
        <v>#REF!</v>
      </c>
      <c r="H128" t="s">
        <v>546</v>
      </c>
      <c r="I128" t="s">
        <v>772</v>
      </c>
      <c r="J128" t="s">
        <v>925</v>
      </c>
      <c r="K128" t="s">
        <v>926</v>
      </c>
      <c r="L128" t="s">
        <v>501</v>
      </c>
      <c r="M128" t="s">
        <v>542</v>
      </c>
      <c r="N128" t="s">
        <v>543</v>
      </c>
      <c r="O128" t="s">
        <v>775</v>
      </c>
      <c r="P128" t="s">
        <v>498</v>
      </c>
      <c r="Q128" t="s">
        <v>499</v>
      </c>
      <c r="R128" t="s">
        <v>499</v>
      </c>
    </row>
    <row r="129" spans="2:18">
      <c r="B129" t="e">
        <f>ROW()-ROW(#REF!)+1</f>
        <v>#REF!</v>
      </c>
      <c r="C129">
        <v>1617</v>
      </c>
      <c r="D129" t="s">
        <v>412</v>
      </c>
      <c r="E129" t="s">
        <v>553</v>
      </c>
      <c r="F129" t="s">
        <v>554</v>
      </c>
      <c r="G129" t="e">
        <f>#REF!&amp;" "&amp;#REF!</f>
        <v>#REF!</v>
      </c>
      <c r="H129" t="s">
        <v>546</v>
      </c>
      <c r="I129" t="s">
        <v>772</v>
      </c>
      <c r="J129" t="s">
        <v>867</v>
      </c>
      <c r="K129" t="s">
        <v>927</v>
      </c>
      <c r="L129" t="s">
        <v>501</v>
      </c>
      <c r="M129" t="s">
        <v>542</v>
      </c>
      <c r="N129" t="s">
        <v>543</v>
      </c>
      <c r="O129" t="s">
        <v>775</v>
      </c>
      <c r="P129" t="s">
        <v>498</v>
      </c>
      <c r="Q129" t="s">
        <v>499</v>
      </c>
      <c r="R129" t="s">
        <v>499</v>
      </c>
    </row>
    <row r="130" spans="2:18">
      <c r="B130" t="e">
        <f>ROW()-ROW(#REF!)+1</f>
        <v>#REF!</v>
      </c>
      <c r="C130">
        <v>1617</v>
      </c>
      <c r="D130" t="s">
        <v>287</v>
      </c>
      <c r="E130" t="s">
        <v>544</v>
      </c>
      <c r="F130" t="s">
        <v>1399</v>
      </c>
      <c r="G130" t="e">
        <f>#REF!&amp;" "&amp;#REF!</f>
        <v>#REF!</v>
      </c>
      <c r="H130" t="s">
        <v>546</v>
      </c>
      <c r="I130" t="s">
        <v>772</v>
      </c>
      <c r="J130" t="s">
        <v>928</v>
      </c>
      <c r="K130" t="s">
        <v>1402</v>
      </c>
      <c r="L130" t="s">
        <v>501</v>
      </c>
      <c r="M130" t="s">
        <v>542</v>
      </c>
      <c r="N130" t="s">
        <v>543</v>
      </c>
      <c r="O130" t="s">
        <v>775</v>
      </c>
      <c r="P130" t="s">
        <v>498</v>
      </c>
      <c r="Q130" t="s">
        <v>499</v>
      </c>
      <c r="R130" t="s">
        <v>499</v>
      </c>
    </row>
    <row r="131" spans="2:18">
      <c r="B131" t="e">
        <f>ROW()-ROW(#REF!)+1</f>
        <v>#REF!</v>
      </c>
      <c r="C131">
        <v>1617</v>
      </c>
      <c r="D131" t="s">
        <v>278</v>
      </c>
      <c r="E131" t="s">
        <v>544</v>
      </c>
      <c r="F131" t="s">
        <v>551</v>
      </c>
      <c r="G131" t="e">
        <f>#REF!&amp;" "&amp;#REF!</f>
        <v>#REF!</v>
      </c>
      <c r="H131" t="s">
        <v>541</v>
      </c>
      <c r="I131" t="s">
        <v>772</v>
      </c>
      <c r="J131" t="s">
        <v>929</v>
      </c>
      <c r="K131" t="s">
        <v>930</v>
      </c>
      <c r="L131" t="s">
        <v>501</v>
      </c>
      <c r="M131" t="s">
        <v>542</v>
      </c>
      <c r="N131" t="s">
        <v>543</v>
      </c>
      <c r="O131" t="s">
        <v>775</v>
      </c>
      <c r="P131" t="s">
        <v>498</v>
      </c>
      <c r="Q131" t="s">
        <v>499</v>
      </c>
      <c r="R131" t="s">
        <v>499</v>
      </c>
    </row>
    <row r="132" spans="2:18">
      <c r="B132" t="e">
        <f>ROW()-ROW(#REF!)+1</f>
        <v>#REF!</v>
      </c>
      <c r="C132">
        <v>1617</v>
      </c>
      <c r="D132" t="s">
        <v>246</v>
      </c>
      <c r="E132" t="s">
        <v>931</v>
      </c>
      <c r="F132" t="s">
        <v>932</v>
      </c>
      <c r="G132" t="e">
        <f>#REF!&amp;" "&amp;#REF!</f>
        <v>#REF!</v>
      </c>
      <c r="H132" t="s">
        <v>546</v>
      </c>
      <c r="I132" t="s">
        <v>772</v>
      </c>
      <c r="J132" t="s">
        <v>933</v>
      </c>
      <c r="K132" t="s">
        <v>934</v>
      </c>
      <c r="L132" t="s">
        <v>501</v>
      </c>
      <c r="M132" t="s">
        <v>542</v>
      </c>
      <c r="N132" t="s">
        <v>543</v>
      </c>
      <c r="O132" t="s">
        <v>775</v>
      </c>
      <c r="P132" t="s">
        <v>498</v>
      </c>
      <c r="Q132" t="s">
        <v>499</v>
      </c>
      <c r="R132" t="s">
        <v>499</v>
      </c>
    </row>
    <row r="133" spans="2:18">
      <c r="B133" t="e">
        <f>ROW()-ROW(#REF!)+1</f>
        <v>#REF!</v>
      </c>
      <c r="C133">
        <v>1617</v>
      </c>
      <c r="D133" t="s">
        <v>482</v>
      </c>
      <c r="E133" t="s">
        <v>562</v>
      </c>
      <c r="F133" t="s">
        <v>935</v>
      </c>
      <c r="G133" t="e">
        <f>#REF!&amp;" "&amp;#REF!</f>
        <v>#REF!</v>
      </c>
      <c r="H133" t="s">
        <v>546</v>
      </c>
      <c r="I133" t="s">
        <v>772</v>
      </c>
      <c r="J133" t="s">
        <v>936</v>
      </c>
      <c r="K133" t="s">
        <v>937</v>
      </c>
      <c r="L133" t="s">
        <v>506</v>
      </c>
      <c r="M133" t="s">
        <v>542</v>
      </c>
      <c r="N133" t="s">
        <v>543</v>
      </c>
      <c r="O133" t="s">
        <v>775</v>
      </c>
      <c r="P133" t="s">
        <v>498</v>
      </c>
      <c r="Q133" t="s">
        <v>499</v>
      </c>
      <c r="R133" t="s">
        <v>499</v>
      </c>
    </row>
    <row r="134" spans="2:18">
      <c r="B134" t="e">
        <f>ROW()-ROW(#REF!)+1</f>
        <v>#REF!</v>
      </c>
      <c r="C134">
        <v>1617</v>
      </c>
      <c r="D134" t="s">
        <v>360</v>
      </c>
      <c r="E134" t="s">
        <v>539</v>
      </c>
      <c r="F134" t="s">
        <v>938</v>
      </c>
      <c r="G134" t="e">
        <f>#REF!&amp;" "&amp;#REF!</f>
        <v>#REF!</v>
      </c>
      <c r="H134" t="s">
        <v>546</v>
      </c>
      <c r="I134" t="s">
        <v>772</v>
      </c>
      <c r="J134" t="s">
        <v>939</v>
      </c>
      <c r="K134" t="s">
        <v>940</v>
      </c>
      <c r="L134" t="s">
        <v>506</v>
      </c>
      <c r="M134" t="s">
        <v>542</v>
      </c>
      <c r="N134" t="s">
        <v>543</v>
      </c>
      <c r="O134" t="s">
        <v>775</v>
      </c>
      <c r="P134" t="s">
        <v>498</v>
      </c>
      <c r="Q134" t="s">
        <v>499</v>
      </c>
      <c r="R134" t="s">
        <v>499</v>
      </c>
    </row>
    <row r="135" spans="2:18">
      <c r="B135" t="e">
        <f>ROW()-ROW(#REF!)+1</f>
        <v>#REF!</v>
      </c>
      <c r="C135">
        <v>1617</v>
      </c>
      <c r="D135" t="s">
        <v>400</v>
      </c>
      <c r="E135" t="s">
        <v>553</v>
      </c>
      <c r="F135" t="s">
        <v>941</v>
      </c>
      <c r="G135" t="e">
        <f>#REF!&amp;" "&amp;#REF!</f>
        <v>#REF!</v>
      </c>
      <c r="H135" t="s">
        <v>546</v>
      </c>
      <c r="I135" t="s">
        <v>772</v>
      </c>
      <c r="J135" t="s">
        <v>942</v>
      </c>
      <c r="K135" t="s">
        <v>943</v>
      </c>
      <c r="L135" t="s">
        <v>506</v>
      </c>
      <c r="M135" t="s">
        <v>542</v>
      </c>
      <c r="N135" t="s">
        <v>543</v>
      </c>
      <c r="O135" t="s">
        <v>775</v>
      </c>
      <c r="P135" t="s">
        <v>498</v>
      </c>
      <c r="Q135" t="s">
        <v>499</v>
      </c>
      <c r="R135" t="s">
        <v>499</v>
      </c>
    </row>
    <row r="136" spans="2:18">
      <c r="B136" t="e">
        <f>ROW()-ROW(#REF!)+1</f>
        <v>#REF!</v>
      </c>
      <c r="C136">
        <v>1617</v>
      </c>
      <c r="D136" t="s">
        <v>484</v>
      </c>
      <c r="E136" t="s">
        <v>562</v>
      </c>
      <c r="F136" t="s">
        <v>696</v>
      </c>
      <c r="G136" t="e">
        <f>#REF!&amp;" "&amp;#REF!</f>
        <v>#REF!</v>
      </c>
      <c r="H136" t="s">
        <v>546</v>
      </c>
      <c r="I136" t="s">
        <v>772</v>
      </c>
      <c r="J136" t="s">
        <v>944</v>
      </c>
      <c r="K136" t="s">
        <v>945</v>
      </c>
      <c r="L136" t="s">
        <v>501</v>
      </c>
      <c r="M136" t="s">
        <v>542</v>
      </c>
      <c r="N136" t="s">
        <v>543</v>
      </c>
      <c r="O136" t="s">
        <v>775</v>
      </c>
      <c r="P136" t="s">
        <v>498</v>
      </c>
      <c r="Q136" t="s">
        <v>499</v>
      </c>
      <c r="R136" t="s">
        <v>499</v>
      </c>
    </row>
    <row r="137" spans="2:18">
      <c r="B137" t="e">
        <f>ROW()-ROW(#REF!)+1</f>
        <v>#REF!</v>
      </c>
      <c r="C137">
        <v>1617</v>
      </c>
      <c r="D137" t="s">
        <v>483</v>
      </c>
      <c r="E137" t="s">
        <v>562</v>
      </c>
      <c r="F137" t="s">
        <v>697</v>
      </c>
      <c r="G137" t="e">
        <f>#REF!&amp;" "&amp;#REF!</f>
        <v>#REF!</v>
      </c>
      <c r="H137" t="s">
        <v>546</v>
      </c>
      <c r="I137" t="s">
        <v>772</v>
      </c>
      <c r="J137" t="s">
        <v>946</v>
      </c>
      <c r="K137" t="s">
        <v>947</v>
      </c>
      <c r="L137" t="s">
        <v>501</v>
      </c>
      <c r="M137" t="s">
        <v>542</v>
      </c>
      <c r="N137" t="s">
        <v>543</v>
      </c>
      <c r="O137" t="s">
        <v>775</v>
      </c>
      <c r="P137" t="s">
        <v>498</v>
      </c>
      <c r="Q137" t="s">
        <v>499</v>
      </c>
      <c r="R137" t="s">
        <v>499</v>
      </c>
    </row>
    <row r="138" spans="2:18">
      <c r="B138" t="e">
        <f>ROW()-ROW(#REF!)+1</f>
        <v>#REF!</v>
      </c>
      <c r="C138">
        <v>1617</v>
      </c>
      <c r="D138" t="s">
        <v>469</v>
      </c>
      <c r="E138" t="s">
        <v>562</v>
      </c>
      <c r="F138" t="s">
        <v>609</v>
      </c>
      <c r="G138" t="e">
        <f>#REF!&amp;" "&amp;#REF!</f>
        <v>#REF!</v>
      </c>
      <c r="H138" t="s">
        <v>541</v>
      </c>
      <c r="I138" t="s">
        <v>772</v>
      </c>
      <c r="J138" t="s">
        <v>948</v>
      </c>
      <c r="K138" t="s">
        <v>949</v>
      </c>
      <c r="L138" t="s">
        <v>501</v>
      </c>
      <c r="M138" t="s">
        <v>542</v>
      </c>
      <c r="N138" t="s">
        <v>543</v>
      </c>
      <c r="O138" t="s">
        <v>775</v>
      </c>
      <c r="P138" t="s">
        <v>498</v>
      </c>
      <c r="Q138" t="s">
        <v>499</v>
      </c>
      <c r="R138" t="s">
        <v>499</v>
      </c>
    </row>
    <row r="139" spans="2:18">
      <c r="B139" t="e">
        <f>ROW()-ROW(#REF!)+1</f>
        <v>#REF!</v>
      </c>
      <c r="C139">
        <v>1617</v>
      </c>
      <c r="D139" t="s">
        <v>454</v>
      </c>
      <c r="E139" t="s">
        <v>666</v>
      </c>
      <c r="F139" t="s">
        <v>698</v>
      </c>
      <c r="G139" t="e">
        <f>#REF!&amp;" "&amp;#REF!</f>
        <v>#REF!</v>
      </c>
      <c r="H139" t="s">
        <v>546</v>
      </c>
      <c r="I139" t="s">
        <v>772</v>
      </c>
      <c r="J139" t="s">
        <v>950</v>
      </c>
      <c r="K139" t="s">
        <v>951</v>
      </c>
      <c r="L139" t="s">
        <v>501</v>
      </c>
      <c r="M139" t="s">
        <v>542</v>
      </c>
      <c r="N139" t="s">
        <v>543</v>
      </c>
      <c r="O139" t="s">
        <v>775</v>
      </c>
      <c r="P139" t="s">
        <v>498</v>
      </c>
      <c r="Q139" t="s">
        <v>499</v>
      </c>
      <c r="R139" t="s">
        <v>499</v>
      </c>
    </row>
    <row r="140" spans="2:18">
      <c r="B140" t="e">
        <f>ROW()-ROW(#REF!)+1</f>
        <v>#REF!</v>
      </c>
      <c r="C140">
        <v>1617</v>
      </c>
      <c r="D140" t="s">
        <v>444</v>
      </c>
      <c r="E140" t="s">
        <v>666</v>
      </c>
      <c r="F140" t="s">
        <v>699</v>
      </c>
      <c r="G140" t="e">
        <f>#REF!&amp;" "&amp;#REF!</f>
        <v>#REF!</v>
      </c>
      <c r="H140" t="s">
        <v>541</v>
      </c>
      <c r="I140" t="s">
        <v>772</v>
      </c>
      <c r="J140" t="s">
        <v>952</v>
      </c>
      <c r="K140" t="s">
        <v>854</v>
      </c>
      <c r="L140" t="s">
        <v>501</v>
      </c>
      <c r="M140" t="s">
        <v>542</v>
      </c>
      <c r="N140" t="s">
        <v>543</v>
      </c>
      <c r="O140" t="s">
        <v>775</v>
      </c>
      <c r="P140" t="s">
        <v>498</v>
      </c>
      <c r="Q140" t="s">
        <v>499</v>
      </c>
      <c r="R140" t="s">
        <v>499</v>
      </c>
    </row>
    <row r="141" spans="2:18">
      <c r="B141" t="e">
        <f>ROW()-ROW(#REF!)+1</f>
        <v>#REF!</v>
      </c>
      <c r="C141">
        <v>1617</v>
      </c>
      <c r="D141" t="s">
        <v>439</v>
      </c>
      <c r="E141" t="s">
        <v>700</v>
      </c>
      <c r="F141" t="s">
        <v>701</v>
      </c>
      <c r="G141" t="e">
        <f>#REF!&amp;" "&amp;#REF!</f>
        <v>#REF!</v>
      </c>
      <c r="H141" t="s">
        <v>541</v>
      </c>
      <c r="I141" t="s">
        <v>772</v>
      </c>
      <c r="J141" t="s">
        <v>1403</v>
      </c>
      <c r="K141" t="s">
        <v>1404</v>
      </c>
      <c r="L141" t="s">
        <v>500</v>
      </c>
      <c r="M141" t="s">
        <v>542</v>
      </c>
      <c r="N141" t="s">
        <v>543</v>
      </c>
      <c r="O141" t="s">
        <v>775</v>
      </c>
      <c r="P141" t="s">
        <v>503</v>
      </c>
      <c r="Q141" t="s">
        <v>497</v>
      </c>
      <c r="R141" t="s">
        <v>497</v>
      </c>
    </row>
    <row r="142" spans="2:18">
      <c r="B142" t="e">
        <f>ROW()-ROW(#REF!)+1</f>
        <v>#REF!</v>
      </c>
      <c r="C142">
        <v>1617</v>
      </c>
      <c r="D142" t="s">
        <v>424</v>
      </c>
      <c r="E142" t="s">
        <v>702</v>
      </c>
      <c r="F142" t="s">
        <v>703</v>
      </c>
      <c r="G142" t="e">
        <f>#REF!&amp;" "&amp;#REF!</f>
        <v>#REF!</v>
      </c>
      <c r="H142" t="s">
        <v>541</v>
      </c>
      <c r="I142" t="s">
        <v>772</v>
      </c>
      <c r="J142" t="s">
        <v>1405</v>
      </c>
      <c r="K142" t="s">
        <v>1406</v>
      </c>
      <c r="L142" t="s">
        <v>500</v>
      </c>
      <c r="M142" t="s">
        <v>542</v>
      </c>
      <c r="N142" t="s">
        <v>543</v>
      </c>
      <c r="O142" t="s">
        <v>775</v>
      </c>
      <c r="P142" t="s">
        <v>503</v>
      </c>
      <c r="Q142" t="s">
        <v>497</v>
      </c>
      <c r="R142" t="s">
        <v>497</v>
      </c>
    </row>
    <row r="143" spans="2:18">
      <c r="B143" t="e">
        <f>ROW()-ROW(#REF!)+1</f>
        <v>#REF!</v>
      </c>
      <c r="C143">
        <v>1617</v>
      </c>
      <c r="D143" t="s">
        <v>398</v>
      </c>
      <c r="E143" t="s">
        <v>553</v>
      </c>
      <c r="F143" t="s">
        <v>704</v>
      </c>
      <c r="G143" t="e">
        <f>#REF!&amp;" "&amp;#REF!</f>
        <v>#REF!</v>
      </c>
      <c r="H143" t="s">
        <v>541</v>
      </c>
      <c r="I143" t="s">
        <v>772</v>
      </c>
      <c r="J143" t="s">
        <v>802</v>
      </c>
      <c r="K143" t="s">
        <v>1074</v>
      </c>
      <c r="L143" t="s">
        <v>501</v>
      </c>
      <c r="M143" t="s">
        <v>542</v>
      </c>
      <c r="N143" t="s">
        <v>543</v>
      </c>
      <c r="O143" t="s">
        <v>775</v>
      </c>
      <c r="P143" t="s">
        <v>498</v>
      </c>
      <c r="Q143" t="s">
        <v>499</v>
      </c>
      <c r="R143" t="s">
        <v>499</v>
      </c>
    </row>
    <row r="144" spans="2:18">
      <c r="B144" t="e">
        <f>ROW()-ROW(#REF!)+1</f>
        <v>#REF!</v>
      </c>
      <c r="C144">
        <v>1617</v>
      </c>
      <c r="D144" t="s">
        <v>393</v>
      </c>
      <c r="E144" t="s">
        <v>553</v>
      </c>
      <c r="F144" t="s">
        <v>705</v>
      </c>
      <c r="G144" t="e">
        <f>#REF!&amp;" "&amp;#REF!</f>
        <v>#REF!</v>
      </c>
      <c r="H144" t="s">
        <v>541</v>
      </c>
      <c r="I144" t="s">
        <v>772</v>
      </c>
      <c r="J144" t="s">
        <v>973</v>
      </c>
      <c r="K144" t="s">
        <v>974</v>
      </c>
      <c r="L144" t="s">
        <v>501</v>
      </c>
      <c r="M144" t="s">
        <v>542</v>
      </c>
      <c r="N144" t="s">
        <v>543</v>
      </c>
      <c r="O144" t="s">
        <v>775</v>
      </c>
      <c r="P144" t="s">
        <v>496</v>
      </c>
      <c r="Q144" t="s">
        <v>499</v>
      </c>
      <c r="R144" t="s">
        <v>499</v>
      </c>
    </row>
    <row r="145" spans="2:18">
      <c r="B145" t="e">
        <f>ROW()-ROW(#REF!)+1</f>
        <v>#REF!</v>
      </c>
      <c r="C145">
        <v>1617</v>
      </c>
      <c r="D145" t="s">
        <v>385</v>
      </c>
      <c r="E145" t="s">
        <v>553</v>
      </c>
      <c r="F145" t="s">
        <v>706</v>
      </c>
      <c r="G145" t="e">
        <f>#REF!&amp;" "&amp;#REF!</f>
        <v>#REF!</v>
      </c>
      <c r="H145" t="s">
        <v>541</v>
      </c>
      <c r="I145" t="s">
        <v>772</v>
      </c>
      <c r="J145" t="s">
        <v>915</v>
      </c>
      <c r="K145" t="s">
        <v>1073</v>
      </c>
      <c r="L145" t="s">
        <v>500</v>
      </c>
      <c r="M145" t="s">
        <v>542</v>
      </c>
      <c r="N145" t="s">
        <v>543</v>
      </c>
      <c r="O145" t="s">
        <v>775</v>
      </c>
      <c r="P145" t="s">
        <v>498</v>
      </c>
      <c r="Q145" t="s">
        <v>499</v>
      </c>
      <c r="R145" t="s">
        <v>499</v>
      </c>
    </row>
    <row r="146" spans="2:18">
      <c r="B146" t="e">
        <f>ROW()-ROW(#REF!)+1</f>
        <v>#REF!</v>
      </c>
      <c r="C146">
        <v>1617</v>
      </c>
      <c r="D146" t="s">
        <v>342</v>
      </c>
      <c r="E146" t="s">
        <v>565</v>
      </c>
      <c r="F146" t="s">
        <v>707</v>
      </c>
      <c r="G146" t="e">
        <f>#REF!&amp;" "&amp;#REF!</f>
        <v>#REF!</v>
      </c>
      <c r="H146" t="s">
        <v>546</v>
      </c>
      <c r="I146" t="s">
        <v>772</v>
      </c>
      <c r="J146" t="s">
        <v>780</v>
      </c>
      <c r="K146" t="s">
        <v>1072</v>
      </c>
      <c r="L146" t="s">
        <v>501</v>
      </c>
      <c r="M146" t="s">
        <v>542</v>
      </c>
      <c r="N146" t="s">
        <v>543</v>
      </c>
      <c r="O146" t="s">
        <v>775</v>
      </c>
      <c r="P146" t="s">
        <v>498</v>
      </c>
      <c r="Q146" t="s">
        <v>499</v>
      </c>
      <c r="R146" t="s">
        <v>499</v>
      </c>
    </row>
    <row r="147" spans="2:18">
      <c r="B147" t="e">
        <f>ROW()-ROW(#REF!)+1</f>
        <v>#REF!</v>
      </c>
      <c r="C147">
        <v>1617</v>
      </c>
      <c r="D147" t="s">
        <v>334</v>
      </c>
      <c r="E147" t="s">
        <v>565</v>
      </c>
      <c r="F147" t="s">
        <v>708</v>
      </c>
      <c r="G147" t="e">
        <f>#REF!&amp;" "&amp;#REF!</f>
        <v>#REF!</v>
      </c>
      <c r="H147" t="s">
        <v>541</v>
      </c>
      <c r="I147" t="s">
        <v>772</v>
      </c>
      <c r="J147" t="s">
        <v>1070</v>
      </c>
      <c r="K147" t="s">
        <v>1071</v>
      </c>
      <c r="L147" t="s">
        <v>501</v>
      </c>
      <c r="M147" t="s">
        <v>542</v>
      </c>
      <c r="N147" t="s">
        <v>543</v>
      </c>
      <c r="O147" t="s">
        <v>775</v>
      </c>
      <c r="P147" t="s">
        <v>498</v>
      </c>
      <c r="Q147" t="s">
        <v>499</v>
      </c>
      <c r="R147" t="s">
        <v>499</v>
      </c>
    </row>
    <row r="148" spans="2:18">
      <c r="B148" t="e">
        <f>ROW()-ROW(#REF!)+1</f>
        <v>#REF!</v>
      </c>
      <c r="C148">
        <v>1617</v>
      </c>
      <c r="D148" t="s">
        <v>333</v>
      </c>
      <c r="E148" t="s">
        <v>565</v>
      </c>
      <c r="F148" t="s">
        <v>709</v>
      </c>
      <c r="G148" t="e">
        <f>#REF!&amp;" "&amp;#REF!</f>
        <v>#REF!</v>
      </c>
      <c r="H148" t="s">
        <v>546</v>
      </c>
      <c r="I148" t="s">
        <v>772</v>
      </c>
      <c r="J148" t="s">
        <v>1068</v>
      </c>
      <c r="K148" t="s">
        <v>1069</v>
      </c>
      <c r="L148" t="s">
        <v>501</v>
      </c>
      <c r="M148" t="s">
        <v>542</v>
      </c>
      <c r="N148" t="s">
        <v>543</v>
      </c>
      <c r="O148" t="s">
        <v>775</v>
      </c>
      <c r="P148" t="s">
        <v>498</v>
      </c>
      <c r="Q148" t="s">
        <v>499</v>
      </c>
      <c r="R148" t="s">
        <v>499</v>
      </c>
    </row>
    <row r="149" spans="2:18">
      <c r="B149" t="e">
        <f>ROW()-ROW(#REF!)+1</f>
        <v>#REF!</v>
      </c>
      <c r="C149">
        <v>1617</v>
      </c>
      <c r="D149" t="s">
        <v>308</v>
      </c>
      <c r="E149" t="s">
        <v>580</v>
      </c>
      <c r="F149" t="s">
        <v>710</v>
      </c>
      <c r="G149" t="e">
        <f>#REF!&amp;" "&amp;#REF!</f>
        <v>#REF!</v>
      </c>
      <c r="H149" t="s">
        <v>541</v>
      </c>
      <c r="I149" t="s">
        <v>772</v>
      </c>
      <c r="J149" t="s">
        <v>1407</v>
      </c>
      <c r="K149" t="s">
        <v>1408</v>
      </c>
      <c r="L149" t="s">
        <v>501</v>
      </c>
      <c r="M149" t="s">
        <v>542</v>
      </c>
      <c r="N149" t="s">
        <v>543</v>
      </c>
      <c r="O149" t="s">
        <v>775</v>
      </c>
      <c r="P149" t="s">
        <v>498</v>
      </c>
      <c r="Q149" t="s">
        <v>499</v>
      </c>
      <c r="R149" t="s">
        <v>499</v>
      </c>
    </row>
    <row r="150" spans="2:18">
      <c r="B150" t="e">
        <f>ROW()-ROW(#REF!)+1</f>
        <v>#REF!</v>
      </c>
      <c r="C150">
        <v>1617</v>
      </c>
      <c r="D150" t="s">
        <v>303</v>
      </c>
      <c r="E150" t="s">
        <v>558</v>
      </c>
      <c r="F150" t="s">
        <v>711</v>
      </c>
      <c r="G150" t="e">
        <f>#REF!&amp;" "&amp;#REF!</f>
        <v>#REF!</v>
      </c>
      <c r="H150" t="s">
        <v>546</v>
      </c>
      <c r="I150" t="s">
        <v>772</v>
      </c>
      <c r="J150" t="s">
        <v>1007</v>
      </c>
      <c r="K150" t="s">
        <v>1008</v>
      </c>
      <c r="L150" t="s">
        <v>501</v>
      </c>
      <c r="M150" t="s">
        <v>542</v>
      </c>
      <c r="N150" t="s">
        <v>543</v>
      </c>
      <c r="O150" t="s">
        <v>775</v>
      </c>
      <c r="P150" t="s">
        <v>498</v>
      </c>
      <c r="Q150" t="s">
        <v>499</v>
      </c>
      <c r="R150" t="s">
        <v>499</v>
      </c>
    </row>
    <row r="151" spans="2:18">
      <c r="B151" t="e">
        <f>ROW()-ROW(#REF!)+1</f>
        <v>#REF!</v>
      </c>
      <c r="C151">
        <v>1617</v>
      </c>
      <c r="D151" t="s">
        <v>299</v>
      </c>
      <c r="E151" t="s">
        <v>558</v>
      </c>
      <c r="F151" t="s">
        <v>712</v>
      </c>
      <c r="G151" t="e">
        <f>#REF!&amp;" "&amp;#REF!</f>
        <v>#REF!</v>
      </c>
      <c r="H151" t="s">
        <v>541</v>
      </c>
      <c r="I151" t="s">
        <v>772</v>
      </c>
      <c r="J151" t="s">
        <v>971</v>
      </c>
      <c r="K151" t="s">
        <v>972</v>
      </c>
      <c r="L151" t="s">
        <v>501</v>
      </c>
      <c r="M151" t="s">
        <v>542</v>
      </c>
      <c r="N151" t="s">
        <v>543</v>
      </c>
      <c r="O151" t="s">
        <v>775</v>
      </c>
      <c r="P151" t="s">
        <v>498</v>
      </c>
      <c r="Q151" t="s">
        <v>499</v>
      </c>
      <c r="R151" t="s">
        <v>499</v>
      </c>
    </row>
    <row r="152" spans="2:18">
      <c r="B152" t="e">
        <f>ROW()-ROW(#REF!)+1</f>
        <v>#REF!</v>
      </c>
      <c r="C152">
        <v>1617</v>
      </c>
      <c r="D152" t="s">
        <v>291</v>
      </c>
      <c r="E152" t="s">
        <v>544</v>
      </c>
      <c r="F152" t="s">
        <v>713</v>
      </c>
      <c r="G152" t="e">
        <f>#REF!&amp;" "&amp;#REF!</f>
        <v>#REF!</v>
      </c>
      <c r="H152" t="s">
        <v>546</v>
      </c>
      <c r="I152" t="s">
        <v>772</v>
      </c>
      <c r="J152" t="s">
        <v>1061</v>
      </c>
      <c r="K152" t="s">
        <v>1062</v>
      </c>
      <c r="L152" t="s">
        <v>501</v>
      </c>
      <c r="M152" t="s">
        <v>542</v>
      </c>
      <c r="N152" t="s">
        <v>543</v>
      </c>
      <c r="O152" t="s">
        <v>775</v>
      </c>
      <c r="P152" t="s">
        <v>498</v>
      </c>
      <c r="Q152" t="s">
        <v>499</v>
      </c>
      <c r="R152" t="s">
        <v>499</v>
      </c>
    </row>
    <row r="153" spans="2:18">
      <c r="B153" t="e">
        <f>ROW()-ROW(#REF!)+1</f>
        <v>#REF!</v>
      </c>
      <c r="C153">
        <v>1617</v>
      </c>
      <c r="D153" t="s">
        <v>288</v>
      </c>
      <c r="E153" t="s">
        <v>544</v>
      </c>
      <c r="F153" t="s">
        <v>714</v>
      </c>
      <c r="G153" t="e">
        <f>#REF!&amp;" "&amp;#REF!</f>
        <v>#REF!</v>
      </c>
      <c r="H153" t="s">
        <v>546</v>
      </c>
      <c r="I153" t="s">
        <v>772</v>
      </c>
      <c r="J153" t="s">
        <v>1057</v>
      </c>
      <c r="K153" t="s">
        <v>1067</v>
      </c>
      <c r="L153" t="s">
        <v>501</v>
      </c>
      <c r="M153" t="s">
        <v>542</v>
      </c>
      <c r="N153" t="s">
        <v>543</v>
      </c>
      <c r="O153" t="s">
        <v>775</v>
      </c>
      <c r="P153" t="s">
        <v>498</v>
      </c>
      <c r="Q153" t="s">
        <v>499</v>
      </c>
      <c r="R153" t="s">
        <v>499</v>
      </c>
    </row>
    <row r="154" spans="2:18">
      <c r="B154" t="e">
        <f>ROW()-ROW(#REF!)+1</f>
        <v>#REF!</v>
      </c>
      <c r="C154">
        <v>1617</v>
      </c>
      <c r="D154" t="s">
        <v>285</v>
      </c>
      <c r="E154" t="s">
        <v>544</v>
      </c>
      <c r="F154" t="s">
        <v>1487</v>
      </c>
      <c r="G154" t="e">
        <f>#REF!&amp;" "&amp;#REF!</f>
        <v>#REF!</v>
      </c>
      <c r="H154" t="s">
        <v>546</v>
      </c>
      <c r="I154" t="s">
        <v>772</v>
      </c>
      <c r="J154" t="s">
        <v>1065</v>
      </c>
      <c r="K154" t="s">
        <v>1066</v>
      </c>
      <c r="L154" t="s">
        <v>500</v>
      </c>
      <c r="M154" t="s">
        <v>542</v>
      </c>
      <c r="N154" t="s">
        <v>543</v>
      </c>
      <c r="O154" t="s">
        <v>775</v>
      </c>
      <c r="P154" t="s">
        <v>498</v>
      </c>
      <c r="Q154" t="s">
        <v>499</v>
      </c>
      <c r="R154" t="s">
        <v>499</v>
      </c>
    </row>
    <row r="155" spans="2:18">
      <c r="B155" t="e">
        <f>ROW()-ROW(#REF!)+1</f>
        <v>#REF!</v>
      </c>
      <c r="C155">
        <v>1617</v>
      </c>
      <c r="D155" t="s">
        <v>284</v>
      </c>
      <c r="E155" t="s">
        <v>544</v>
      </c>
      <c r="F155" t="s">
        <v>570</v>
      </c>
      <c r="G155" t="e">
        <f>#REF!&amp;" "&amp;#REF!</f>
        <v>#REF!</v>
      </c>
      <c r="H155" t="s">
        <v>541</v>
      </c>
      <c r="I155" t="s">
        <v>772</v>
      </c>
      <c r="J155" t="s">
        <v>1063</v>
      </c>
      <c r="K155" t="s">
        <v>1064</v>
      </c>
      <c r="L155" t="s">
        <v>501</v>
      </c>
      <c r="M155" t="s">
        <v>542</v>
      </c>
      <c r="N155" t="s">
        <v>543</v>
      </c>
      <c r="O155" t="s">
        <v>775</v>
      </c>
      <c r="P155" t="s">
        <v>498</v>
      </c>
      <c r="Q155" t="s">
        <v>499</v>
      </c>
      <c r="R155" t="s">
        <v>499</v>
      </c>
    </row>
    <row r="156" spans="2:18">
      <c r="B156" t="e">
        <f>ROW()-ROW(#REF!)+1</f>
        <v>#REF!</v>
      </c>
      <c r="C156">
        <v>1617</v>
      </c>
      <c r="D156" t="s">
        <v>283</v>
      </c>
      <c r="E156" t="s">
        <v>544</v>
      </c>
      <c r="F156" t="s">
        <v>715</v>
      </c>
      <c r="G156" t="e">
        <f>#REF!&amp;" "&amp;#REF!</f>
        <v>#REF!</v>
      </c>
      <c r="H156" t="s">
        <v>546</v>
      </c>
      <c r="I156" t="s">
        <v>772</v>
      </c>
      <c r="J156" t="s">
        <v>1061</v>
      </c>
      <c r="K156" t="s">
        <v>1062</v>
      </c>
      <c r="L156" t="s">
        <v>501</v>
      </c>
      <c r="M156" t="s">
        <v>542</v>
      </c>
      <c r="N156" t="s">
        <v>543</v>
      </c>
      <c r="O156" t="s">
        <v>775</v>
      </c>
      <c r="P156" t="s">
        <v>496</v>
      </c>
      <c r="Q156" t="s">
        <v>499</v>
      </c>
      <c r="R156" t="s">
        <v>499</v>
      </c>
    </row>
    <row r="157" spans="2:18">
      <c r="B157" t="e">
        <f>ROW()-ROW(#REF!)+1</f>
        <v>#REF!</v>
      </c>
      <c r="C157">
        <v>1617</v>
      </c>
      <c r="D157" t="s">
        <v>277</v>
      </c>
      <c r="E157" t="s">
        <v>544</v>
      </c>
      <c r="F157" t="s">
        <v>716</v>
      </c>
      <c r="G157" t="e">
        <f>#REF!&amp;" "&amp;#REF!</f>
        <v>#REF!</v>
      </c>
      <c r="H157" t="s">
        <v>541</v>
      </c>
      <c r="I157" t="s">
        <v>772</v>
      </c>
      <c r="J157" t="s">
        <v>1059</v>
      </c>
      <c r="K157" t="s">
        <v>1060</v>
      </c>
      <c r="L157" t="s">
        <v>501</v>
      </c>
      <c r="M157" t="s">
        <v>542</v>
      </c>
      <c r="N157" t="s">
        <v>543</v>
      </c>
      <c r="O157" t="s">
        <v>775</v>
      </c>
      <c r="P157" t="s">
        <v>496</v>
      </c>
      <c r="Q157" t="s">
        <v>499</v>
      </c>
      <c r="R157" t="s">
        <v>499</v>
      </c>
    </row>
    <row r="158" spans="2:18">
      <c r="B158" t="e">
        <f>ROW()-ROW(#REF!)+1</f>
        <v>#REF!</v>
      </c>
      <c r="C158">
        <v>1617</v>
      </c>
      <c r="D158" t="s">
        <v>274</v>
      </c>
      <c r="E158" t="s">
        <v>544</v>
      </c>
      <c r="F158" t="s">
        <v>717</v>
      </c>
      <c r="G158" t="e">
        <f>#REF!&amp;" "&amp;#REF!</f>
        <v>#REF!</v>
      </c>
      <c r="H158" t="s">
        <v>541</v>
      </c>
      <c r="I158" t="s">
        <v>772</v>
      </c>
      <c r="J158" t="s">
        <v>1057</v>
      </c>
      <c r="K158" t="s">
        <v>1058</v>
      </c>
      <c r="L158" t="s">
        <v>501</v>
      </c>
      <c r="M158" t="s">
        <v>542</v>
      </c>
      <c r="N158" t="s">
        <v>543</v>
      </c>
      <c r="O158" t="s">
        <v>775</v>
      </c>
      <c r="P158" t="s">
        <v>498</v>
      </c>
      <c r="Q158" t="s">
        <v>499</v>
      </c>
      <c r="R158" t="s">
        <v>499</v>
      </c>
    </row>
    <row r="159" spans="2:18">
      <c r="B159" t="e">
        <f>ROW()-ROW(#REF!)+1</f>
        <v>#REF!</v>
      </c>
      <c r="C159">
        <v>1617</v>
      </c>
      <c r="D159" t="s">
        <v>273</v>
      </c>
      <c r="E159" t="s">
        <v>544</v>
      </c>
      <c r="F159" t="s">
        <v>718</v>
      </c>
      <c r="G159" t="e">
        <f>#REF!&amp;" "&amp;#REF!</f>
        <v>#REF!</v>
      </c>
      <c r="H159" t="s">
        <v>541</v>
      </c>
      <c r="I159" t="s">
        <v>772</v>
      </c>
      <c r="J159" t="s">
        <v>826</v>
      </c>
      <c r="K159" t="s">
        <v>1056</v>
      </c>
      <c r="L159" t="s">
        <v>501</v>
      </c>
      <c r="M159" t="s">
        <v>542</v>
      </c>
      <c r="N159" t="s">
        <v>543</v>
      </c>
      <c r="O159" t="s">
        <v>775</v>
      </c>
      <c r="P159" t="s">
        <v>498</v>
      </c>
      <c r="Q159" t="s">
        <v>499</v>
      </c>
      <c r="R159" t="s">
        <v>499</v>
      </c>
    </row>
    <row r="160" spans="2:18">
      <c r="B160" t="e">
        <f>ROW()-ROW(#REF!)+1</f>
        <v>#REF!</v>
      </c>
      <c r="C160">
        <v>1617</v>
      </c>
      <c r="D160" t="s">
        <v>270</v>
      </c>
      <c r="E160" t="s">
        <v>544</v>
      </c>
      <c r="F160" t="s">
        <v>719</v>
      </c>
      <c r="G160" t="e">
        <f>#REF!&amp;" "&amp;#REF!</f>
        <v>#REF!</v>
      </c>
      <c r="H160" t="s">
        <v>541</v>
      </c>
      <c r="I160" t="s">
        <v>772</v>
      </c>
      <c r="J160" t="s">
        <v>975</v>
      </c>
      <c r="K160" t="s">
        <v>976</v>
      </c>
      <c r="L160" t="s">
        <v>501</v>
      </c>
      <c r="M160" t="s">
        <v>542</v>
      </c>
      <c r="N160" t="s">
        <v>543</v>
      </c>
      <c r="O160" t="s">
        <v>775</v>
      </c>
      <c r="P160" t="s">
        <v>498</v>
      </c>
      <c r="Q160" t="s">
        <v>499</v>
      </c>
      <c r="R160" t="s">
        <v>499</v>
      </c>
    </row>
    <row r="161" spans="2:18">
      <c r="B161" t="e">
        <f>ROW()-ROW(#REF!)+1</f>
        <v>#REF!</v>
      </c>
      <c r="C161">
        <v>1617</v>
      </c>
      <c r="D161" t="s">
        <v>261</v>
      </c>
      <c r="E161" t="s">
        <v>720</v>
      </c>
      <c r="F161" t="s">
        <v>721</v>
      </c>
      <c r="G161" t="e">
        <f>#REF!&amp;" "&amp;#REF!</f>
        <v>#REF!</v>
      </c>
      <c r="H161" t="s">
        <v>546</v>
      </c>
      <c r="I161" t="s">
        <v>772</v>
      </c>
      <c r="J161" t="s">
        <v>1054</v>
      </c>
      <c r="K161" t="s">
        <v>1055</v>
      </c>
      <c r="L161" t="s">
        <v>501</v>
      </c>
      <c r="M161" t="s">
        <v>542</v>
      </c>
      <c r="N161" t="s">
        <v>543</v>
      </c>
      <c r="O161" t="s">
        <v>775</v>
      </c>
      <c r="P161" t="s">
        <v>498</v>
      </c>
      <c r="Q161" t="s">
        <v>499</v>
      </c>
      <c r="R161" t="s">
        <v>499</v>
      </c>
    </row>
    <row r="162" spans="2:18">
      <c r="B162" t="e">
        <f>ROW()-ROW(#REF!)+1</f>
        <v>#REF!</v>
      </c>
      <c r="C162">
        <v>1617</v>
      </c>
      <c r="D162" t="s">
        <v>259</v>
      </c>
      <c r="E162" t="s">
        <v>722</v>
      </c>
      <c r="F162" t="s">
        <v>723</v>
      </c>
      <c r="G162" t="e">
        <f>#REF!&amp;" "&amp;#REF!</f>
        <v>#REF!</v>
      </c>
      <c r="H162" t="s">
        <v>546</v>
      </c>
      <c r="I162" t="s">
        <v>772</v>
      </c>
      <c r="J162" t="s">
        <v>969</v>
      </c>
      <c r="K162" t="s">
        <v>970</v>
      </c>
      <c r="L162" t="s">
        <v>501</v>
      </c>
      <c r="M162" t="s">
        <v>542</v>
      </c>
      <c r="N162" t="s">
        <v>543</v>
      </c>
      <c r="O162" t="s">
        <v>775</v>
      </c>
      <c r="P162" t="s">
        <v>498</v>
      </c>
      <c r="Q162" t="s">
        <v>499</v>
      </c>
      <c r="R162" t="s">
        <v>499</v>
      </c>
    </row>
    <row r="163" spans="2:18">
      <c r="B163" t="e">
        <f>ROW()-ROW(#REF!)+1</f>
        <v>#REF!</v>
      </c>
      <c r="C163">
        <v>1617</v>
      </c>
      <c r="D163" t="s">
        <v>251</v>
      </c>
      <c r="E163" t="s">
        <v>580</v>
      </c>
      <c r="F163" t="s">
        <v>548</v>
      </c>
      <c r="G163" t="e">
        <f>#REF!&amp;" "&amp;#REF!</f>
        <v>#REF!</v>
      </c>
      <c r="H163" t="s">
        <v>546</v>
      </c>
      <c r="I163" t="s">
        <v>772</v>
      </c>
      <c r="J163" t="s">
        <v>1053</v>
      </c>
      <c r="K163" t="s">
        <v>779</v>
      </c>
      <c r="L163" t="s">
        <v>501</v>
      </c>
      <c r="M163" t="s">
        <v>542</v>
      </c>
      <c r="N163" t="s">
        <v>543</v>
      </c>
      <c r="O163" t="s">
        <v>775</v>
      </c>
      <c r="P163" t="s">
        <v>498</v>
      </c>
      <c r="Q163" t="s">
        <v>499</v>
      </c>
      <c r="R163" t="s">
        <v>499</v>
      </c>
    </row>
    <row r="164" spans="2:18">
      <c r="B164" t="e">
        <f>ROW()-ROW(#REF!)+1</f>
        <v>#REF!</v>
      </c>
      <c r="C164">
        <v>1617</v>
      </c>
      <c r="D164" t="s">
        <v>244</v>
      </c>
      <c r="E164" t="s">
        <v>724</v>
      </c>
      <c r="F164" t="s">
        <v>725</v>
      </c>
      <c r="G164" t="e">
        <f>#REF!&amp;" "&amp;#REF!</f>
        <v>#REF!</v>
      </c>
      <c r="H164" t="s">
        <v>541</v>
      </c>
      <c r="I164" t="s">
        <v>772</v>
      </c>
      <c r="J164" t="s">
        <v>967</v>
      </c>
      <c r="K164" t="s">
        <v>968</v>
      </c>
      <c r="L164" t="s">
        <v>501</v>
      </c>
      <c r="M164" t="s">
        <v>542</v>
      </c>
      <c r="N164" t="s">
        <v>543</v>
      </c>
      <c r="O164" t="s">
        <v>775</v>
      </c>
      <c r="P164" t="s">
        <v>496</v>
      </c>
      <c r="Q164" t="s">
        <v>499</v>
      </c>
      <c r="R164" t="s">
        <v>499</v>
      </c>
    </row>
    <row r="165" spans="2:18">
      <c r="B165" t="e">
        <f>ROW()-ROW(#REF!)+1</f>
        <v>#REF!</v>
      </c>
      <c r="C165">
        <v>1617</v>
      </c>
      <c r="D165" t="s">
        <v>239</v>
      </c>
      <c r="E165" t="s">
        <v>549</v>
      </c>
      <c r="F165" t="s">
        <v>726</v>
      </c>
      <c r="G165" t="e">
        <f>#REF!&amp;" "&amp;#REF!</f>
        <v>#REF!</v>
      </c>
      <c r="H165" t="s">
        <v>546</v>
      </c>
      <c r="I165" t="s">
        <v>772</v>
      </c>
      <c r="J165" t="s">
        <v>965</v>
      </c>
      <c r="K165" t="s">
        <v>966</v>
      </c>
      <c r="L165" t="s">
        <v>501</v>
      </c>
      <c r="M165" t="s">
        <v>542</v>
      </c>
      <c r="N165" t="s">
        <v>543</v>
      </c>
      <c r="O165" t="s">
        <v>775</v>
      </c>
      <c r="P165" t="s">
        <v>498</v>
      </c>
      <c r="Q165" t="s">
        <v>499</v>
      </c>
      <c r="R165" t="s">
        <v>499</v>
      </c>
    </row>
    <row r="166" spans="2:18">
      <c r="B166" t="e">
        <f>ROW()-ROW(#REF!)+1</f>
        <v>#REF!</v>
      </c>
      <c r="C166">
        <v>1617</v>
      </c>
      <c r="D166" t="s">
        <v>481</v>
      </c>
      <c r="E166" t="s">
        <v>562</v>
      </c>
      <c r="F166" t="s">
        <v>727</v>
      </c>
      <c r="G166" t="e">
        <f>#REF!&amp;" "&amp;#REF!</f>
        <v>#REF!</v>
      </c>
      <c r="H166" t="s">
        <v>546</v>
      </c>
      <c r="I166" t="s">
        <v>772</v>
      </c>
      <c r="J166" t="s">
        <v>1018</v>
      </c>
      <c r="K166" t="s">
        <v>1052</v>
      </c>
      <c r="L166" t="s">
        <v>500</v>
      </c>
      <c r="M166" t="s">
        <v>542</v>
      </c>
      <c r="N166" t="s">
        <v>543</v>
      </c>
      <c r="O166" t="s">
        <v>775</v>
      </c>
      <c r="P166" t="s">
        <v>498</v>
      </c>
      <c r="Q166" t="s">
        <v>499</v>
      </c>
      <c r="R166" t="s">
        <v>499</v>
      </c>
    </row>
    <row r="167" spans="2:18">
      <c r="B167" t="e">
        <f>ROW()-ROW(#REF!)+1</f>
        <v>#REF!</v>
      </c>
      <c r="C167">
        <v>1617</v>
      </c>
      <c r="D167" t="s">
        <v>479</v>
      </c>
      <c r="E167" t="s">
        <v>562</v>
      </c>
      <c r="F167" t="s">
        <v>728</v>
      </c>
      <c r="G167" t="e">
        <f>#REF!&amp;" "&amp;#REF!</f>
        <v>#REF!</v>
      </c>
      <c r="H167" t="s">
        <v>546</v>
      </c>
      <c r="I167" t="s">
        <v>772</v>
      </c>
      <c r="J167" t="s">
        <v>1050</v>
      </c>
      <c r="K167" t="s">
        <v>1051</v>
      </c>
      <c r="L167" t="s">
        <v>500</v>
      </c>
      <c r="M167" t="s">
        <v>542</v>
      </c>
      <c r="N167" t="s">
        <v>543</v>
      </c>
      <c r="O167" t="s">
        <v>775</v>
      </c>
      <c r="P167" t="s">
        <v>498</v>
      </c>
      <c r="Q167" t="s">
        <v>499</v>
      </c>
      <c r="R167" t="s">
        <v>499</v>
      </c>
    </row>
    <row r="168" spans="2:18">
      <c r="B168" t="e">
        <f>ROW()-ROW(#REF!)+1</f>
        <v>#REF!</v>
      </c>
      <c r="C168">
        <v>1617</v>
      </c>
      <c r="D168" t="s">
        <v>463</v>
      </c>
      <c r="E168" t="s">
        <v>562</v>
      </c>
      <c r="F168" t="s">
        <v>729</v>
      </c>
      <c r="G168" t="e">
        <f>#REF!&amp;" "&amp;#REF!</f>
        <v>#REF!</v>
      </c>
      <c r="H168" t="s">
        <v>541</v>
      </c>
      <c r="I168" t="s">
        <v>772</v>
      </c>
      <c r="J168" t="s">
        <v>1049</v>
      </c>
      <c r="K168" t="s">
        <v>898</v>
      </c>
      <c r="L168" t="s">
        <v>495</v>
      </c>
      <c r="M168" t="s">
        <v>542</v>
      </c>
      <c r="N168" t="s">
        <v>543</v>
      </c>
      <c r="O168" t="s">
        <v>775</v>
      </c>
      <c r="P168" t="s">
        <v>498</v>
      </c>
      <c r="Q168" t="s">
        <v>499</v>
      </c>
      <c r="R168" t="s">
        <v>499</v>
      </c>
    </row>
    <row r="169" spans="2:18">
      <c r="B169" t="e">
        <f>ROW()-ROW(#REF!)+1</f>
        <v>#REF!</v>
      </c>
      <c r="C169">
        <v>1617</v>
      </c>
      <c r="D169" t="s">
        <v>459</v>
      </c>
      <c r="E169" t="s">
        <v>730</v>
      </c>
      <c r="F169" t="s">
        <v>731</v>
      </c>
      <c r="G169" t="e">
        <f>#REF!&amp;" "&amp;#REF!</f>
        <v>#REF!</v>
      </c>
      <c r="H169" t="s">
        <v>546</v>
      </c>
      <c r="I169" t="s">
        <v>772</v>
      </c>
      <c r="J169" t="s">
        <v>1047</v>
      </c>
      <c r="K169" t="s">
        <v>1048</v>
      </c>
      <c r="L169" t="s">
        <v>500</v>
      </c>
      <c r="M169" t="s">
        <v>542</v>
      </c>
      <c r="N169" t="s">
        <v>543</v>
      </c>
      <c r="O169" t="s">
        <v>775</v>
      </c>
      <c r="P169" t="s">
        <v>498</v>
      </c>
      <c r="Q169" t="s">
        <v>499</v>
      </c>
      <c r="R169" t="s">
        <v>499</v>
      </c>
    </row>
    <row r="170" spans="2:18">
      <c r="B170" t="e">
        <f>ROW()-ROW(#REF!)+1</f>
        <v>#REF!</v>
      </c>
      <c r="C170">
        <v>1617</v>
      </c>
      <c r="D170" t="s">
        <v>457</v>
      </c>
      <c r="E170" t="s">
        <v>666</v>
      </c>
      <c r="F170" t="s">
        <v>732</v>
      </c>
      <c r="G170" t="e">
        <f>#REF!&amp;" "&amp;#REF!</f>
        <v>#REF!</v>
      </c>
      <c r="H170" t="s">
        <v>546</v>
      </c>
      <c r="I170" t="s">
        <v>772</v>
      </c>
      <c r="J170" t="s">
        <v>977</v>
      </c>
      <c r="K170" t="s">
        <v>1046</v>
      </c>
      <c r="L170" t="s">
        <v>495</v>
      </c>
      <c r="M170" t="s">
        <v>542</v>
      </c>
      <c r="N170" t="s">
        <v>543</v>
      </c>
      <c r="O170" t="s">
        <v>775</v>
      </c>
      <c r="P170" t="s">
        <v>498</v>
      </c>
      <c r="Q170" t="s">
        <v>499</v>
      </c>
      <c r="R170" t="s">
        <v>499</v>
      </c>
    </row>
    <row r="171" spans="2:18">
      <c r="B171" t="e">
        <f>ROW()-ROW(#REF!)+1</f>
        <v>#REF!</v>
      </c>
      <c r="C171">
        <v>1617</v>
      </c>
      <c r="D171" t="s">
        <v>432</v>
      </c>
      <c r="E171" t="s">
        <v>702</v>
      </c>
      <c r="F171" t="s">
        <v>733</v>
      </c>
      <c r="G171" t="e">
        <f>#REF!&amp;" "&amp;#REF!</f>
        <v>#REF!</v>
      </c>
      <c r="H171" t="s">
        <v>546</v>
      </c>
      <c r="I171" t="s">
        <v>772</v>
      </c>
      <c r="J171" t="s">
        <v>1044</v>
      </c>
      <c r="K171" t="s">
        <v>1045</v>
      </c>
      <c r="L171" t="s">
        <v>495</v>
      </c>
      <c r="M171" t="s">
        <v>542</v>
      </c>
      <c r="N171" t="s">
        <v>543</v>
      </c>
      <c r="O171" t="s">
        <v>775</v>
      </c>
      <c r="P171" t="s">
        <v>498</v>
      </c>
      <c r="Q171" t="s">
        <v>499</v>
      </c>
      <c r="R171" t="s">
        <v>499</v>
      </c>
    </row>
    <row r="172" spans="2:18">
      <c r="B172" t="e">
        <f>ROW()-ROW(#REF!)+1</f>
        <v>#REF!</v>
      </c>
      <c r="C172">
        <v>1617</v>
      </c>
      <c r="D172" t="s">
        <v>419</v>
      </c>
      <c r="E172" t="s">
        <v>734</v>
      </c>
      <c r="F172" t="s">
        <v>641</v>
      </c>
      <c r="G172" t="e">
        <f>#REF!&amp;" "&amp;#REF!</f>
        <v>#REF!</v>
      </c>
      <c r="H172" t="s">
        <v>546</v>
      </c>
      <c r="I172" t="s">
        <v>772</v>
      </c>
      <c r="J172" t="s">
        <v>1042</v>
      </c>
      <c r="K172" t="s">
        <v>1043</v>
      </c>
      <c r="L172" t="s">
        <v>500</v>
      </c>
      <c r="M172" t="s">
        <v>542</v>
      </c>
      <c r="N172" t="s">
        <v>543</v>
      </c>
      <c r="O172" t="s">
        <v>775</v>
      </c>
      <c r="P172" t="s">
        <v>498</v>
      </c>
      <c r="Q172" t="s">
        <v>499</v>
      </c>
      <c r="R172" t="s">
        <v>499</v>
      </c>
    </row>
    <row r="173" spans="2:18">
      <c r="B173" t="e">
        <f>ROW()-ROW(#REF!)+1</f>
        <v>#REF!</v>
      </c>
      <c r="C173">
        <v>1617</v>
      </c>
      <c r="D173" t="s">
        <v>413</v>
      </c>
      <c r="E173" t="s">
        <v>553</v>
      </c>
      <c r="F173" t="s">
        <v>735</v>
      </c>
      <c r="G173" t="e">
        <f>#REF!&amp;" "&amp;#REF!</f>
        <v>#REF!</v>
      </c>
      <c r="H173" t="s">
        <v>541</v>
      </c>
      <c r="I173" t="s">
        <v>772</v>
      </c>
      <c r="J173" t="s">
        <v>1040</v>
      </c>
      <c r="K173" t="s">
        <v>1041</v>
      </c>
      <c r="L173" t="s">
        <v>500</v>
      </c>
      <c r="M173" t="s">
        <v>542</v>
      </c>
      <c r="N173" t="s">
        <v>543</v>
      </c>
      <c r="O173" t="s">
        <v>775</v>
      </c>
      <c r="P173" t="s">
        <v>498</v>
      </c>
      <c r="Q173" t="s">
        <v>499</v>
      </c>
      <c r="R173" t="s">
        <v>499</v>
      </c>
    </row>
    <row r="174" spans="2:18">
      <c r="B174" t="e">
        <f>ROW()-ROW(#REF!)+1</f>
        <v>#REF!</v>
      </c>
      <c r="C174">
        <v>1617</v>
      </c>
      <c r="D174" t="s">
        <v>403</v>
      </c>
      <c r="E174" t="s">
        <v>553</v>
      </c>
      <c r="F174" t="s">
        <v>736</v>
      </c>
      <c r="G174" t="e">
        <f>#REF!&amp;" "&amp;#REF!</f>
        <v>#REF!</v>
      </c>
      <c r="H174" t="s">
        <v>546</v>
      </c>
      <c r="I174" t="s">
        <v>772</v>
      </c>
      <c r="J174" t="s">
        <v>867</v>
      </c>
      <c r="K174" t="s">
        <v>1039</v>
      </c>
      <c r="L174" t="s">
        <v>500</v>
      </c>
      <c r="M174" t="s">
        <v>542</v>
      </c>
      <c r="N174" t="s">
        <v>543</v>
      </c>
      <c r="O174" t="s">
        <v>775</v>
      </c>
      <c r="P174" t="s">
        <v>498</v>
      </c>
      <c r="Q174" t="s">
        <v>499</v>
      </c>
      <c r="R174" t="s">
        <v>499</v>
      </c>
    </row>
    <row r="175" spans="2:18">
      <c r="B175" t="e">
        <f>ROW()-ROW(#REF!)+1</f>
        <v>#REF!</v>
      </c>
      <c r="C175">
        <v>1617</v>
      </c>
      <c r="D175" t="s">
        <v>391</v>
      </c>
      <c r="E175" t="s">
        <v>553</v>
      </c>
      <c r="F175" t="s">
        <v>737</v>
      </c>
      <c r="G175" t="e">
        <f>#REF!&amp;" "&amp;#REF!</f>
        <v>#REF!</v>
      </c>
      <c r="H175" t="s">
        <v>541</v>
      </c>
      <c r="I175" t="s">
        <v>772</v>
      </c>
      <c r="J175" t="s">
        <v>1037</v>
      </c>
      <c r="K175" t="s">
        <v>1038</v>
      </c>
      <c r="L175" t="s">
        <v>500</v>
      </c>
      <c r="M175" t="s">
        <v>542</v>
      </c>
      <c r="N175" t="s">
        <v>543</v>
      </c>
      <c r="O175" t="s">
        <v>775</v>
      </c>
      <c r="P175" t="s">
        <v>498</v>
      </c>
      <c r="Q175" t="s">
        <v>499</v>
      </c>
      <c r="R175" t="s">
        <v>499</v>
      </c>
    </row>
    <row r="176" spans="2:18">
      <c r="B176" t="e">
        <f>ROW()-ROW(#REF!)+1</f>
        <v>#REF!</v>
      </c>
      <c r="C176">
        <v>1617</v>
      </c>
      <c r="D176" t="s">
        <v>383</v>
      </c>
      <c r="E176" t="s">
        <v>553</v>
      </c>
      <c r="F176" t="s">
        <v>738</v>
      </c>
      <c r="G176" t="e">
        <f>#REF!&amp;" "&amp;#REF!</f>
        <v>#REF!</v>
      </c>
      <c r="H176" t="s">
        <v>541</v>
      </c>
      <c r="I176" t="s">
        <v>772</v>
      </c>
      <c r="J176" t="s">
        <v>1035</v>
      </c>
      <c r="K176" t="s">
        <v>1036</v>
      </c>
      <c r="L176" t="s">
        <v>500</v>
      </c>
      <c r="M176" t="s">
        <v>542</v>
      </c>
      <c r="N176" t="s">
        <v>543</v>
      </c>
      <c r="O176" t="s">
        <v>775</v>
      </c>
      <c r="P176" t="s">
        <v>498</v>
      </c>
      <c r="Q176" t="s">
        <v>499</v>
      </c>
      <c r="R176" t="s">
        <v>499</v>
      </c>
    </row>
    <row r="177" spans="2:18">
      <c r="B177" t="e">
        <f>ROW()-ROW(#REF!)+1</f>
        <v>#REF!</v>
      </c>
      <c r="C177">
        <v>1617</v>
      </c>
      <c r="D177" t="s">
        <v>382</v>
      </c>
      <c r="E177" t="s">
        <v>739</v>
      </c>
      <c r="F177" t="s">
        <v>740</v>
      </c>
      <c r="G177" t="e">
        <f>#REF!&amp;" "&amp;#REF!</f>
        <v>#REF!</v>
      </c>
      <c r="H177" t="s">
        <v>546</v>
      </c>
      <c r="I177" t="s">
        <v>772</v>
      </c>
      <c r="J177" t="s">
        <v>1033</v>
      </c>
      <c r="K177" t="s">
        <v>1034</v>
      </c>
      <c r="L177" t="s">
        <v>500</v>
      </c>
      <c r="M177" t="s">
        <v>542</v>
      </c>
      <c r="N177" t="s">
        <v>543</v>
      </c>
      <c r="O177" t="s">
        <v>775</v>
      </c>
      <c r="P177" t="s">
        <v>498</v>
      </c>
      <c r="Q177" t="s">
        <v>499</v>
      </c>
      <c r="R177" t="s">
        <v>499</v>
      </c>
    </row>
    <row r="178" spans="2:18">
      <c r="B178" t="e">
        <f>ROW()-ROW(#REF!)+1</f>
        <v>#REF!</v>
      </c>
      <c r="C178">
        <v>1617</v>
      </c>
      <c r="D178" t="s">
        <v>379</v>
      </c>
      <c r="E178" t="s">
        <v>560</v>
      </c>
      <c r="F178" t="s">
        <v>741</v>
      </c>
      <c r="G178" t="e">
        <f>#REF!&amp;" "&amp;#REF!</f>
        <v>#REF!</v>
      </c>
      <c r="H178" t="s">
        <v>546</v>
      </c>
      <c r="I178" t="s">
        <v>772</v>
      </c>
      <c r="J178" t="s">
        <v>790</v>
      </c>
      <c r="K178" t="s">
        <v>791</v>
      </c>
      <c r="L178" t="s">
        <v>500</v>
      </c>
      <c r="M178" t="s">
        <v>542</v>
      </c>
      <c r="N178" t="s">
        <v>543</v>
      </c>
      <c r="O178" t="s">
        <v>775</v>
      </c>
      <c r="P178" t="s">
        <v>498</v>
      </c>
      <c r="Q178" t="s">
        <v>499</v>
      </c>
      <c r="R178" t="s">
        <v>499</v>
      </c>
    </row>
    <row r="179" spans="2:18">
      <c r="B179" t="e">
        <f>ROW()-ROW(#REF!)+1</f>
        <v>#REF!</v>
      </c>
      <c r="C179">
        <v>1617</v>
      </c>
      <c r="D179" t="s">
        <v>375</v>
      </c>
      <c r="E179" t="s">
        <v>560</v>
      </c>
      <c r="F179" t="s">
        <v>742</v>
      </c>
      <c r="G179" t="e">
        <f>#REF!&amp;" "&amp;#REF!</f>
        <v>#REF!</v>
      </c>
      <c r="H179" t="s">
        <v>546</v>
      </c>
      <c r="I179" t="s">
        <v>772</v>
      </c>
      <c r="J179" t="s">
        <v>885</v>
      </c>
      <c r="K179" t="s">
        <v>1024</v>
      </c>
      <c r="L179" t="s">
        <v>500</v>
      </c>
      <c r="M179" t="s">
        <v>542</v>
      </c>
      <c r="N179" t="s">
        <v>543</v>
      </c>
      <c r="O179" t="s">
        <v>775</v>
      </c>
      <c r="P179" t="s">
        <v>496</v>
      </c>
      <c r="Q179" t="s">
        <v>499</v>
      </c>
      <c r="R179" t="s">
        <v>499</v>
      </c>
    </row>
    <row r="180" spans="2:18">
      <c r="B180" t="e">
        <f>ROW()-ROW(#REF!)+1</f>
        <v>#REF!</v>
      </c>
      <c r="C180">
        <v>1617</v>
      </c>
      <c r="D180" t="s">
        <v>374</v>
      </c>
      <c r="E180" t="s">
        <v>560</v>
      </c>
      <c r="F180" t="s">
        <v>743</v>
      </c>
      <c r="G180" t="e">
        <f>#REF!&amp;" "&amp;#REF!</f>
        <v>#REF!</v>
      </c>
      <c r="H180" t="s">
        <v>546</v>
      </c>
      <c r="I180" t="s">
        <v>772</v>
      </c>
      <c r="J180" t="s">
        <v>1031</v>
      </c>
      <c r="K180" t="s">
        <v>1032</v>
      </c>
      <c r="L180" t="s">
        <v>500</v>
      </c>
      <c r="M180" t="s">
        <v>542</v>
      </c>
      <c r="N180" t="s">
        <v>543</v>
      </c>
      <c r="O180" t="s">
        <v>775</v>
      </c>
      <c r="P180" t="s">
        <v>498</v>
      </c>
      <c r="Q180" t="s">
        <v>499</v>
      </c>
      <c r="R180" t="s">
        <v>499</v>
      </c>
    </row>
    <row r="181" spans="2:18">
      <c r="B181" t="e">
        <f>ROW()-ROW(#REF!)+1</f>
        <v>#REF!</v>
      </c>
      <c r="C181">
        <v>1617</v>
      </c>
      <c r="D181" t="s">
        <v>373</v>
      </c>
      <c r="E181" t="s">
        <v>560</v>
      </c>
      <c r="F181" t="s">
        <v>744</v>
      </c>
      <c r="G181" t="e">
        <f>#REF!&amp;" "&amp;#REF!</f>
        <v>#REF!</v>
      </c>
      <c r="H181" t="s">
        <v>546</v>
      </c>
      <c r="I181" t="s">
        <v>772</v>
      </c>
      <c r="J181" t="s">
        <v>1029</v>
      </c>
      <c r="K181" t="s">
        <v>1030</v>
      </c>
      <c r="L181" t="s">
        <v>500</v>
      </c>
      <c r="M181" t="s">
        <v>542</v>
      </c>
      <c r="N181" t="s">
        <v>543</v>
      </c>
      <c r="O181" t="s">
        <v>775</v>
      </c>
      <c r="P181" t="s">
        <v>498</v>
      </c>
      <c r="Q181" t="s">
        <v>499</v>
      </c>
      <c r="R181" t="s">
        <v>499</v>
      </c>
    </row>
    <row r="182" spans="2:18">
      <c r="B182" t="e">
        <f>ROW()-ROW(#REF!)+1</f>
        <v>#REF!</v>
      </c>
      <c r="C182">
        <v>1617</v>
      </c>
      <c r="D182" t="s">
        <v>372</v>
      </c>
      <c r="E182" t="s">
        <v>560</v>
      </c>
      <c r="F182" t="s">
        <v>745</v>
      </c>
      <c r="G182" t="e">
        <f>#REF!&amp;" "&amp;#REF!</f>
        <v>#REF!</v>
      </c>
      <c r="H182" t="s">
        <v>546</v>
      </c>
      <c r="I182" t="s">
        <v>772</v>
      </c>
      <c r="J182" t="s">
        <v>1027</v>
      </c>
      <c r="K182" t="s">
        <v>1028</v>
      </c>
      <c r="L182" t="s">
        <v>500</v>
      </c>
      <c r="M182" t="s">
        <v>542</v>
      </c>
      <c r="N182" t="s">
        <v>543</v>
      </c>
      <c r="O182" t="s">
        <v>775</v>
      </c>
      <c r="P182" t="s">
        <v>496</v>
      </c>
      <c r="Q182" t="s">
        <v>499</v>
      </c>
      <c r="R182" t="s">
        <v>499</v>
      </c>
    </row>
    <row r="183" spans="2:18">
      <c r="B183" t="e">
        <f>ROW()-ROW(#REF!)+1</f>
        <v>#REF!</v>
      </c>
      <c r="C183">
        <v>1617</v>
      </c>
      <c r="D183" t="s">
        <v>363</v>
      </c>
      <c r="E183" t="s">
        <v>539</v>
      </c>
      <c r="F183" t="s">
        <v>602</v>
      </c>
      <c r="G183" t="e">
        <f>#REF!&amp;" "&amp;#REF!</f>
        <v>#REF!</v>
      </c>
      <c r="H183" t="s">
        <v>546</v>
      </c>
      <c r="I183" t="s">
        <v>772</v>
      </c>
      <c r="J183" t="s">
        <v>1025</v>
      </c>
      <c r="K183" t="s">
        <v>1026</v>
      </c>
      <c r="L183" t="s">
        <v>500</v>
      </c>
      <c r="M183" t="s">
        <v>542</v>
      </c>
      <c r="N183" t="s">
        <v>543</v>
      </c>
      <c r="O183" t="s">
        <v>775</v>
      </c>
      <c r="P183" t="s">
        <v>496</v>
      </c>
      <c r="Q183" t="s">
        <v>499</v>
      </c>
      <c r="R183" t="s">
        <v>499</v>
      </c>
    </row>
    <row r="184" spans="2:18">
      <c r="B184" t="e">
        <f>ROW()-ROW(#REF!)+1</f>
        <v>#REF!</v>
      </c>
      <c r="C184">
        <v>1617</v>
      </c>
      <c r="D184" t="s">
        <v>362</v>
      </c>
      <c r="E184" t="s">
        <v>539</v>
      </c>
      <c r="F184" t="s">
        <v>746</v>
      </c>
      <c r="G184" t="e">
        <f>#REF!&amp;" "&amp;#REF!</f>
        <v>#REF!</v>
      </c>
      <c r="H184" t="s">
        <v>546</v>
      </c>
      <c r="I184" t="s">
        <v>772</v>
      </c>
      <c r="J184" t="s">
        <v>885</v>
      </c>
      <c r="K184" t="s">
        <v>1024</v>
      </c>
      <c r="L184" t="s">
        <v>500</v>
      </c>
      <c r="M184" t="s">
        <v>542</v>
      </c>
      <c r="N184" t="s">
        <v>543</v>
      </c>
      <c r="O184" t="s">
        <v>775</v>
      </c>
      <c r="P184" t="s">
        <v>498</v>
      </c>
      <c r="Q184" t="s">
        <v>499</v>
      </c>
      <c r="R184" t="s">
        <v>499</v>
      </c>
    </row>
    <row r="185" spans="2:18">
      <c r="B185" t="e">
        <f>ROW()-ROW(#REF!)+1</f>
        <v>#REF!</v>
      </c>
      <c r="C185">
        <v>1617</v>
      </c>
      <c r="D185" t="s">
        <v>351</v>
      </c>
      <c r="E185" t="s">
        <v>539</v>
      </c>
      <c r="F185" t="s">
        <v>747</v>
      </c>
      <c r="G185" t="e">
        <f>#REF!&amp;" "&amp;#REF!</f>
        <v>#REF!</v>
      </c>
      <c r="H185" t="s">
        <v>541</v>
      </c>
      <c r="I185" t="s">
        <v>772</v>
      </c>
      <c r="J185" t="s">
        <v>1022</v>
      </c>
      <c r="K185" t="s">
        <v>1023</v>
      </c>
      <c r="L185" t="s">
        <v>500</v>
      </c>
      <c r="M185" t="s">
        <v>542</v>
      </c>
      <c r="N185" t="s">
        <v>543</v>
      </c>
      <c r="O185" t="s">
        <v>775</v>
      </c>
      <c r="P185" t="s">
        <v>498</v>
      </c>
      <c r="Q185" t="s">
        <v>499</v>
      </c>
      <c r="R185" t="s">
        <v>499</v>
      </c>
    </row>
    <row r="186" spans="2:18">
      <c r="B186" t="e">
        <f>ROW()-ROW(#REF!)+1</f>
        <v>#REF!</v>
      </c>
      <c r="C186">
        <v>1617</v>
      </c>
      <c r="D186" t="s">
        <v>347</v>
      </c>
      <c r="E186" t="s">
        <v>539</v>
      </c>
      <c r="F186" t="s">
        <v>748</v>
      </c>
      <c r="G186" t="e">
        <f>#REF!&amp;" "&amp;#REF!</f>
        <v>#REF!</v>
      </c>
      <c r="H186" t="s">
        <v>541</v>
      </c>
      <c r="I186" t="s">
        <v>772</v>
      </c>
      <c r="J186" t="s">
        <v>1020</v>
      </c>
      <c r="K186" t="s">
        <v>1021</v>
      </c>
      <c r="L186" t="s">
        <v>500</v>
      </c>
      <c r="M186" t="s">
        <v>542</v>
      </c>
      <c r="N186" t="s">
        <v>543</v>
      </c>
      <c r="O186" t="s">
        <v>775</v>
      </c>
      <c r="P186" t="s">
        <v>496</v>
      </c>
      <c r="Q186" t="s">
        <v>499</v>
      </c>
      <c r="R186" t="s">
        <v>499</v>
      </c>
    </row>
    <row r="187" spans="2:18">
      <c r="B187" t="e">
        <f>ROW()-ROW(#REF!)+1</f>
        <v>#REF!</v>
      </c>
      <c r="C187">
        <v>1617</v>
      </c>
      <c r="D187" t="s">
        <v>338</v>
      </c>
      <c r="E187" t="s">
        <v>565</v>
      </c>
      <c r="F187" t="s">
        <v>749</v>
      </c>
      <c r="G187" t="e">
        <f>#REF!&amp;" "&amp;#REF!</f>
        <v>#REF!</v>
      </c>
      <c r="H187" t="s">
        <v>546</v>
      </c>
      <c r="I187" t="s">
        <v>772</v>
      </c>
      <c r="J187" t="s">
        <v>1409</v>
      </c>
      <c r="K187" t="s">
        <v>1410</v>
      </c>
      <c r="L187" t="s">
        <v>495</v>
      </c>
      <c r="M187" t="s">
        <v>542</v>
      </c>
      <c r="N187" t="s">
        <v>543</v>
      </c>
      <c r="O187" t="s">
        <v>775</v>
      </c>
      <c r="P187" t="s">
        <v>503</v>
      </c>
      <c r="Q187" t="s">
        <v>497</v>
      </c>
      <c r="R187" t="s">
        <v>497</v>
      </c>
    </row>
    <row r="188" spans="2:18">
      <c r="B188" t="e">
        <f>ROW()-ROW(#REF!)+1</f>
        <v>#REF!</v>
      </c>
      <c r="C188">
        <v>1617</v>
      </c>
      <c r="D188" t="s">
        <v>328</v>
      </c>
      <c r="E188" t="s">
        <v>558</v>
      </c>
      <c r="F188" t="s">
        <v>750</v>
      </c>
      <c r="G188" t="e">
        <f>#REF!&amp;" "&amp;#REF!</f>
        <v>#REF!</v>
      </c>
      <c r="H188" t="s">
        <v>541</v>
      </c>
      <c r="I188" t="s">
        <v>772</v>
      </c>
      <c r="J188" t="s">
        <v>1018</v>
      </c>
      <c r="K188" t="s">
        <v>1019</v>
      </c>
      <c r="L188" t="s">
        <v>500</v>
      </c>
      <c r="M188" t="s">
        <v>542</v>
      </c>
      <c r="N188" t="s">
        <v>543</v>
      </c>
      <c r="O188" t="s">
        <v>775</v>
      </c>
      <c r="P188" t="s">
        <v>498</v>
      </c>
      <c r="Q188" t="s">
        <v>499</v>
      </c>
      <c r="R188" t="s">
        <v>499</v>
      </c>
    </row>
    <row r="189" spans="2:18">
      <c r="B189" t="e">
        <f>ROW()-ROW(#REF!)+1</f>
        <v>#REF!</v>
      </c>
      <c r="C189">
        <v>1617</v>
      </c>
      <c r="D189" t="s">
        <v>323</v>
      </c>
      <c r="E189" t="s">
        <v>558</v>
      </c>
      <c r="F189" t="s">
        <v>751</v>
      </c>
      <c r="G189" t="e">
        <f>#REF!&amp;" "&amp;#REF!</f>
        <v>#REF!</v>
      </c>
      <c r="H189" t="s">
        <v>546</v>
      </c>
      <c r="I189" t="s">
        <v>772</v>
      </c>
      <c r="J189" t="s">
        <v>1013</v>
      </c>
      <c r="K189" t="s">
        <v>1014</v>
      </c>
      <c r="L189" t="s">
        <v>500</v>
      </c>
      <c r="M189" t="s">
        <v>542</v>
      </c>
      <c r="N189" t="s">
        <v>543</v>
      </c>
      <c r="O189" t="s">
        <v>775</v>
      </c>
      <c r="P189" t="s">
        <v>498</v>
      </c>
      <c r="Q189" t="s">
        <v>499</v>
      </c>
      <c r="R189" t="s">
        <v>499</v>
      </c>
    </row>
    <row r="190" spans="2:18">
      <c r="B190" t="e">
        <f>ROW()-ROW(#REF!)+1</f>
        <v>#REF!</v>
      </c>
      <c r="C190">
        <v>1617</v>
      </c>
      <c r="D190" t="s">
        <v>319</v>
      </c>
      <c r="E190" t="s">
        <v>558</v>
      </c>
      <c r="F190" t="s">
        <v>733</v>
      </c>
      <c r="G190" t="e">
        <f>#REF!&amp;" "&amp;#REF!</f>
        <v>#REF!</v>
      </c>
      <c r="H190" t="s">
        <v>546</v>
      </c>
      <c r="I190" t="s">
        <v>772</v>
      </c>
      <c r="J190" t="s">
        <v>1016</v>
      </c>
      <c r="K190" t="s">
        <v>1017</v>
      </c>
      <c r="L190" t="s">
        <v>500</v>
      </c>
      <c r="M190" t="s">
        <v>542</v>
      </c>
      <c r="N190" t="s">
        <v>543</v>
      </c>
      <c r="O190" t="s">
        <v>775</v>
      </c>
      <c r="P190" t="s">
        <v>498</v>
      </c>
      <c r="Q190" t="s">
        <v>499</v>
      </c>
      <c r="R190" t="s">
        <v>499</v>
      </c>
    </row>
    <row r="191" spans="2:18">
      <c r="B191" t="e">
        <f>ROW()-ROW(#REF!)+1</f>
        <v>#REF!</v>
      </c>
      <c r="C191">
        <v>1617</v>
      </c>
      <c r="D191" t="s">
        <v>315</v>
      </c>
      <c r="E191" t="s">
        <v>558</v>
      </c>
      <c r="F191" t="s">
        <v>752</v>
      </c>
      <c r="G191" t="e">
        <f>#REF!&amp;" "&amp;#REF!</f>
        <v>#REF!</v>
      </c>
      <c r="H191" t="s">
        <v>541</v>
      </c>
      <c r="I191" t="s">
        <v>772</v>
      </c>
      <c r="J191" t="s">
        <v>786</v>
      </c>
      <c r="K191" t="s">
        <v>1015</v>
      </c>
      <c r="L191" t="s">
        <v>500</v>
      </c>
      <c r="M191" t="s">
        <v>542</v>
      </c>
      <c r="N191" t="s">
        <v>543</v>
      </c>
      <c r="O191" t="s">
        <v>775</v>
      </c>
      <c r="P191" t="s">
        <v>498</v>
      </c>
      <c r="Q191" t="s">
        <v>499</v>
      </c>
      <c r="R191" t="s">
        <v>499</v>
      </c>
    </row>
    <row r="192" spans="2:18">
      <c r="B192" t="e">
        <f>ROW()-ROW(#REF!)+1</f>
        <v>#REF!</v>
      </c>
      <c r="C192">
        <v>1617</v>
      </c>
      <c r="D192" t="s">
        <v>311</v>
      </c>
      <c r="E192" t="s">
        <v>558</v>
      </c>
      <c r="F192" t="s">
        <v>753</v>
      </c>
      <c r="G192" t="e">
        <f>#REF!&amp;" "&amp;#REF!</f>
        <v>#REF!</v>
      </c>
      <c r="H192" t="s">
        <v>541</v>
      </c>
      <c r="I192" t="s">
        <v>772</v>
      </c>
      <c r="J192" t="s">
        <v>1013</v>
      </c>
      <c r="K192" t="s">
        <v>1014</v>
      </c>
      <c r="L192" t="s">
        <v>500</v>
      </c>
      <c r="M192" t="s">
        <v>542</v>
      </c>
      <c r="N192" t="s">
        <v>543</v>
      </c>
      <c r="O192" t="s">
        <v>775</v>
      </c>
      <c r="P192" t="s">
        <v>498</v>
      </c>
      <c r="Q192" t="s">
        <v>499</v>
      </c>
      <c r="R192" t="s">
        <v>499</v>
      </c>
    </row>
    <row r="193" spans="2:18">
      <c r="B193" t="e">
        <f>ROW()-ROW(#REF!)+1</f>
        <v>#REF!</v>
      </c>
      <c r="C193">
        <v>1617</v>
      </c>
      <c r="D193" t="s">
        <v>307</v>
      </c>
      <c r="E193" t="s">
        <v>558</v>
      </c>
      <c r="F193" t="s">
        <v>754</v>
      </c>
      <c r="G193" t="e">
        <f>#REF!&amp;" "&amp;#REF!</f>
        <v>#REF!</v>
      </c>
      <c r="H193" t="s">
        <v>541</v>
      </c>
      <c r="I193" t="s">
        <v>772</v>
      </c>
      <c r="J193" t="s">
        <v>910</v>
      </c>
      <c r="K193" t="s">
        <v>1012</v>
      </c>
      <c r="L193" t="s">
        <v>500</v>
      </c>
      <c r="M193" t="s">
        <v>542</v>
      </c>
      <c r="N193" t="s">
        <v>543</v>
      </c>
      <c r="O193" t="s">
        <v>775</v>
      </c>
      <c r="P193" t="s">
        <v>498</v>
      </c>
      <c r="Q193" t="s">
        <v>499</v>
      </c>
      <c r="R193" t="s">
        <v>499</v>
      </c>
    </row>
    <row r="194" spans="2:18">
      <c r="B194" t="e">
        <f>ROW()-ROW(#REF!)+1</f>
        <v>#REF!</v>
      </c>
      <c r="C194">
        <v>1617</v>
      </c>
      <c r="D194" t="s">
        <v>305</v>
      </c>
      <c r="E194" t="s">
        <v>558</v>
      </c>
      <c r="F194" t="s">
        <v>755</v>
      </c>
      <c r="G194" t="e">
        <f>#REF!&amp;" "&amp;#REF!</f>
        <v>#REF!</v>
      </c>
      <c r="H194" t="s">
        <v>541</v>
      </c>
      <c r="I194" t="s">
        <v>772</v>
      </c>
      <c r="J194" t="s">
        <v>971</v>
      </c>
      <c r="K194" t="s">
        <v>1011</v>
      </c>
      <c r="L194" t="s">
        <v>495</v>
      </c>
      <c r="M194" t="s">
        <v>542</v>
      </c>
      <c r="N194" t="s">
        <v>543</v>
      </c>
      <c r="O194" t="s">
        <v>775</v>
      </c>
      <c r="P194" t="s">
        <v>496</v>
      </c>
      <c r="Q194" t="s">
        <v>499</v>
      </c>
      <c r="R194" t="s">
        <v>499</v>
      </c>
    </row>
    <row r="195" spans="2:18">
      <c r="B195" t="e">
        <f>ROW()-ROW(#REF!)+1</f>
        <v>#REF!</v>
      </c>
      <c r="C195">
        <v>1617</v>
      </c>
      <c r="D195" t="s">
        <v>304</v>
      </c>
      <c r="E195" t="s">
        <v>558</v>
      </c>
      <c r="F195" t="s">
        <v>756</v>
      </c>
      <c r="G195" t="e">
        <f>#REF!&amp;" "&amp;#REF!</f>
        <v>#REF!</v>
      </c>
      <c r="H195" t="s">
        <v>541</v>
      </c>
      <c r="I195" t="s">
        <v>772</v>
      </c>
      <c r="J195" t="s">
        <v>1009</v>
      </c>
      <c r="K195" t="s">
        <v>1010</v>
      </c>
      <c r="L195" t="s">
        <v>495</v>
      </c>
      <c r="M195" t="s">
        <v>542</v>
      </c>
      <c r="N195" t="s">
        <v>543</v>
      </c>
      <c r="O195" t="s">
        <v>775</v>
      </c>
      <c r="P195" t="s">
        <v>498</v>
      </c>
      <c r="Q195" t="s">
        <v>499</v>
      </c>
      <c r="R195" t="s">
        <v>499</v>
      </c>
    </row>
    <row r="196" spans="2:18">
      <c r="B196" t="e">
        <f>ROW()-ROW(#REF!)+1</f>
        <v>#REF!</v>
      </c>
      <c r="C196">
        <v>1617</v>
      </c>
      <c r="D196" t="s">
        <v>294</v>
      </c>
      <c r="E196" t="s">
        <v>558</v>
      </c>
      <c r="F196" t="s">
        <v>729</v>
      </c>
      <c r="G196" t="e">
        <f>#REF!&amp;" "&amp;#REF!</f>
        <v>#REF!</v>
      </c>
      <c r="H196" t="s">
        <v>541</v>
      </c>
      <c r="I196" t="s">
        <v>772</v>
      </c>
      <c r="J196" t="s">
        <v>1007</v>
      </c>
      <c r="K196" t="s">
        <v>1008</v>
      </c>
      <c r="L196" t="s">
        <v>495</v>
      </c>
      <c r="M196" t="s">
        <v>542</v>
      </c>
      <c r="N196" t="s">
        <v>543</v>
      </c>
      <c r="O196" t="s">
        <v>775</v>
      </c>
      <c r="P196" t="s">
        <v>498</v>
      </c>
      <c r="Q196" t="s">
        <v>499</v>
      </c>
      <c r="R196" t="s">
        <v>499</v>
      </c>
    </row>
    <row r="197" spans="2:18">
      <c r="B197" t="e">
        <f>ROW()-ROW(#REF!)+1</f>
        <v>#REF!</v>
      </c>
      <c r="C197">
        <v>1617</v>
      </c>
      <c r="D197" t="s">
        <v>293</v>
      </c>
      <c r="E197" t="s">
        <v>558</v>
      </c>
      <c r="F197" t="s">
        <v>757</v>
      </c>
      <c r="G197" t="e">
        <f>#REF!&amp;" "&amp;#REF!</f>
        <v>#REF!</v>
      </c>
      <c r="H197" t="s">
        <v>541</v>
      </c>
      <c r="I197" t="s">
        <v>772</v>
      </c>
      <c r="J197" t="s">
        <v>1005</v>
      </c>
      <c r="K197" t="s">
        <v>1006</v>
      </c>
      <c r="L197" t="s">
        <v>500</v>
      </c>
      <c r="M197" t="s">
        <v>542</v>
      </c>
      <c r="N197" t="s">
        <v>543</v>
      </c>
      <c r="O197" t="s">
        <v>775</v>
      </c>
      <c r="P197" t="s">
        <v>496</v>
      </c>
      <c r="Q197" t="s">
        <v>499</v>
      </c>
      <c r="R197" t="s">
        <v>499</v>
      </c>
    </row>
    <row r="198" spans="2:18">
      <c r="B198" t="e">
        <f>ROW()-ROW(#REF!)+1</f>
        <v>#REF!</v>
      </c>
      <c r="C198">
        <v>1617</v>
      </c>
      <c r="D198" t="s">
        <v>290</v>
      </c>
      <c r="E198" t="s">
        <v>544</v>
      </c>
      <c r="F198" t="s">
        <v>758</v>
      </c>
      <c r="G198" t="e">
        <f>#REF!&amp;" "&amp;#REF!</f>
        <v>#REF!</v>
      </c>
      <c r="H198" t="s">
        <v>541</v>
      </c>
      <c r="I198" t="s">
        <v>772</v>
      </c>
      <c r="J198" t="s">
        <v>989</v>
      </c>
      <c r="K198" t="s">
        <v>1004</v>
      </c>
      <c r="L198" t="s">
        <v>500</v>
      </c>
      <c r="M198" t="s">
        <v>542</v>
      </c>
      <c r="N198" t="s">
        <v>543</v>
      </c>
      <c r="O198" t="s">
        <v>775</v>
      </c>
      <c r="P198" t="s">
        <v>498</v>
      </c>
      <c r="Q198" t="s">
        <v>499</v>
      </c>
      <c r="R198" t="s">
        <v>499</v>
      </c>
    </row>
    <row r="199" spans="2:18">
      <c r="B199" t="e">
        <f>ROW()-ROW(#REF!)+1</f>
        <v>#REF!</v>
      </c>
      <c r="C199">
        <v>1617</v>
      </c>
      <c r="D199" t="s">
        <v>282</v>
      </c>
      <c r="E199" t="s">
        <v>544</v>
      </c>
      <c r="F199" t="s">
        <v>759</v>
      </c>
      <c r="G199" t="e">
        <f>#REF!&amp;" "&amp;#REF!</f>
        <v>#REF!</v>
      </c>
      <c r="H199" t="s">
        <v>546</v>
      </c>
      <c r="I199" t="s">
        <v>772</v>
      </c>
      <c r="J199" t="s">
        <v>1002</v>
      </c>
      <c r="K199" t="s">
        <v>1003</v>
      </c>
      <c r="L199" t="s">
        <v>501</v>
      </c>
      <c r="M199" t="s">
        <v>542</v>
      </c>
      <c r="N199" t="s">
        <v>543</v>
      </c>
      <c r="O199" t="s">
        <v>775</v>
      </c>
      <c r="P199" t="s">
        <v>498</v>
      </c>
      <c r="Q199" t="s">
        <v>499</v>
      </c>
      <c r="R199" t="s">
        <v>499</v>
      </c>
    </row>
    <row r="200" spans="2:18">
      <c r="B200" t="e">
        <f>ROW()-ROW(#REF!)+1</f>
        <v>#REF!</v>
      </c>
      <c r="C200">
        <v>1617</v>
      </c>
      <c r="D200" t="s">
        <v>281</v>
      </c>
      <c r="E200" t="s">
        <v>544</v>
      </c>
      <c r="F200" t="s">
        <v>760</v>
      </c>
      <c r="G200" t="e">
        <f>#REF!&amp;" "&amp;#REF!</f>
        <v>#REF!</v>
      </c>
      <c r="H200" t="s">
        <v>546</v>
      </c>
      <c r="I200" t="s">
        <v>772</v>
      </c>
      <c r="J200" t="s">
        <v>1000</v>
      </c>
      <c r="K200" t="s">
        <v>1001</v>
      </c>
      <c r="L200" t="s">
        <v>500</v>
      </c>
      <c r="M200" t="s">
        <v>542</v>
      </c>
      <c r="N200" t="s">
        <v>543</v>
      </c>
      <c r="O200" t="s">
        <v>775</v>
      </c>
      <c r="P200" t="s">
        <v>498</v>
      </c>
      <c r="Q200" t="s">
        <v>499</v>
      </c>
      <c r="R200" t="s">
        <v>499</v>
      </c>
    </row>
    <row r="201" spans="2:18">
      <c r="B201" t="e">
        <f>ROW()-ROW(#REF!)+1</f>
        <v>#REF!</v>
      </c>
      <c r="C201">
        <v>1617</v>
      </c>
      <c r="D201" t="s">
        <v>279</v>
      </c>
      <c r="E201" t="s">
        <v>544</v>
      </c>
      <c r="F201" t="s">
        <v>761</v>
      </c>
      <c r="G201" t="e">
        <f>#REF!&amp;" "&amp;#REF!</f>
        <v>#REF!</v>
      </c>
      <c r="H201" t="s">
        <v>541</v>
      </c>
      <c r="I201" t="s">
        <v>772</v>
      </c>
      <c r="J201" t="s">
        <v>998</v>
      </c>
      <c r="K201" t="s">
        <v>999</v>
      </c>
      <c r="L201" t="s">
        <v>500</v>
      </c>
      <c r="M201" t="s">
        <v>542</v>
      </c>
      <c r="N201" t="s">
        <v>543</v>
      </c>
      <c r="O201" t="s">
        <v>775</v>
      </c>
      <c r="P201" t="s">
        <v>498</v>
      </c>
      <c r="Q201" t="s">
        <v>499</v>
      </c>
      <c r="R201" t="s">
        <v>499</v>
      </c>
    </row>
    <row r="202" spans="2:18">
      <c r="B202" t="e">
        <f>ROW()-ROW(#REF!)+1</f>
        <v>#REF!</v>
      </c>
      <c r="C202">
        <v>1617</v>
      </c>
      <c r="D202" t="s">
        <v>276</v>
      </c>
      <c r="E202" t="s">
        <v>544</v>
      </c>
      <c r="F202" t="s">
        <v>762</v>
      </c>
      <c r="G202" t="e">
        <f>#REF!&amp;" "&amp;#REF!</f>
        <v>#REF!</v>
      </c>
      <c r="H202" t="s">
        <v>541</v>
      </c>
      <c r="I202" t="s">
        <v>772</v>
      </c>
      <c r="J202" t="s">
        <v>959</v>
      </c>
      <c r="K202" t="s">
        <v>997</v>
      </c>
      <c r="L202" t="s">
        <v>500</v>
      </c>
      <c r="M202" t="s">
        <v>542</v>
      </c>
      <c r="N202" t="s">
        <v>543</v>
      </c>
      <c r="O202" t="s">
        <v>775</v>
      </c>
      <c r="P202" t="s">
        <v>498</v>
      </c>
      <c r="Q202" t="s">
        <v>499</v>
      </c>
      <c r="R202" t="s">
        <v>499</v>
      </c>
    </row>
    <row r="203" spans="2:18">
      <c r="B203" t="e">
        <f>ROW()-ROW(#REF!)+1</f>
        <v>#REF!</v>
      </c>
      <c r="C203">
        <v>1617</v>
      </c>
      <c r="D203" t="s">
        <v>267</v>
      </c>
      <c r="E203" t="s">
        <v>544</v>
      </c>
      <c r="F203" t="s">
        <v>763</v>
      </c>
      <c r="G203" t="e">
        <f>#REF!&amp;" "&amp;#REF!</f>
        <v>#REF!</v>
      </c>
      <c r="H203" t="s">
        <v>541</v>
      </c>
      <c r="I203" t="s">
        <v>772</v>
      </c>
      <c r="J203" t="s">
        <v>995</v>
      </c>
      <c r="K203" t="s">
        <v>996</v>
      </c>
      <c r="L203" t="s">
        <v>500</v>
      </c>
      <c r="M203" t="s">
        <v>542</v>
      </c>
      <c r="N203" t="s">
        <v>543</v>
      </c>
      <c r="O203" t="s">
        <v>775</v>
      </c>
      <c r="P203" t="s">
        <v>498</v>
      </c>
      <c r="Q203" t="s">
        <v>499</v>
      </c>
      <c r="R203" t="s">
        <v>499</v>
      </c>
    </row>
    <row r="204" spans="2:18">
      <c r="B204" t="e">
        <f>ROW()-ROW(#REF!)+1</f>
        <v>#REF!</v>
      </c>
      <c r="C204">
        <v>1617</v>
      </c>
      <c r="D204" t="s">
        <v>255</v>
      </c>
      <c r="E204" t="s">
        <v>556</v>
      </c>
      <c r="F204" t="s">
        <v>764</v>
      </c>
      <c r="G204" t="e">
        <f>#REF!&amp;" "&amp;#REF!</f>
        <v>#REF!</v>
      </c>
      <c r="H204" t="s">
        <v>541</v>
      </c>
      <c r="I204" t="s">
        <v>772</v>
      </c>
      <c r="J204" t="s">
        <v>993</v>
      </c>
      <c r="K204" t="s">
        <v>994</v>
      </c>
      <c r="L204" t="s">
        <v>500</v>
      </c>
      <c r="M204" t="s">
        <v>542</v>
      </c>
      <c r="N204" t="s">
        <v>543</v>
      </c>
      <c r="O204" t="s">
        <v>775</v>
      </c>
      <c r="P204" t="s">
        <v>498</v>
      </c>
      <c r="Q204" t="s">
        <v>499</v>
      </c>
      <c r="R204" t="s">
        <v>499</v>
      </c>
    </row>
    <row r="205" spans="2:18">
      <c r="B205" t="e">
        <f>ROW()-ROW(#REF!)+1</f>
        <v>#REF!</v>
      </c>
      <c r="C205">
        <v>1617</v>
      </c>
      <c r="D205" t="s">
        <v>252</v>
      </c>
      <c r="E205" t="s">
        <v>765</v>
      </c>
      <c r="F205" t="s">
        <v>766</v>
      </c>
      <c r="G205" t="e">
        <f>#REF!&amp;" "&amp;#REF!</f>
        <v>#REF!</v>
      </c>
      <c r="H205" t="s">
        <v>546</v>
      </c>
      <c r="I205" t="s">
        <v>772</v>
      </c>
      <c r="J205" t="s">
        <v>1411</v>
      </c>
      <c r="K205" t="s">
        <v>1412</v>
      </c>
      <c r="L205" t="s">
        <v>500</v>
      </c>
      <c r="M205" t="s">
        <v>542</v>
      </c>
      <c r="N205" t="s">
        <v>543</v>
      </c>
      <c r="O205" t="s">
        <v>775</v>
      </c>
      <c r="P205" t="s">
        <v>498</v>
      </c>
      <c r="Q205" t="s">
        <v>499</v>
      </c>
      <c r="R205" t="s">
        <v>499</v>
      </c>
    </row>
    <row r="206" spans="2:18">
      <c r="B206" t="e">
        <f>ROW()-ROW(#REF!)+1</f>
        <v>#REF!</v>
      </c>
      <c r="C206">
        <v>1617</v>
      </c>
      <c r="D206" t="s">
        <v>249</v>
      </c>
      <c r="E206" t="s">
        <v>767</v>
      </c>
      <c r="F206" t="s">
        <v>768</v>
      </c>
      <c r="G206" t="e">
        <f>#REF!&amp;" "&amp;#REF!</f>
        <v>#REF!</v>
      </c>
      <c r="H206" t="s">
        <v>541</v>
      </c>
      <c r="I206" t="s">
        <v>772</v>
      </c>
      <c r="J206" t="s">
        <v>991</v>
      </c>
      <c r="K206" t="s">
        <v>992</v>
      </c>
      <c r="L206" t="s">
        <v>495</v>
      </c>
      <c r="M206" t="s">
        <v>542</v>
      </c>
      <c r="N206" t="s">
        <v>543</v>
      </c>
      <c r="O206" t="s">
        <v>775</v>
      </c>
      <c r="P206" t="s">
        <v>498</v>
      </c>
      <c r="Q206" t="s">
        <v>499</v>
      </c>
      <c r="R206" t="s">
        <v>499</v>
      </c>
    </row>
    <row r="207" spans="2:18">
      <c r="B207" t="e">
        <f>ROW()-ROW(#REF!)+1</f>
        <v>#REF!</v>
      </c>
      <c r="C207">
        <v>1617</v>
      </c>
      <c r="D207" t="s">
        <v>238</v>
      </c>
      <c r="E207" t="s">
        <v>549</v>
      </c>
      <c r="F207" t="s">
        <v>769</v>
      </c>
      <c r="G207" t="e">
        <f>#REF!&amp;" "&amp;#REF!</f>
        <v>#REF!</v>
      </c>
      <c r="H207" t="s">
        <v>541</v>
      </c>
      <c r="I207" t="s">
        <v>772</v>
      </c>
      <c r="J207" t="s">
        <v>965</v>
      </c>
      <c r="K207" t="s">
        <v>966</v>
      </c>
      <c r="L207" t="s">
        <v>500</v>
      </c>
      <c r="M207" t="s">
        <v>542</v>
      </c>
      <c r="N207" t="s">
        <v>543</v>
      </c>
      <c r="O207" t="s">
        <v>775</v>
      </c>
      <c r="P207" t="s">
        <v>503</v>
      </c>
      <c r="Q207" t="s">
        <v>497</v>
      </c>
      <c r="R207" t="s">
        <v>497</v>
      </c>
    </row>
    <row r="208" spans="2:18">
      <c r="B208" t="e">
        <f>ROW()-ROW(#REF!)+1</f>
        <v>#REF!</v>
      </c>
      <c r="C208">
        <v>1617</v>
      </c>
      <c r="D208" t="s">
        <v>250</v>
      </c>
      <c r="E208" t="s">
        <v>580</v>
      </c>
      <c r="F208" t="s">
        <v>695</v>
      </c>
      <c r="G208" t="e">
        <f>#REF!&amp;" "&amp;#REF!</f>
        <v>#REF!</v>
      </c>
      <c r="H208" t="s">
        <v>541</v>
      </c>
      <c r="I208" t="s">
        <v>772</v>
      </c>
      <c r="J208" t="s">
        <v>1413</v>
      </c>
      <c r="K208" t="s">
        <v>1414</v>
      </c>
      <c r="L208" t="s">
        <v>506</v>
      </c>
      <c r="M208" t="s">
        <v>542</v>
      </c>
      <c r="N208" t="s">
        <v>543</v>
      </c>
      <c r="O208" t="s">
        <v>775</v>
      </c>
      <c r="P208" t="s">
        <v>498</v>
      </c>
      <c r="Q208" t="s">
        <v>499</v>
      </c>
      <c r="R208" t="s">
        <v>499</v>
      </c>
    </row>
    <row r="209" spans="2:18">
      <c r="B209" t="e">
        <f>ROW()-ROW(#REF!)+1</f>
        <v>#REF!</v>
      </c>
      <c r="C209">
        <v>1617</v>
      </c>
      <c r="D209" t="s">
        <v>257</v>
      </c>
      <c r="E209" t="s">
        <v>556</v>
      </c>
      <c r="F209" t="s">
        <v>694</v>
      </c>
      <c r="G209" t="e">
        <f>#REF!&amp;" "&amp;#REF!</f>
        <v>#REF!</v>
      </c>
      <c r="H209" t="s">
        <v>541</v>
      </c>
      <c r="I209" t="s">
        <v>772</v>
      </c>
      <c r="J209" t="s">
        <v>1415</v>
      </c>
      <c r="K209" t="s">
        <v>1416</v>
      </c>
      <c r="L209" t="s">
        <v>506</v>
      </c>
      <c r="M209" t="s">
        <v>542</v>
      </c>
      <c r="N209" t="s">
        <v>543</v>
      </c>
      <c r="O209" t="s">
        <v>775</v>
      </c>
      <c r="P209" t="s">
        <v>498</v>
      </c>
      <c r="Q209" t="s">
        <v>499</v>
      </c>
      <c r="R209" t="s">
        <v>499</v>
      </c>
    </row>
    <row r="210" spans="2:18">
      <c r="B210" t="e">
        <f>ROW()-ROW(#REF!)+1</f>
        <v>#REF!</v>
      </c>
      <c r="C210">
        <v>1617</v>
      </c>
      <c r="D210" t="s">
        <v>269</v>
      </c>
      <c r="E210" t="s">
        <v>544</v>
      </c>
      <c r="F210" t="s">
        <v>693</v>
      </c>
      <c r="G210" t="e">
        <f>#REF!&amp;" "&amp;#REF!</f>
        <v>#REF!</v>
      </c>
      <c r="H210" t="s">
        <v>541</v>
      </c>
      <c r="I210" t="s">
        <v>772</v>
      </c>
      <c r="J210" t="s">
        <v>989</v>
      </c>
      <c r="K210" t="s">
        <v>990</v>
      </c>
      <c r="L210" t="s">
        <v>501</v>
      </c>
      <c r="M210" t="s">
        <v>542</v>
      </c>
      <c r="N210" t="s">
        <v>543</v>
      </c>
      <c r="O210" t="s">
        <v>775</v>
      </c>
      <c r="P210" t="s">
        <v>498</v>
      </c>
      <c r="Q210" t="s">
        <v>499</v>
      </c>
      <c r="R210" t="s">
        <v>499</v>
      </c>
    </row>
    <row r="211" spans="2:18">
      <c r="B211" t="e">
        <f>ROW()-ROW(#REF!)+1</f>
        <v>#REF!</v>
      </c>
      <c r="C211">
        <v>1617</v>
      </c>
      <c r="D211" t="s">
        <v>271</v>
      </c>
      <c r="E211" t="s">
        <v>544</v>
      </c>
      <c r="F211" t="s">
        <v>692</v>
      </c>
      <c r="G211" t="e">
        <f>#REF!&amp;" "&amp;#REF!</f>
        <v>#REF!</v>
      </c>
      <c r="H211" t="s">
        <v>541</v>
      </c>
      <c r="I211" t="s">
        <v>772</v>
      </c>
      <c r="J211" t="s">
        <v>987</v>
      </c>
      <c r="K211" t="s">
        <v>988</v>
      </c>
      <c r="L211" t="s">
        <v>501</v>
      </c>
      <c r="M211" t="s">
        <v>542</v>
      </c>
      <c r="N211" t="s">
        <v>543</v>
      </c>
      <c r="O211" t="s">
        <v>775</v>
      </c>
      <c r="P211" t="s">
        <v>498</v>
      </c>
      <c r="Q211" t="s">
        <v>499</v>
      </c>
      <c r="R211" t="s">
        <v>499</v>
      </c>
    </row>
    <row r="212" spans="2:18">
      <c r="B212" t="e">
        <f>ROW()-ROW(#REF!)+1</f>
        <v>#REF!</v>
      </c>
      <c r="C212">
        <v>1617</v>
      </c>
      <c r="D212" t="s">
        <v>272</v>
      </c>
      <c r="E212" t="s">
        <v>544</v>
      </c>
      <c r="F212" t="s">
        <v>691</v>
      </c>
      <c r="G212" t="e">
        <f>#REF!&amp;" "&amp;#REF!</f>
        <v>#REF!</v>
      </c>
      <c r="H212" t="s">
        <v>541</v>
      </c>
      <c r="I212" t="s">
        <v>772</v>
      </c>
      <c r="J212" t="s">
        <v>985</v>
      </c>
      <c r="K212" t="s">
        <v>986</v>
      </c>
      <c r="L212" t="s">
        <v>501</v>
      </c>
      <c r="M212" t="s">
        <v>542</v>
      </c>
      <c r="N212" t="s">
        <v>543</v>
      </c>
      <c r="O212" t="s">
        <v>775</v>
      </c>
      <c r="P212" t="s">
        <v>498</v>
      </c>
      <c r="Q212" t="s">
        <v>499</v>
      </c>
      <c r="R212" t="s">
        <v>499</v>
      </c>
    </row>
    <row r="213" spans="2:18">
      <c r="B213" t="e">
        <f>ROW()-ROW(#REF!)+1</f>
        <v>#REF!</v>
      </c>
      <c r="C213">
        <v>1617</v>
      </c>
      <c r="D213" t="s">
        <v>266</v>
      </c>
      <c r="E213" t="s">
        <v>544</v>
      </c>
      <c r="F213" t="s">
        <v>690</v>
      </c>
      <c r="G213" t="e">
        <f>#REF!&amp;" "&amp;#REF!</f>
        <v>#REF!</v>
      </c>
      <c r="H213" t="s">
        <v>541</v>
      </c>
      <c r="I213" t="s">
        <v>772</v>
      </c>
      <c r="J213" t="s">
        <v>826</v>
      </c>
      <c r="K213" t="s">
        <v>1417</v>
      </c>
      <c r="L213" t="s">
        <v>506</v>
      </c>
      <c r="M213" t="s">
        <v>542</v>
      </c>
      <c r="N213" t="s">
        <v>543</v>
      </c>
      <c r="O213" t="s">
        <v>775</v>
      </c>
      <c r="P213" t="s">
        <v>498</v>
      </c>
      <c r="Q213" t="s">
        <v>499</v>
      </c>
      <c r="R213" t="s">
        <v>499</v>
      </c>
    </row>
    <row r="214" spans="2:18">
      <c r="B214" t="e">
        <f>ROW()-ROW(#REF!)+1</f>
        <v>#REF!</v>
      </c>
      <c r="C214">
        <v>1617</v>
      </c>
      <c r="D214" t="s">
        <v>314</v>
      </c>
      <c r="E214" t="s">
        <v>558</v>
      </c>
      <c r="F214" t="s">
        <v>689</v>
      </c>
      <c r="G214" t="e">
        <f>#REF!&amp;" "&amp;#REF!</f>
        <v>#REF!</v>
      </c>
      <c r="H214" t="s">
        <v>546</v>
      </c>
      <c r="I214" t="s">
        <v>772</v>
      </c>
      <c r="J214" t="s">
        <v>786</v>
      </c>
      <c r="K214" t="s">
        <v>1418</v>
      </c>
      <c r="L214" t="s">
        <v>506</v>
      </c>
      <c r="M214" t="s">
        <v>542</v>
      </c>
      <c r="N214" t="s">
        <v>543</v>
      </c>
      <c r="O214" t="s">
        <v>775</v>
      </c>
      <c r="P214" t="s">
        <v>498</v>
      </c>
      <c r="Q214" t="s">
        <v>499</v>
      </c>
      <c r="R214" t="s">
        <v>499</v>
      </c>
    </row>
    <row r="215" spans="2:18">
      <c r="B215" t="e">
        <f>ROW()-ROW(#REF!)+1</f>
        <v>#REF!</v>
      </c>
      <c r="C215">
        <v>1617</v>
      </c>
      <c r="D215" t="s">
        <v>320</v>
      </c>
      <c r="E215" t="s">
        <v>558</v>
      </c>
      <c r="F215" t="s">
        <v>688</v>
      </c>
      <c r="G215" t="e">
        <f>#REF!&amp;" "&amp;#REF!</f>
        <v>#REF!</v>
      </c>
      <c r="H215" t="s">
        <v>546</v>
      </c>
      <c r="I215" t="s">
        <v>772</v>
      </c>
      <c r="J215" t="s">
        <v>867</v>
      </c>
      <c r="K215" t="s">
        <v>868</v>
      </c>
      <c r="L215" t="s">
        <v>506</v>
      </c>
      <c r="M215" t="s">
        <v>542</v>
      </c>
      <c r="N215" t="s">
        <v>543</v>
      </c>
      <c r="O215" t="s">
        <v>775</v>
      </c>
      <c r="P215" t="s">
        <v>498</v>
      </c>
      <c r="Q215" t="s">
        <v>499</v>
      </c>
      <c r="R215" t="s">
        <v>499</v>
      </c>
    </row>
    <row r="216" spans="2:18">
      <c r="B216" t="e">
        <f>ROW()-ROW(#REF!)+1</f>
        <v>#REF!</v>
      </c>
      <c r="C216">
        <v>1617</v>
      </c>
      <c r="D216" t="s">
        <v>322</v>
      </c>
      <c r="E216" t="s">
        <v>558</v>
      </c>
      <c r="F216" t="s">
        <v>687</v>
      </c>
      <c r="G216" t="e">
        <f>#REF!&amp;" "&amp;#REF!</f>
        <v>#REF!</v>
      </c>
      <c r="H216" t="s">
        <v>546</v>
      </c>
      <c r="I216" t="s">
        <v>772</v>
      </c>
      <c r="J216" t="s">
        <v>1419</v>
      </c>
      <c r="K216" t="s">
        <v>1420</v>
      </c>
      <c r="L216" t="s">
        <v>506</v>
      </c>
      <c r="M216" t="s">
        <v>542</v>
      </c>
      <c r="N216" t="s">
        <v>543</v>
      </c>
      <c r="O216" t="s">
        <v>775</v>
      </c>
      <c r="P216" t="s">
        <v>498</v>
      </c>
      <c r="Q216" t="s">
        <v>499</v>
      </c>
      <c r="R216" t="s">
        <v>499</v>
      </c>
    </row>
    <row r="217" spans="2:18">
      <c r="B217" t="e">
        <f>ROW()-ROW(#REF!)+1</f>
        <v>#REF!</v>
      </c>
      <c r="C217">
        <v>1617</v>
      </c>
      <c r="D217" t="s">
        <v>329</v>
      </c>
      <c r="E217" t="s">
        <v>565</v>
      </c>
      <c r="F217" t="s">
        <v>686</v>
      </c>
      <c r="G217" t="e">
        <f>#REF!&amp;" "&amp;#REF!</f>
        <v>#REF!</v>
      </c>
      <c r="H217" t="s">
        <v>541</v>
      </c>
      <c r="I217" t="s">
        <v>772</v>
      </c>
      <c r="J217" t="s">
        <v>780</v>
      </c>
      <c r="K217" t="s">
        <v>781</v>
      </c>
      <c r="L217" t="s">
        <v>506</v>
      </c>
      <c r="M217" t="s">
        <v>542</v>
      </c>
      <c r="N217" t="s">
        <v>543</v>
      </c>
      <c r="O217" t="s">
        <v>775</v>
      </c>
      <c r="P217" t="s">
        <v>498</v>
      </c>
      <c r="Q217" t="s">
        <v>499</v>
      </c>
      <c r="R217" t="s">
        <v>499</v>
      </c>
    </row>
    <row r="218" spans="2:18">
      <c r="B218" t="e">
        <f>ROW()-ROW(#REF!)+1</f>
        <v>#REF!</v>
      </c>
      <c r="C218">
        <v>1617</v>
      </c>
      <c r="D218" t="s">
        <v>335</v>
      </c>
      <c r="E218" t="s">
        <v>565</v>
      </c>
      <c r="F218" t="s">
        <v>685</v>
      </c>
      <c r="G218" t="e">
        <f>#REF!&amp;" "&amp;#REF!</f>
        <v>#REF!</v>
      </c>
      <c r="H218" t="s">
        <v>546</v>
      </c>
      <c r="I218" t="s">
        <v>772</v>
      </c>
      <c r="J218" t="s">
        <v>1421</v>
      </c>
      <c r="K218" t="s">
        <v>1422</v>
      </c>
      <c r="L218" t="s">
        <v>506</v>
      </c>
      <c r="M218" t="s">
        <v>542</v>
      </c>
      <c r="N218" t="s">
        <v>543</v>
      </c>
      <c r="O218" t="s">
        <v>775</v>
      </c>
      <c r="P218" t="s">
        <v>498</v>
      </c>
      <c r="Q218" t="s">
        <v>499</v>
      </c>
      <c r="R218" t="s">
        <v>499</v>
      </c>
    </row>
    <row r="219" spans="2:18">
      <c r="B219" t="e">
        <f>ROW()-ROW(#REF!)+1</f>
        <v>#REF!</v>
      </c>
      <c r="C219">
        <v>1617</v>
      </c>
      <c r="D219" t="s">
        <v>332</v>
      </c>
      <c r="E219" t="s">
        <v>565</v>
      </c>
      <c r="F219" t="s">
        <v>683</v>
      </c>
      <c r="G219" t="e">
        <f>#REF!&amp;" "&amp;#REF!</f>
        <v>#REF!</v>
      </c>
      <c r="H219" t="s">
        <v>541</v>
      </c>
      <c r="I219" t="s">
        <v>772</v>
      </c>
      <c r="J219" t="s">
        <v>780</v>
      </c>
      <c r="K219" t="s">
        <v>781</v>
      </c>
      <c r="L219" t="s">
        <v>506</v>
      </c>
      <c r="M219" t="s">
        <v>542</v>
      </c>
      <c r="N219" t="s">
        <v>543</v>
      </c>
      <c r="O219" t="s">
        <v>775</v>
      </c>
      <c r="P219" t="s">
        <v>498</v>
      </c>
      <c r="Q219" t="s">
        <v>499</v>
      </c>
      <c r="R219" t="s">
        <v>499</v>
      </c>
    </row>
    <row r="220" spans="2:18">
      <c r="B220" t="e">
        <f>ROW()-ROW(#REF!)+1</f>
        <v>#REF!</v>
      </c>
      <c r="C220">
        <v>1617</v>
      </c>
      <c r="D220" t="s">
        <v>352</v>
      </c>
      <c r="E220" t="s">
        <v>565</v>
      </c>
      <c r="F220" t="s">
        <v>568</v>
      </c>
      <c r="G220" t="e">
        <f>#REF!&amp;" "&amp;#REF!</f>
        <v>#REF!</v>
      </c>
      <c r="H220" t="s">
        <v>541</v>
      </c>
      <c r="I220" t="s">
        <v>772</v>
      </c>
      <c r="J220" t="s">
        <v>983</v>
      </c>
      <c r="K220" t="s">
        <v>984</v>
      </c>
      <c r="L220" t="s">
        <v>501</v>
      </c>
      <c r="M220" t="s">
        <v>542</v>
      </c>
      <c r="N220" t="s">
        <v>543</v>
      </c>
      <c r="O220" t="s">
        <v>775</v>
      </c>
      <c r="P220" t="s">
        <v>498</v>
      </c>
      <c r="Q220" t="s">
        <v>499</v>
      </c>
      <c r="R220" t="s">
        <v>499</v>
      </c>
    </row>
    <row r="221" spans="2:18">
      <c r="B221" t="e">
        <f>ROW()-ROW(#REF!)+1</f>
        <v>#REF!</v>
      </c>
      <c r="C221">
        <v>1617</v>
      </c>
      <c r="D221" t="s">
        <v>354</v>
      </c>
      <c r="E221" t="s">
        <v>539</v>
      </c>
      <c r="F221" t="s">
        <v>682</v>
      </c>
      <c r="G221" t="e">
        <f>#REF!&amp;" "&amp;#REF!</f>
        <v>#REF!</v>
      </c>
      <c r="H221" t="s">
        <v>541</v>
      </c>
      <c r="I221" t="s">
        <v>772</v>
      </c>
      <c r="J221" t="s">
        <v>980</v>
      </c>
      <c r="K221" t="s">
        <v>982</v>
      </c>
      <c r="L221" t="s">
        <v>501</v>
      </c>
      <c r="M221" t="s">
        <v>542</v>
      </c>
      <c r="N221" t="s">
        <v>543</v>
      </c>
      <c r="O221" t="s">
        <v>775</v>
      </c>
      <c r="P221" t="s">
        <v>498</v>
      </c>
      <c r="Q221" t="s">
        <v>499</v>
      </c>
      <c r="R221" t="s">
        <v>499</v>
      </c>
    </row>
    <row r="222" spans="2:18">
      <c r="B222" t="e">
        <f>ROW()-ROW(#REF!)+1</f>
        <v>#REF!</v>
      </c>
      <c r="C222">
        <v>1617</v>
      </c>
      <c r="D222" t="s">
        <v>357</v>
      </c>
      <c r="E222" t="s">
        <v>539</v>
      </c>
      <c r="F222" t="s">
        <v>681</v>
      </c>
      <c r="G222" t="e">
        <f>#REF!&amp;" "&amp;#REF!</f>
        <v>#REF!</v>
      </c>
      <c r="H222" t="s">
        <v>541</v>
      </c>
      <c r="I222" t="s">
        <v>772</v>
      </c>
      <c r="J222" t="s">
        <v>980</v>
      </c>
      <c r="K222" t="s">
        <v>981</v>
      </c>
      <c r="L222" t="s">
        <v>501</v>
      </c>
      <c r="M222" t="s">
        <v>542</v>
      </c>
      <c r="N222" t="s">
        <v>543</v>
      </c>
      <c r="O222" t="s">
        <v>775</v>
      </c>
      <c r="P222" t="s">
        <v>498</v>
      </c>
      <c r="Q222" t="s">
        <v>499</v>
      </c>
      <c r="R222" t="s">
        <v>499</v>
      </c>
    </row>
    <row r="223" spans="2:18">
      <c r="B223" t="e">
        <f>ROW()-ROW(#REF!)+1</f>
        <v>#REF!</v>
      </c>
      <c r="C223">
        <v>1617</v>
      </c>
      <c r="D223" t="s">
        <v>359</v>
      </c>
      <c r="E223" t="s">
        <v>539</v>
      </c>
      <c r="F223" t="s">
        <v>680</v>
      </c>
      <c r="G223" t="e">
        <f>#REF!&amp;" "&amp;#REF!</f>
        <v>#REF!</v>
      </c>
      <c r="H223" t="s">
        <v>541</v>
      </c>
      <c r="I223" t="s">
        <v>772</v>
      </c>
      <c r="J223" t="s">
        <v>1423</v>
      </c>
      <c r="K223" t="s">
        <v>1260</v>
      </c>
      <c r="L223" t="s">
        <v>506</v>
      </c>
      <c r="M223" t="s">
        <v>542</v>
      </c>
      <c r="N223" t="s">
        <v>543</v>
      </c>
      <c r="O223" t="s">
        <v>775</v>
      </c>
      <c r="P223" t="s">
        <v>498</v>
      </c>
      <c r="Q223" t="s">
        <v>499</v>
      </c>
      <c r="R223" t="s">
        <v>499</v>
      </c>
    </row>
    <row r="224" spans="2:18">
      <c r="B224" t="e">
        <f>ROW()-ROW(#REF!)+1</f>
        <v>#REF!</v>
      </c>
      <c r="C224">
        <v>1617</v>
      </c>
      <c r="D224" t="s">
        <v>361</v>
      </c>
      <c r="E224" t="s">
        <v>539</v>
      </c>
      <c r="F224" t="s">
        <v>679</v>
      </c>
      <c r="G224" t="e">
        <f>#REF!&amp;" "&amp;#REF!</f>
        <v>#REF!</v>
      </c>
      <c r="H224" t="s">
        <v>546</v>
      </c>
      <c r="I224" t="s">
        <v>772</v>
      </c>
      <c r="J224" t="s">
        <v>1007</v>
      </c>
      <c r="K224" t="s">
        <v>1424</v>
      </c>
      <c r="L224" t="s">
        <v>506</v>
      </c>
      <c r="M224" t="s">
        <v>542</v>
      </c>
      <c r="N224" t="s">
        <v>543</v>
      </c>
      <c r="O224" t="s">
        <v>775</v>
      </c>
      <c r="P224" t="s">
        <v>498</v>
      </c>
      <c r="Q224" t="s">
        <v>499</v>
      </c>
      <c r="R224" t="s">
        <v>499</v>
      </c>
    </row>
    <row r="225" spans="2:18">
      <c r="B225" t="e">
        <f>ROW()-ROW(#REF!)+1</f>
        <v>#REF!</v>
      </c>
      <c r="C225">
        <v>1617</v>
      </c>
      <c r="D225" t="s">
        <v>364</v>
      </c>
      <c r="E225" t="s">
        <v>539</v>
      </c>
      <c r="F225" t="s">
        <v>678</v>
      </c>
      <c r="G225" t="e">
        <f>#REF!&amp;" "&amp;#REF!</f>
        <v>#REF!</v>
      </c>
      <c r="H225" t="s">
        <v>546</v>
      </c>
      <c r="I225" t="s">
        <v>772</v>
      </c>
      <c r="J225" t="s">
        <v>980</v>
      </c>
      <c r="K225" t="s">
        <v>981</v>
      </c>
      <c r="L225" t="s">
        <v>506</v>
      </c>
      <c r="M225" t="s">
        <v>542</v>
      </c>
      <c r="N225" t="s">
        <v>543</v>
      </c>
      <c r="O225" t="s">
        <v>775</v>
      </c>
      <c r="P225" t="s">
        <v>498</v>
      </c>
      <c r="Q225" t="s">
        <v>499</v>
      </c>
      <c r="R225" t="s">
        <v>499</v>
      </c>
    </row>
    <row r="226" spans="2:18">
      <c r="B226" t="e">
        <f>ROW()-ROW(#REF!)+1</f>
        <v>#REF!</v>
      </c>
      <c r="C226">
        <v>1617</v>
      </c>
      <c r="D226" t="s">
        <v>365</v>
      </c>
      <c r="E226" t="s">
        <v>560</v>
      </c>
      <c r="F226" t="s">
        <v>677</v>
      </c>
      <c r="G226" t="e">
        <f>#REF!&amp;" "&amp;#REF!</f>
        <v>#REF!</v>
      </c>
      <c r="H226" t="s">
        <v>541</v>
      </c>
      <c r="I226" t="s">
        <v>772</v>
      </c>
      <c r="J226" t="s">
        <v>978</v>
      </c>
      <c r="K226" t="s">
        <v>979</v>
      </c>
      <c r="L226" t="s">
        <v>501</v>
      </c>
      <c r="M226" t="s">
        <v>542</v>
      </c>
      <c r="N226" t="s">
        <v>543</v>
      </c>
      <c r="O226" t="s">
        <v>775</v>
      </c>
      <c r="P226" t="s">
        <v>498</v>
      </c>
      <c r="Q226" t="s">
        <v>499</v>
      </c>
      <c r="R226" t="s">
        <v>499</v>
      </c>
    </row>
    <row r="227" spans="2:18">
      <c r="B227" t="e">
        <f>ROW()-ROW(#REF!)+1</f>
        <v>#REF!</v>
      </c>
      <c r="C227">
        <v>1617</v>
      </c>
      <c r="D227" t="s">
        <v>368</v>
      </c>
      <c r="E227" t="s">
        <v>560</v>
      </c>
      <c r="F227" t="s">
        <v>676</v>
      </c>
      <c r="G227" t="e">
        <f>#REF!&amp;" "&amp;#REF!</f>
        <v>#REF!</v>
      </c>
      <c r="H227" t="s">
        <v>541</v>
      </c>
      <c r="I227" t="s">
        <v>772</v>
      </c>
      <c r="J227" t="s">
        <v>1425</v>
      </c>
      <c r="K227" t="s">
        <v>1426</v>
      </c>
      <c r="L227" t="s">
        <v>506</v>
      </c>
      <c r="M227" t="s">
        <v>542</v>
      </c>
      <c r="N227" t="s">
        <v>543</v>
      </c>
      <c r="O227" t="s">
        <v>775</v>
      </c>
      <c r="P227" t="s">
        <v>498</v>
      </c>
      <c r="Q227" t="s">
        <v>499</v>
      </c>
      <c r="R227" t="s">
        <v>499</v>
      </c>
    </row>
    <row r="228" spans="2:18">
      <c r="B228" t="e">
        <f>ROW()-ROW(#REF!)+1</f>
        <v>#REF!</v>
      </c>
      <c r="C228">
        <v>1617</v>
      </c>
      <c r="D228" t="s">
        <v>371</v>
      </c>
      <c r="E228" t="s">
        <v>560</v>
      </c>
      <c r="F228" t="s">
        <v>675</v>
      </c>
      <c r="G228" t="e">
        <f>#REF!&amp;" "&amp;#REF!</f>
        <v>#REF!</v>
      </c>
      <c r="H228" t="s">
        <v>546</v>
      </c>
      <c r="I228" t="s">
        <v>772</v>
      </c>
      <c r="J228" t="s">
        <v>1031</v>
      </c>
      <c r="K228" t="s">
        <v>1427</v>
      </c>
      <c r="L228" t="s">
        <v>506</v>
      </c>
      <c r="M228" t="s">
        <v>542</v>
      </c>
      <c r="N228" t="s">
        <v>543</v>
      </c>
      <c r="O228" t="s">
        <v>775</v>
      </c>
      <c r="P228" t="s">
        <v>498</v>
      </c>
      <c r="Q228" t="s">
        <v>499</v>
      </c>
      <c r="R228" t="s">
        <v>499</v>
      </c>
    </row>
    <row r="229" spans="2:18">
      <c r="B229" t="e">
        <f>ROW()-ROW(#REF!)+1</f>
        <v>#REF!</v>
      </c>
      <c r="C229">
        <v>1617</v>
      </c>
      <c r="D229" t="s">
        <v>377</v>
      </c>
      <c r="E229" t="s">
        <v>560</v>
      </c>
      <c r="F229" t="s">
        <v>674</v>
      </c>
      <c r="G229" t="e">
        <f>#REF!&amp;" "&amp;#REF!</f>
        <v>#REF!</v>
      </c>
      <c r="H229" t="s">
        <v>546</v>
      </c>
      <c r="I229" t="s">
        <v>772</v>
      </c>
      <c r="J229" t="s">
        <v>1428</v>
      </c>
      <c r="K229" t="s">
        <v>960</v>
      </c>
      <c r="L229" t="s">
        <v>506</v>
      </c>
      <c r="M229" t="s">
        <v>542</v>
      </c>
      <c r="N229" t="s">
        <v>543</v>
      </c>
      <c r="O229" t="s">
        <v>775</v>
      </c>
      <c r="P229" t="s">
        <v>498</v>
      </c>
      <c r="Q229" t="s">
        <v>499</v>
      </c>
      <c r="R229" t="s">
        <v>499</v>
      </c>
    </row>
    <row r="230" spans="2:18">
      <c r="B230" t="e">
        <f>ROW()-ROW(#REF!)+1</f>
        <v>#REF!</v>
      </c>
      <c r="C230">
        <v>1617</v>
      </c>
      <c r="D230" t="s">
        <v>418</v>
      </c>
      <c r="E230" t="s">
        <v>553</v>
      </c>
      <c r="F230" t="s">
        <v>673</v>
      </c>
      <c r="G230" t="e">
        <f>#REF!&amp;" "&amp;#REF!</f>
        <v>#REF!</v>
      </c>
      <c r="H230" t="s">
        <v>546</v>
      </c>
      <c r="I230" t="s">
        <v>772</v>
      </c>
      <c r="J230" t="s">
        <v>1429</v>
      </c>
      <c r="K230" t="s">
        <v>1430</v>
      </c>
      <c r="L230" t="s">
        <v>506</v>
      </c>
      <c r="M230" t="s">
        <v>542</v>
      </c>
      <c r="N230" t="s">
        <v>543</v>
      </c>
      <c r="O230" t="s">
        <v>775</v>
      </c>
      <c r="P230" t="s">
        <v>498</v>
      </c>
      <c r="Q230" t="s">
        <v>499</v>
      </c>
      <c r="R230" t="s">
        <v>499</v>
      </c>
    </row>
    <row r="231" spans="2:18">
      <c r="B231" t="e">
        <f>ROW()-ROW(#REF!)+1</f>
        <v>#REF!</v>
      </c>
      <c r="C231">
        <v>1617</v>
      </c>
      <c r="D231" t="s">
        <v>422</v>
      </c>
      <c r="E231" t="s">
        <v>648</v>
      </c>
      <c r="F231" t="s">
        <v>672</v>
      </c>
      <c r="G231" t="e">
        <f>#REF!&amp;" "&amp;#REF!</f>
        <v>#REF!</v>
      </c>
      <c r="H231" t="s">
        <v>546</v>
      </c>
      <c r="I231" t="s">
        <v>772</v>
      </c>
      <c r="J231" t="s">
        <v>794</v>
      </c>
      <c r="K231" t="s">
        <v>1431</v>
      </c>
      <c r="L231" t="s">
        <v>506</v>
      </c>
      <c r="M231" t="s">
        <v>542</v>
      </c>
      <c r="N231" t="s">
        <v>543</v>
      </c>
      <c r="O231" t="s">
        <v>775</v>
      </c>
      <c r="P231" t="s">
        <v>498</v>
      </c>
      <c r="Q231" t="s">
        <v>499</v>
      </c>
      <c r="R231" t="s">
        <v>499</v>
      </c>
    </row>
    <row r="232" spans="2:18">
      <c r="B232" t="e">
        <f>ROW()-ROW(#REF!)+1</f>
        <v>#REF!</v>
      </c>
      <c r="C232">
        <v>1617</v>
      </c>
      <c r="D232" t="s">
        <v>423</v>
      </c>
      <c r="E232" t="s">
        <v>648</v>
      </c>
      <c r="F232" t="s">
        <v>671</v>
      </c>
      <c r="G232" t="e">
        <f>#REF!&amp;" "&amp;#REF!</f>
        <v>#REF!</v>
      </c>
      <c r="H232" t="s">
        <v>546</v>
      </c>
      <c r="I232" t="s">
        <v>772</v>
      </c>
      <c r="J232" t="s">
        <v>1432</v>
      </c>
      <c r="K232" t="s">
        <v>1433</v>
      </c>
      <c r="L232" t="s">
        <v>506</v>
      </c>
      <c r="M232" t="s">
        <v>542</v>
      </c>
      <c r="N232" t="s">
        <v>543</v>
      </c>
      <c r="O232" t="s">
        <v>775</v>
      </c>
      <c r="P232" t="s">
        <v>498</v>
      </c>
      <c r="Q232" t="s">
        <v>499</v>
      </c>
      <c r="R232" t="s">
        <v>499</v>
      </c>
    </row>
    <row r="233" spans="2:18">
      <c r="B233" t="e">
        <f>ROW()-ROW(#REF!)+1</f>
        <v>#REF!</v>
      </c>
      <c r="C233">
        <v>1617</v>
      </c>
      <c r="D233" t="s">
        <v>425</v>
      </c>
      <c r="E233" t="s">
        <v>596</v>
      </c>
      <c r="F233" t="s">
        <v>670</v>
      </c>
      <c r="G233" t="e">
        <f>#REF!&amp;" "&amp;#REF!</f>
        <v>#REF!</v>
      </c>
      <c r="H233" t="s">
        <v>541</v>
      </c>
      <c r="I233" t="s">
        <v>772</v>
      </c>
      <c r="J233" t="s">
        <v>1170</v>
      </c>
      <c r="K233" t="s">
        <v>1434</v>
      </c>
      <c r="L233" t="s">
        <v>506</v>
      </c>
      <c r="M233" t="s">
        <v>542</v>
      </c>
      <c r="N233" t="s">
        <v>543</v>
      </c>
      <c r="O233" t="s">
        <v>775</v>
      </c>
      <c r="P233" t="s">
        <v>498</v>
      </c>
      <c r="Q233" t="s">
        <v>499</v>
      </c>
      <c r="R233" t="s">
        <v>499</v>
      </c>
    </row>
    <row r="234" spans="2:18">
      <c r="B234" t="e">
        <f>ROW()-ROW(#REF!)+1</f>
        <v>#REF!</v>
      </c>
      <c r="C234">
        <v>1617</v>
      </c>
      <c r="D234" t="s">
        <v>435</v>
      </c>
      <c r="E234" t="s">
        <v>596</v>
      </c>
      <c r="F234" t="s">
        <v>669</v>
      </c>
      <c r="G234" t="e">
        <f>#REF!&amp;" "&amp;#REF!</f>
        <v>#REF!</v>
      </c>
      <c r="H234" t="s">
        <v>546</v>
      </c>
      <c r="I234" t="s">
        <v>772</v>
      </c>
      <c r="J234" t="s">
        <v>881</v>
      </c>
      <c r="K234" t="s">
        <v>1435</v>
      </c>
      <c r="L234" t="s">
        <v>506</v>
      </c>
      <c r="M234" t="s">
        <v>542</v>
      </c>
      <c r="N234" t="s">
        <v>543</v>
      </c>
      <c r="O234" t="s">
        <v>775</v>
      </c>
      <c r="P234" t="s">
        <v>498</v>
      </c>
      <c r="Q234" t="s">
        <v>499</v>
      </c>
      <c r="R234" t="s">
        <v>499</v>
      </c>
    </row>
    <row r="235" spans="2:18">
      <c r="B235" t="e">
        <f>ROW()-ROW(#REF!)+1</f>
        <v>#REF!</v>
      </c>
      <c r="C235">
        <v>1617</v>
      </c>
      <c r="D235" t="s">
        <v>451</v>
      </c>
      <c r="E235" t="s">
        <v>572</v>
      </c>
      <c r="F235" t="s">
        <v>668</v>
      </c>
      <c r="G235" t="e">
        <f>#REF!&amp;" "&amp;#REF!</f>
        <v>#REF!</v>
      </c>
      <c r="H235" t="s">
        <v>546</v>
      </c>
      <c r="I235" t="s">
        <v>772</v>
      </c>
      <c r="J235" t="s">
        <v>1436</v>
      </c>
      <c r="K235" t="s">
        <v>1437</v>
      </c>
      <c r="L235" t="s">
        <v>506</v>
      </c>
      <c r="M235" t="s">
        <v>542</v>
      </c>
      <c r="N235" t="s">
        <v>543</v>
      </c>
      <c r="O235" t="s">
        <v>775</v>
      </c>
      <c r="P235" t="s">
        <v>498</v>
      </c>
      <c r="Q235" t="s">
        <v>499</v>
      </c>
      <c r="R235" t="s">
        <v>499</v>
      </c>
    </row>
    <row r="236" spans="2:18">
      <c r="B236" t="e">
        <f>ROW()-ROW(#REF!)+1</f>
        <v>#REF!</v>
      </c>
      <c r="C236">
        <v>1617</v>
      </c>
      <c r="D236" t="s">
        <v>455</v>
      </c>
      <c r="E236" t="s">
        <v>666</v>
      </c>
      <c r="F236" t="s">
        <v>667</v>
      </c>
      <c r="G236" t="e">
        <f>#REF!&amp;" "&amp;#REF!</f>
        <v>#REF!</v>
      </c>
      <c r="H236" t="s">
        <v>546</v>
      </c>
      <c r="I236" t="s">
        <v>772</v>
      </c>
      <c r="J236" t="s">
        <v>977</v>
      </c>
      <c r="K236" t="s">
        <v>860</v>
      </c>
      <c r="L236" t="s">
        <v>501</v>
      </c>
      <c r="M236" t="s">
        <v>542</v>
      </c>
      <c r="N236" t="s">
        <v>543</v>
      </c>
      <c r="O236" t="s">
        <v>775</v>
      </c>
      <c r="P236" t="s">
        <v>498</v>
      </c>
      <c r="Q236" t="s">
        <v>499</v>
      </c>
      <c r="R236" t="s">
        <v>499</v>
      </c>
    </row>
    <row r="237" spans="2:18">
      <c r="B237" t="e">
        <f>ROW()-ROW(#REF!)+1</f>
        <v>#REF!</v>
      </c>
      <c r="C237">
        <v>1617</v>
      </c>
      <c r="D237" t="s">
        <v>456</v>
      </c>
      <c r="E237" t="s">
        <v>572</v>
      </c>
      <c r="F237" t="s">
        <v>665</v>
      </c>
      <c r="G237" t="e">
        <f>#REF!&amp;" "&amp;#REF!</f>
        <v>#REF!</v>
      </c>
      <c r="H237" t="s">
        <v>546</v>
      </c>
      <c r="I237" t="s">
        <v>772</v>
      </c>
      <c r="J237" t="s">
        <v>1438</v>
      </c>
      <c r="K237" t="s">
        <v>1046</v>
      </c>
      <c r="L237" t="s">
        <v>506</v>
      </c>
      <c r="M237" t="s">
        <v>542</v>
      </c>
      <c r="N237" t="s">
        <v>543</v>
      </c>
      <c r="O237" t="s">
        <v>775</v>
      </c>
      <c r="P237" t="s">
        <v>498</v>
      </c>
      <c r="Q237" t="s">
        <v>499</v>
      </c>
      <c r="R237" t="s">
        <v>499</v>
      </c>
    </row>
    <row r="238" spans="2:18">
      <c r="B238" t="e">
        <f>ROW()-ROW(#REF!)+1</f>
        <v>#REF!</v>
      </c>
      <c r="C238">
        <v>1617</v>
      </c>
      <c r="D238" t="s">
        <v>461</v>
      </c>
      <c r="E238" t="s">
        <v>663</v>
      </c>
      <c r="F238" t="s">
        <v>664</v>
      </c>
      <c r="G238" t="e">
        <f>#REF!&amp;" "&amp;#REF!</f>
        <v>#REF!</v>
      </c>
      <c r="H238" t="s">
        <v>541</v>
      </c>
      <c r="I238" t="s">
        <v>772</v>
      </c>
      <c r="J238" t="s">
        <v>1439</v>
      </c>
      <c r="K238" t="s">
        <v>1440</v>
      </c>
      <c r="L238" t="s">
        <v>506</v>
      </c>
      <c r="M238" t="s">
        <v>542</v>
      </c>
      <c r="N238" t="s">
        <v>543</v>
      </c>
      <c r="O238" t="s">
        <v>775</v>
      </c>
      <c r="P238" t="s">
        <v>498</v>
      </c>
      <c r="Q238" t="s">
        <v>499</v>
      </c>
      <c r="R238" t="s">
        <v>499</v>
      </c>
    </row>
    <row r="239" spans="2:18">
      <c r="B239" t="e">
        <f>ROW()-ROW(#REF!)+1</f>
        <v>#REF!</v>
      </c>
      <c r="C239">
        <v>1617</v>
      </c>
      <c r="D239" t="s">
        <v>462</v>
      </c>
      <c r="E239" t="s">
        <v>661</v>
      </c>
      <c r="F239" t="s">
        <v>662</v>
      </c>
      <c r="G239" t="e">
        <f>#REF!&amp;" "&amp;#REF!</f>
        <v>#REF!</v>
      </c>
      <c r="H239" t="s">
        <v>546</v>
      </c>
      <c r="I239" t="s">
        <v>772</v>
      </c>
      <c r="J239" t="s">
        <v>1441</v>
      </c>
      <c r="K239" t="s">
        <v>1442</v>
      </c>
      <c r="L239" t="s">
        <v>506</v>
      </c>
      <c r="M239" t="s">
        <v>542</v>
      </c>
      <c r="N239" t="s">
        <v>543</v>
      </c>
      <c r="O239" t="s">
        <v>775</v>
      </c>
      <c r="P239" t="s">
        <v>498</v>
      </c>
      <c r="Q239" t="s">
        <v>499</v>
      </c>
      <c r="R239" t="s">
        <v>499</v>
      </c>
    </row>
    <row r="240" spans="2:18">
      <c r="B240" t="e">
        <f>ROW()-ROW(#REF!)+1</f>
        <v>#REF!</v>
      </c>
      <c r="C240">
        <v>1617</v>
      </c>
      <c r="D240" t="s">
        <v>468</v>
      </c>
      <c r="E240" t="s">
        <v>562</v>
      </c>
      <c r="F240" t="s">
        <v>660</v>
      </c>
      <c r="G240" t="e">
        <f>#REF!&amp;" "&amp;#REF!</f>
        <v>#REF!</v>
      </c>
      <c r="H240" t="s">
        <v>546</v>
      </c>
      <c r="I240" t="s">
        <v>772</v>
      </c>
      <c r="J240" t="s">
        <v>1018</v>
      </c>
      <c r="K240" t="s">
        <v>1443</v>
      </c>
      <c r="L240" t="s">
        <v>506</v>
      </c>
      <c r="M240" t="s">
        <v>542</v>
      </c>
      <c r="N240" t="s">
        <v>543</v>
      </c>
      <c r="O240" t="s">
        <v>775</v>
      </c>
      <c r="P240" t="s">
        <v>498</v>
      </c>
      <c r="Q240" t="s">
        <v>499</v>
      </c>
      <c r="R240" t="s">
        <v>499</v>
      </c>
    </row>
    <row r="241" spans="2:18">
      <c r="B241" t="e">
        <f>ROW()-ROW(#REF!)+1</f>
        <v>#REF!</v>
      </c>
      <c r="C241">
        <v>1617</v>
      </c>
      <c r="D241" t="s">
        <v>471</v>
      </c>
      <c r="E241" t="s">
        <v>562</v>
      </c>
      <c r="F241" t="s">
        <v>659</v>
      </c>
      <c r="G241" t="e">
        <f>#REF!&amp;" "&amp;#REF!</f>
        <v>#REF!</v>
      </c>
      <c r="H241" t="s">
        <v>541</v>
      </c>
      <c r="I241" t="s">
        <v>772</v>
      </c>
      <c r="J241" t="s">
        <v>953</v>
      </c>
      <c r="K241" t="s">
        <v>954</v>
      </c>
      <c r="L241" t="s">
        <v>506</v>
      </c>
      <c r="M241" t="s">
        <v>542</v>
      </c>
      <c r="N241" t="s">
        <v>543</v>
      </c>
      <c r="O241" t="s">
        <v>775</v>
      </c>
      <c r="P241" t="s">
        <v>498</v>
      </c>
      <c r="Q241" t="s">
        <v>499</v>
      </c>
      <c r="R241" t="s">
        <v>499</v>
      </c>
    </row>
    <row r="242" spans="2:18">
      <c r="B242" t="e">
        <f>ROW()-ROW(#REF!)+1</f>
        <v>#REF!</v>
      </c>
      <c r="C242">
        <v>1617</v>
      </c>
      <c r="D242" t="s">
        <v>478</v>
      </c>
      <c r="E242" t="s">
        <v>562</v>
      </c>
      <c r="F242" t="s">
        <v>658</v>
      </c>
      <c r="G242" t="e">
        <f>#REF!&amp;" "&amp;#REF!</f>
        <v>#REF!</v>
      </c>
      <c r="H242" t="s">
        <v>546</v>
      </c>
      <c r="I242" t="s">
        <v>772</v>
      </c>
      <c r="J242" t="s">
        <v>955</v>
      </c>
      <c r="K242" t="s">
        <v>956</v>
      </c>
      <c r="L242" t="s">
        <v>501</v>
      </c>
      <c r="M242" t="s">
        <v>542</v>
      </c>
      <c r="N242" t="s">
        <v>543</v>
      </c>
      <c r="O242" t="s">
        <v>775</v>
      </c>
      <c r="P242" t="s">
        <v>498</v>
      </c>
      <c r="Q242" t="s">
        <v>499</v>
      </c>
      <c r="R242" t="s">
        <v>499</v>
      </c>
    </row>
    <row r="243" spans="2:18">
      <c r="B243" t="e">
        <f>ROW()-ROW(#REF!)+1</f>
        <v>#REF!</v>
      </c>
      <c r="C243">
        <v>1617</v>
      </c>
      <c r="D243" t="s">
        <v>485</v>
      </c>
      <c r="E243" t="s">
        <v>562</v>
      </c>
      <c r="F243" t="s">
        <v>657</v>
      </c>
      <c r="G243" t="e">
        <f>#REF!&amp;" "&amp;#REF!</f>
        <v>#REF!</v>
      </c>
      <c r="H243" t="s">
        <v>546</v>
      </c>
      <c r="I243" t="s">
        <v>772</v>
      </c>
      <c r="J243" t="s">
        <v>957</v>
      </c>
      <c r="K243" t="s">
        <v>958</v>
      </c>
      <c r="L243" t="s">
        <v>506</v>
      </c>
      <c r="M243" t="s">
        <v>542</v>
      </c>
      <c r="N243" t="s">
        <v>543</v>
      </c>
      <c r="O243" t="s">
        <v>775</v>
      </c>
      <c r="P243" t="s">
        <v>498</v>
      </c>
      <c r="Q243" t="s">
        <v>499</v>
      </c>
      <c r="R243" t="s">
        <v>499</v>
      </c>
    </row>
    <row r="244" spans="2:18">
      <c r="B244" s="22" t="e">
        <f>ROW()-ROW(#REF!)+1</f>
        <v>#REF!</v>
      </c>
      <c r="C244">
        <v>1617</v>
      </c>
      <c r="D244" t="s">
        <v>286</v>
      </c>
      <c r="E244" t="s">
        <v>544</v>
      </c>
      <c r="F244" t="s">
        <v>1487</v>
      </c>
      <c r="G244" s="22" t="e">
        <f>#REF!&amp;" "&amp;#REF!</f>
        <v>#REF!</v>
      </c>
      <c r="H244" t="s">
        <v>546</v>
      </c>
      <c r="I244" t="s">
        <v>772</v>
      </c>
      <c r="J244" t="s">
        <v>959</v>
      </c>
      <c r="K244" t="s">
        <v>960</v>
      </c>
      <c r="L244" t="s">
        <v>506</v>
      </c>
      <c r="M244" t="s">
        <v>542</v>
      </c>
      <c r="N244" t="s">
        <v>543</v>
      </c>
      <c r="O244" t="s">
        <v>775</v>
      </c>
      <c r="P244" t="s">
        <v>498</v>
      </c>
      <c r="Q244" t="s">
        <v>499</v>
      </c>
      <c r="R244" t="s">
        <v>499</v>
      </c>
    </row>
    <row r="245" spans="2:18">
      <c r="B245" s="22" t="e">
        <f>ROW()-ROW(#REF!)+1</f>
        <v>#REF!</v>
      </c>
      <c r="C245">
        <v>1617</v>
      </c>
      <c r="D245" t="s">
        <v>262</v>
      </c>
      <c r="E245" t="s">
        <v>961</v>
      </c>
      <c r="F245" t="s">
        <v>962</v>
      </c>
      <c r="G245" s="22" t="e">
        <f>#REF!&amp;" "&amp;#REF!</f>
        <v>#REF!</v>
      </c>
      <c r="H245" t="s">
        <v>546</v>
      </c>
      <c r="I245" t="s">
        <v>772</v>
      </c>
      <c r="J245" t="s">
        <v>963</v>
      </c>
      <c r="K245" t="s">
        <v>964</v>
      </c>
      <c r="L245" t="s">
        <v>501</v>
      </c>
      <c r="M245" t="s">
        <v>542</v>
      </c>
      <c r="N245" t="s">
        <v>543</v>
      </c>
      <c r="O245" t="s">
        <v>775</v>
      </c>
      <c r="P245" t="s">
        <v>498</v>
      </c>
      <c r="Q245" t="s">
        <v>499</v>
      </c>
      <c r="R245" t="s">
        <v>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210"/>
  <sheetViews>
    <sheetView workbookViewId="0"/>
  </sheetViews>
  <sheetFormatPr baseColWidth="10" defaultRowHeight="15"/>
  <sheetData>
    <row r="1" spans="2:16">
      <c r="B1" t="s">
        <v>0</v>
      </c>
      <c r="C1" t="s">
        <v>216</v>
      </c>
      <c r="D1" t="s">
        <v>213</v>
      </c>
      <c r="E1" t="s">
        <v>532</v>
      </c>
      <c r="F1" t="s">
        <v>533</v>
      </c>
      <c r="G1" t="s">
        <v>1</v>
      </c>
      <c r="H1" t="s">
        <v>12</v>
      </c>
      <c r="I1" t="s">
        <v>215</v>
      </c>
      <c r="J1" t="s">
        <v>535</v>
      </c>
      <c r="K1" t="s">
        <v>536</v>
      </c>
      <c r="L1" t="s">
        <v>493</v>
      </c>
      <c r="M1" t="s">
        <v>537</v>
      </c>
      <c r="N1" t="s">
        <v>538</v>
      </c>
      <c r="O1" t="s">
        <v>494</v>
      </c>
      <c r="P1" t="s">
        <v>1488</v>
      </c>
    </row>
    <row r="2" spans="2:16">
      <c r="B2" t="e">
        <f>ROW()-ROW(#REF!)+1</f>
        <v>#REF!</v>
      </c>
      <c r="C2">
        <v>1516</v>
      </c>
      <c r="D2" t="s">
        <v>1324</v>
      </c>
      <c r="E2" t="s">
        <v>553</v>
      </c>
      <c r="F2" t="s">
        <v>1486</v>
      </c>
      <c r="G2" t="e">
        <f>#REF!&amp;" "&amp;#REF!</f>
        <v>#REF!</v>
      </c>
      <c r="H2" t="s">
        <v>546</v>
      </c>
      <c r="I2" t="s">
        <v>502</v>
      </c>
      <c r="J2" t="s">
        <v>542</v>
      </c>
      <c r="K2" t="s">
        <v>543</v>
      </c>
      <c r="L2" t="s">
        <v>498</v>
      </c>
      <c r="M2" t="s">
        <v>499</v>
      </c>
      <c r="N2" t="s">
        <v>499</v>
      </c>
      <c r="O2" t="s">
        <v>499</v>
      </c>
    </row>
    <row r="3" spans="2:16">
      <c r="B3" t="e">
        <f>ROW()-ROW(#REF!)+1</f>
        <v>#REF!</v>
      </c>
      <c r="C3">
        <v>1516</v>
      </c>
      <c r="D3" t="s">
        <v>1321</v>
      </c>
      <c r="E3" t="s">
        <v>553</v>
      </c>
      <c r="F3" t="s">
        <v>1322</v>
      </c>
      <c r="G3" t="e">
        <f>#REF!&amp;" "&amp;#REF!</f>
        <v>#REF!</v>
      </c>
      <c r="H3" t="s">
        <v>546</v>
      </c>
      <c r="I3" t="s">
        <v>502</v>
      </c>
      <c r="J3" t="s">
        <v>542</v>
      </c>
      <c r="K3" t="s">
        <v>543</v>
      </c>
      <c r="L3" t="s">
        <v>498</v>
      </c>
      <c r="M3" t="s">
        <v>499</v>
      </c>
      <c r="N3" t="s">
        <v>499</v>
      </c>
      <c r="O3" t="s">
        <v>499</v>
      </c>
    </row>
    <row r="4" spans="2:16">
      <c r="B4" t="e">
        <f>ROW()-ROW(#REF!)+1</f>
        <v>#REF!</v>
      </c>
      <c r="C4">
        <v>1516</v>
      </c>
      <c r="D4" t="s">
        <v>528</v>
      </c>
      <c r="E4" t="s">
        <v>539</v>
      </c>
      <c r="F4" t="s">
        <v>540</v>
      </c>
      <c r="G4" t="e">
        <f>#REF!&amp;" "&amp;#REF!</f>
        <v>#REF!</v>
      </c>
      <c r="H4" t="s">
        <v>541</v>
      </c>
      <c r="I4" t="s">
        <v>500</v>
      </c>
      <c r="J4" t="s">
        <v>542</v>
      </c>
      <c r="K4" t="s">
        <v>543</v>
      </c>
      <c r="L4" t="s">
        <v>498</v>
      </c>
      <c r="M4" t="s">
        <v>499</v>
      </c>
      <c r="N4" t="s">
        <v>499</v>
      </c>
      <c r="O4" t="s">
        <v>499</v>
      </c>
    </row>
    <row r="5" spans="2:16">
      <c r="B5" t="e">
        <f>ROW()-ROW(#REF!)+1</f>
        <v>#REF!</v>
      </c>
      <c r="C5">
        <v>1516</v>
      </c>
      <c r="D5" t="s">
        <v>510</v>
      </c>
      <c r="E5" t="s">
        <v>544</v>
      </c>
      <c r="F5" t="s">
        <v>545</v>
      </c>
      <c r="G5" t="e">
        <f>#REF!&amp;" "&amp;#REF!</f>
        <v>#REF!</v>
      </c>
      <c r="H5" t="s">
        <v>546</v>
      </c>
      <c r="I5" t="s">
        <v>500</v>
      </c>
      <c r="J5" t="s">
        <v>542</v>
      </c>
      <c r="K5" t="s">
        <v>543</v>
      </c>
      <c r="L5" t="s">
        <v>498</v>
      </c>
      <c r="M5" t="s">
        <v>499</v>
      </c>
      <c r="N5" t="s">
        <v>499</v>
      </c>
      <c r="O5" t="s">
        <v>499</v>
      </c>
    </row>
    <row r="6" spans="2:16">
      <c r="B6" t="e">
        <f>ROW()-ROW(#REF!)+1</f>
        <v>#REF!</v>
      </c>
      <c r="C6">
        <v>1516</v>
      </c>
      <c r="D6" t="s">
        <v>529</v>
      </c>
      <c r="E6" t="s">
        <v>547</v>
      </c>
      <c r="F6" t="s">
        <v>548</v>
      </c>
      <c r="G6" t="e">
        <f>#REF!&amp;" "&amp;#REF!</f>
        <v>#REF!</v>
      </c>
      <c r="H6" t="s">
        <v>546</v>
      </c>
      <c r="I6" t="s">
        <v>500</v>
      </c>
      <c r="J6" t="s">
        <v>542</v>
      </c>
      <c r="K6" t="s">
        <v>543</v>
      </c>
      <c r="L6" t="s">
        <v>498</v>
      </c>
      <c r="M6" t="s">
        <v>499</v>
      </c>
      <c r="N6" t="s">
        <v>499</v>
      </c>
      <c r="O6" t="s">
        <v>499</v>
      </c>
    </row>
    <row r="7" spans="2:16">
      <c r="B7" t="e">
        <f>ROW()-ROW(#REF!)+1</f>
        <v>#REF!</v>
      </c>
      <c r="C7">
        <v>1516</v>
      </c>
      <c r="D7" t="s">
        <v>491</v>
      </c>
      <c r="E7" t="s">
        <v>549</v>
      </c>
      <c r="F7" t="s">
        <v>550</v>
      </c>
      <c r="G7" t="e">
        <f>#REF!&amp;" "&amp;#REF!</f>
        <v>#REF!</v>
      </c>
      <c r="H7" t="s">
        <v>546</v>
      </c>
      <c r="I7" t="s">
        <v>500</v>
      </c>
      <c r="J7" t="s">
        <v>542</v>
      </c>
      <c r="K7" t="s">
        <v>543</v>
      </c>
      <c r="L7" t="s">
        <v>498</v>
      </c>
      <c r="M7" t="s">
        <v>499</v>
      </c>
      <c r="N7" t="s">
        <v>499</v>
      </c>
      <c r="O7" t="s">
        <v>499</v>
      </c>
    </row>
    <row r="8" spans="2:16">
      <c r="B8" t="e">
        <f>ROW()-ROW(#REF!)+1</f>
        <v>#REF!</v>
      </c>
      <c r="C8">
        <v>1516</v>
      </c>
      <c r="D8" t="s">
        <v>278</v>
      </c>
      <c r="E8" t="s">
        <v>544</v>
      </c>
      <c r="F8" t="s">
        <v>551</v>
      </c>
      <c r="G8" t="e">
        <f>#REF!&amp;" "&amp;#REF!</f>
        <v>#REF!</v>
      </c>
      <c r="H8" t="s">
        <v>541</v>
      </c>
      <c r="I8" t="s">
        <v>500</v>
      </c>
      <c r="J8" t="s">
        <v>542</v>
      </c>
      <c r="K8" t="s">
        <v>543</v>
      </c>
      <c r="L8" t="s">
        <v>498</v>
      </c>
      <c r="M8" t="s">
        <v>499</v>
      </c>
      <c r="N8" t="s">
        <v>499</v>
      </c>
      <c r="O8" t="s">
        <v>499</v>
      </c>
    </row>
    <row r="9" spans="2:16">
      <c r="B9" t="e">
        <f>ROW()-ROW(#REF!)+1</f>
        <v>#REF!</v>
      </c>
      <c r="C9">
        <v>1516</v>
      </c>
      <c r="D9" t="s">
        <v>287</v>
      </c>
      <c r="E9" t="s">
        <v>544</v>
      </c>
      <c r="F9" t="s">
        <v>1399</v>
      </c>
      <c r="G9" t="e">
        <f>#REF!&amp;" "&amp;#REF!</f>
        <v>#REF!</v>
      </c>
      <c r="H9" t="s">
        <v>546</v>
      </c>
      <c r="I9" t="s">
        <v>500</v>
      </c>
      <c r="J9" t="s">
        <v>542</v>
      </c>
      <c r="K9" t="s">
        <v>543</v>
      </c>
      <c r="L9" t="s">
        <v>498</v>
      </c>
      <c r="M9" t="s">
        <v>499</v>
      </c>
      <c r="N9" t="s">
        <v>499</v>
      </c>
      <c r="O9" t="s">
        <v>499</v>
      </c>
    </row>
    <row r="10" spans="2:16">
      <c r="B10" t="e">
        <f>ROW()-ROW(#REF!)+1</f>
        <v>#REF!</v>
      </c>
      <c r="C10">
        <v>1516</v>
      </c>
      <c r="D10" t="s">
        <v>412</v>
      </c>
      <c r="E10" t="s">
        <v>553</v>
      </c>
      <c r="F10" t="s">
        <v>554</v>
      </c>
      <c r="G10" t="e">
        <f>#REF!&amp;" "&amp;#REF!</f>
        <v>#REF!</v>
      </c>
      <c r="H10" t="s">
        <v>546</v>
      </c>
      <c r="I10" t="s">
        <v>500</v>
      </c>
      <c r="J10" t="s">
        <v>542</v>
      </c>
      <c r="K10" t="s">
        <v>543</v>
      </c>
      <c r="L10" t="s">
        <v>498</v>
      </c>
      <c r="M10" t="s">
        <v>499</v>
      </c>
      <c r="N10" t="s">
        <v>499</v>
      </c>
      <c r="O10" t="s">
        <v>499</v>
      </c>
    </row>
    <row r="11" spans="2:16">
      <c r="B11" t="e">
        <f>ROW()-ROW(#REF!)+1</f>
        <v>#REF!</v>
      </c>
      <c r="C11">
        <v>1516</v>
      </c>
      <c r="D11" t="s">
        <v>265</v>
      </c>
      <c r="E11" t="s">
        <v>544</v>
      </c>
      <c r="F11" t="s">
        <v>555</v>
      </c>
      <c r="G11" t="e">
        <f>#REF!&amp;" "&amp;#REF!</f>
        <v>#REF!</v>
      </c>
      <c r="H11" t="s">
        <v>541</v>
      </c>
      <c r="I11" t="s">
        <v>495</v>
      </c>
      <c r="J11" t="s">
        <v>542</v>
      </c>
      <c r="K11" t="s">
        <v>543</v>
      </c>
      <c r="L11" t="s">
        <v>496</v>
      </c>
      <c r="M11" t="s">
        <v>499</v>
      </c>
      <c r="N11" t="s">
        <v>499</v>
      </c>
      <c r="O11" t="s">
        <v>499</v>
      </c>
    </row>
    <row r="12" spans="2:16">
      <c r="B12" t="e">
        <f>ROW()-ROW(#REF!)+1</f>
        <v>#REF!</v>
      </c>
      <c r="C12">
        <v>1516</v>
      </c>
      <c r="D12" t="s">
        <v>258</v>
      </c>
      <c r="E12" t="s">
        <v>556</v>
      </c>
      <c r="F12" t="s">
        <v>557</v>
      </c>
      <c r="G12" t="e">
        <f>#REF!&amp;" "&amp;#REF!</f>
        <v>#REF!</v>
      </c>
      <c r="H12" t="s">
        <v>541</v>
      </c>
      <c r="I12" t="s">
        <v>502</v>
      </c>
      <c r="J12" t="s">
        <v>542</v>
      </c>
      <c r="K12" t="s">
        <v>543</v>
      </c>
      <c r="L12" t="s">
        <v>498</v>
      </c>
      <c r="M12" t="s">
        <v>499</v>
      </c>
      <c r="N12" t="s">
        <v>499</v>
      </c>
      <c r="O12" t="s">
        <v>499</v>
      </c>
    </row>
    <row r="13" spans="2:16">
      <c r="B13" t="e">
        <f>ROW()-ROW(#REF!)+1</f>
        <v>#REF!</v>
      </c>
      <c r="C13">
        <v>1516</v>
      </c>
      <c r="D13" t="s">
        <v>297</v>
      </c>
      <c r="E13" t="s">
        <v>558</v>
      </c>
      <c r="F13" t="s">
        <v>559</v>
      </c>
      <c r="G13" t="e">
        <f>#REF!&amp;" "&amp;#REF!</f>
        <v>#REF!</v>
      </c>
      <c r="H13" t="s">
        <v>541</v>
      </c>
      <c r="I13" t="s">
        <v>502</v>
      </c>
      <c r="J13" t="s">
        <v>542</v>
      </c>
      <c r="K13" t="s">
        <v>543</v>
      </c>
      <c r="L13" t="s">
        <v>498</v>
      </c>
      <c r="M13" t="s">
        <v>499</v>
      </c>
      <c r="N13" t="s">
        <v>499</v>
      </c>
      <c r="O13" t="s">
        <v>499</v>
      </c>
    </row>
    <row r="14" spans="2:16">
      <c r="B14" t="e">
        <f>ROW()-ROW(#REF!)+1</f>
        <v>#REF!</v>
      </c>
      <c r="C14">
        <v>1516</v>
      </c>
      <c r="D14" t="s">
        <v>381</v>
      </c>
      <c r="E14" t="s">
        <v>560</v>
      </c>
      <c r="F14" t="s">
        <v>561</v>
      </c>
      <c r="G14" t="e">
        <f>#REF!&amp;" "&amp;#REF!</f>
        <v>#REF!</v>
      </c>
      <c r="H14" t="s">
        <v>546</v>
      </c>
      <c r="I14" t="s">
        <v>502</v>
      </c>
      <c r="J14" t="s">
        <v>542</v>
      </c>
      <c r="K14" t="s">
        <v>543</v>
      </c>
      <c r="L14" t="s">
        <v>503</v>
      </c>
      <c r="M14" t="s">
        <v>497</v>
      </c>
      <c r="N14" t="s">
        <v>499</v>
      </c>
      <c r="O14" t="s">
        <v>497</v>
      </c>
    </row>
    <row r="15" spans="2:16">
      <c r="B15" t="e">
        <f>ROW()-ROW(#REF!)+1</f>
        <v>#REF!</v>
      </c>
      <c r="C15">
        <v>1516</v>
      </c>
      <c r="D15" t="s">
        <v>486</v>
      </c>
      <c r="E15" t="s">
        <v>562</v>
      </c>
      <c r="F15" t="s">
        <v>563</v>
      </c>
      <c r="G15" t="e">
        <f>#REF!&amp;" "&amp;#REF!</f>
        <v>#REF!</v>
      </c>
      <c r="H15" t="s">
        <v>546</v>
      </c>
      <c r="I15" t="s">
        <v>502</v>
      </c>
      <c r="J15" t="s">
        <v>542</v>
      </c>
      <c r="K15" t="s">
        <v>543</v>
      </c>
      <c r="L15" t="s">
        <v>503</v>
      </c>
      <c r="M15" t="s">
        <v>497</v>
      </c>
      <c r="N15" t="s">
        <v>499</v>
      </c>
      <c r="O15" t="s">
        <v>497</v>
      </c>
    </row>
    <row r="16" spans="2:16">
      <c r="B16" t="e">
        <f>ROW()-ROW(#REF!)+1</f>
        <v>#REF!</v>
      </c>
      <c r="C16">
        <v>1516</v>
      </c>
      <c r="D16" t="s">
        <v>324</v>
      </c>
      <c r="E16" t="s">
        <v>558</v>
      </c>
      <c r="F16" t="s">
        <v>564</v>
      </c>
      <c r="G16" t="e">
        <f>#REF!&amp;" "&amp;#REF!</f>
        <v>#REF!</v>
      </c>
      <c r="H16" t="s">
        <v>546</v>
      </c>
      <c r="I16" t="s">
        <v>502</v>
      </c>
      <c r="J16" t="s">
        <v>542</v>
      </c>
      <c r="K16" t="s">
        <v>543</v>
      </c>
      <c r="L16" t="s">
        <v>496</v>
      </c>
      <c r="M16" t="s">
        <v>499</v>
      </c>
      <c r="N16" t="s">
        <v>499</v>
      </c>
      <c r="O16" t="s">
        <v>499</v>
      </c>
    </row>
    <row r="17" spans="2:15">
      <c r="B17" t="e">
        <f>ROW()-ROW(#REF!)+1</f>
        <v>#REF!</v>
      </c>
      <c r="C17">
        <v>1516</v>
      </c>
      <c r="D17" t="s">
        <v>331</v>
      </c>
      <c r="E17" t="s">
        <v>565</v>
      </c>
      <c r="F17" t="s">
        <v>566</v>
      </c>
      <c r="G17" t="e">
        <f>#REF!&amp;" "&amp;#REF!</f>
        <v>#REF!</v>
      </c>
      <c r="H17" t="s">
        <v>541</v>
      </c>
      <c r="I17" t="s">
        <v>502</v>
      </c>
      <c r="J17" t="s">
        <v>542</v>
      </c>
      <c r="K17" t="s">
        <v>543</v>
      </c>
      <c r="L17" t="s">
        <v>498</v>
      </c>
      <c r="M17" t="s">
        <v>499</v>
      </c>
      <c r="N17" t="s">
        <v>499</v>
      </c>
      <c r="O17" t="s">
        <v>499</v>
      </c>
    </row>
    <row r="18" spans="2:15">
      <c r="B18" t="e">
        <f>ROW()-ROW(#REF!)+1</f>
        <v>#REF!</v>
      </c>
      <c r="C18">
        <v>1516</v>
      </c>
      <c r="D18" t="s">
        <v>330</v>
      </c>
      <c r="E18" t="s">
        <v>565</v>
      </c>
      <c r="F18" t="s">
        <v>567</v>
      </c>
      <c r="G18" t="e">
        <f>#REF!&amp;" "&amp;#REF!</f>
        <v>#REF!</v>
      </c>
      <c r="H18" t="s">
        <v>541</v>
      </c>
      <c r="I18" t="s">
        <v>502</v>
      </c>
      <c r="J18" t="s">
        <v>542</v>
      </c>
      <c r="K18" t="s">
        <v>543</v>
      </c>
      <c r="L18" t="s">
        <v>498</v>
      </c>
      <c r="M18" t="s">
        <v>499</v>
      </c>
      <c r="N18" t="s">
        <v>499</v>
      </c>
      <c r="O18" t="s">
        <v>499</v>
      </c>
    </row>
    <row r="19" spans="2:15">
      <c r="B19" t="e">
        <f>ROW()-ROW(#REF!)+1</f>
        <v>#REF!</v>
      </c>
      <c r="C19">
        <v>1516</v>
      </c>
      <c r="D19" t="s">
        <v>387</v>
      </c>
      <c r="E19" t="s">
        <v>553</v>
      </c>
      <c r="F19" t="s">
        <v>568</v>
      </c>
      <c r="G19" t="e">
        <f>#REF!&amp;" "&amp;#REF!</f>
        <v>#REF!</v>
      </c>
      <c r="H19" t="s">
        <v>541</v>
      </c>
      <c r="I19" t="s">
        <v>502</v>
      </c>
      <c r="J19" t="s">
        <v>542</v>
      </c>
      <c r="K19" t="s">
        <v>543</v>
      </c>
      <c r="L19" t="s">
        <v>498</v>
      </c>
      <c r="M19" t="s">
        <v>499</v>
      </c>
      <c r="N19" t="s">
        <v>499</v>
      </c>
      <c r="O19" t="s">
        <v>499</v>
      </c>
    </row>
    <row r="20" spans="2:15">
      <c r="B20" t="e">
        <f>ROW()-ROW(#REF!)+1</f>
        <v>#REF!</v>
      </c>
      <c r="C20">
        <v>1516</v>
      </c>
      <c r="D20" t="s">
        <v>346</v>
      </c>
      <c r="E20" t="s">
        <v>539</v>
      </c>
      <c r="F20" t="s">
        <v>569</v>
      </c>
      <c r="G20" t="e">
        <f>#REF!&amp;" "&amp;#REF!</f>
        <v>#REF!</v>
      </c>
      <c r="H20" t="s">
        <v>541</v>
      </c>
      <c r="I20" t="s">
        <v>502</v>
      </c>
      <c r="J20" t="s">
        <v>542</v>
      </c>
      <c r="K20" t="s">
        <v>543</v>
      </c>
      <c r="L20" t="s">
        <v>498</v>
      </c>
      <c r="M20" t="s">
        <v>499</v>
      </c>
      <c r="N20" t="s">
        <v>499</v>
      </c>
      <c r="O20" t="s">
        <v>499</v>
      </c>
    </row>
    <row r="21" spans="2:15">
      <c r="B21" t="e">
        <f>ROW()-ROW(#REF!)+1</f>
        <v>#REF!</v>
      </c>
      <c r="C21">
        <v>1516</v>
      </c>
      <c r="D21" t="s">
        <v>405</v>
      </c>
      <c r="E21" t="s">
        <v>553</v>
      </c>
      <c r="F21" t="s">
        <v>570</v>
      </c>
      <c r="G21" t="e">
        <f>#REF!&amp;" "&amp;#REF!</f>
        <v>#REF!</v>
      </c>
      <c r="H21" t="s">
        <v>546</v>
      </c>
      <c r="I21" t="s">
        <v>502</v>
      </c>
      <c r="J21" t="s">
        <v>542</v>
      </c>
      <c r="K21" t="s">
        <v>543</v>
      </c>
      <c r="L21" t="s">
        <v>498</v>
      </c>
      <c r="M21" t="s">
        <v>499</v>
      </c>
      <c r="N21" t="s">
        <v>499</v>
      </c>
      <c r="O21" t="s">
        <v>499</v>
      </c>
    </row>
    <row r="22" spans="2:15">
      <c r="B22" t="e">
        <f>ROW()-ROW(#REF!)+1</f>
        <v>#REF!</v>
      </c>
      <c r="C22">
        <v>1516</v>
      </c>
      <c r="D22" t="s">
        <v>316</v>
      </c>
      <c r="E22" t="s">
        <v>558</v>
      </c>
      <c r="F22" t="s">
        <v>571</v>
      </c>
      <c r="G22" t="e">
        <f>#REF!&amp;" "&amp;#REF!</f>
        <v>#REF!</v>
      </c>
      <c r="H22" t="s">
        <v>546</v>
      </c>
      <c r="I22" t="s">
        <v>502</v>
      </c>
      <c r="J22" t="s">
        <v>542</v>
      </c>
      <c r="K22" t="s">
        <v>543</v>
      </c>
      <c r="L22" t="s">
        <v>498</v>
      </c>
      <c r="M22" t="s">
        <v>499</v>
      </c>
      <c r="N22" t="s">
        <v>499</v>
      </c>
      <c r="O22" t="s">
        <v>499</v>
      </c>
    </row>
    <row r="23" spans="2:15">
      <c r="B23" t="e">
        <f>ROW()-ROW(#REF!)+1</f>
        <v>#REF!</v>
      </c>
      <c r="C23">
        <v>1516</v>
      </c>
      <c r="D23" t="s">
        <v>442</v>
      </c>
      <c r="E23" t="s">
        <v>572</v>
      </c>
      <c r="F23" t="s">
        <v>573</v>
      </c>
      <c r="G23" t="e">
        <f>#REF!&amp;" "&amp;#REF!</f>
        <v>#REF!</v>
      </c>
      <c r="H23" t="s">
        <v>546</v>
      </c>
      <c r="I23" t="s">
        <v>502</v>
      </c>
      <c r="J23" t="s">
        <v>542</v>
      </c>
      <c r="K23" t="s">
        <v>543</v>
      </c>
      <c r="L23" t="s">
        <v>498</v>
      </c>
      <c r="M23" t="s">
        <v>499</v>
      </c>
      <c r="N23" t="s">
        <v>499</v>
      </c>
      <c r="O23" t="s">
        <v>499</v>
      </c>
    </row>
    <row r="24" spans="2:15">
      <c r="B24" t="e">
        <f>ROW()-ROW(#REF!)+1</f>
        <v>#REF!</v>
      </c>
      <c r="C24">
        <v>1516</v>
      </c>
      <c r="D24" t="s">
        <v>397</v>
      </c>
      <c r="E24" t="s">
        <v>553</v>
      </c>
      <c r="F24" t="s">
        <v>574</v>
      </c>
      <c r="G24" t="e">
        <f>#REF!&amp;" "&amp;#REF!</f>
        <v>#REF!</v>
      </c>
      <c r="H24" t="s">
        <v>541</v>
      </c>
      <c r="I24" t="s">
        <v>502</v>
      </c>
      <c r="J24" t="s">
        <v>542</v>
      </c>
      <c r="K24" t="s">
        <v>543</v>
      </c>
      <c r="L24" t="s">
        <v>498</v>
      </c>
      <c r="M24" t="s">
        <v>499</v>
      </c>
      <c r="N24" t="s">
        <v>499</v>
      </c>
      <c r="O24" t="s">
        <v>499</v>
      </c>
    </row>
    <row r="25" spans="2:15">
      <c r="B25" t="e">
        <f>ROW()-ROW(#REF!)+1</f>
        <v>#REF!</v>
      </c>
      <c r="C25">
        <v>1516</v>
      </c>
      <c r="D25" t="s">
        <v>241</v>
      </c>
      <c r="E25" t="s">
        <v>575</v>
      </c>
      <c r="F25" t="s">
        <v>576</v>
      </c>
      <c r="G25" t="e">
        <f>#REF!&amp;" "&amp;#REF!</f>
        <v>#REF!</v>
      </c>
      <c r="H25" t="s">
        <v>541</v>
      </c>
      <c r="I25" t="s">
        <v>502</v>
      </c>
      <c r="J25" t="s">
        <v>542</v>
      </c>
      <c r="K25" t="s">
        <v>543</v>
      </c>
      <c r="L25" t="s">
        <v>498</v>
      </c>
      <c r="M25" t="s">
        <v>499</v>
      </c>
      <c r="N25" t="s">
        <v>499</v>
      </c>
      <c r="O25" t="s">
        <v>499</v>
      </c>
    </row>
    <row r="26" spans="2:15">
      <c r="B26" t="e">
        <f>ROW()-ROW(#REF!)+1</f>
        <v>#REF!</v>
      </c>
      <c r="C26">
        <v>1516</v>
      </c>
      <c r="D26" t="s">
        <v>389</v>
      </c>
      <c r="E26" t="s">
        <v>553</v>
      </c>
      <c r="F26" t="s">
        <v>577</v>
      </c>
      <c r="G26" t="e">
        <f>#REF!&amp;" "&amp;#REF!</f>
        <v>#REF!</v>
      </c>
      <c r="H26" t="s">
        <v>541</v>
      </c>
      <c r="I26" t="s">
        <v>502</v>
      </c>
      <c r="J26" t="s">
        <v>542</v>
      </c>
      <c r="K26" t="s">
        <v>543</v>
      </c>
      <c r="L26" t="s">
        <v>498</v>
      </c>
      <c r="M26" t="s">
        <v>499</v>
      </c>
      <c r="N26" t="s">
        <v>499</v>
      </c>
      <c r="O26" t="s">
        <v>499</v>
      </c>
    </row>
    <row r="27" spans="2:15">
      <c r="B27" t="e">
        <f>ROW()-ROW(#REF!)+1</f>
        <v>#REF!</v>
      </c>
      <c r="C27">
        <v>1516</v>
      </c>
      <c r="D27" t="s">
        <v>466</v>
      </c>
      <c r="E27" t="s">
        <v>562</v>
      </c>
      <c r="F27" t="s">
        <v>578</v>
      </c>
      <c r="G27" t="e">
        <f>#REF!&amp;" "&amp;#REF!</f>
        <v>#REF!</v>
      </c>
      <c r="H27" t="s">
        <v>541</v>
      </c>
      <c r="I27" t="s">
        <v>502</v>
      </c>
      <c r="J27" t="s">
        <v>542</v>
      </c>
      <c r="K27" t="s">
        <v>543</v>
      </c>
      <c r="L27" t="s">
        <v>498</v>
      </c>
      <c r="M27" t="s">
        <v>499</v>
      </c>
      <c r="N27" t="s">
        <v>499</v>
      </c>
      <c r="O27" t="s">
        <v>499</v>
      </c>
    </row>
    <row r="28" spans="2:15">
      <c r="B28" t="e">
        <f>ROW()-ROW(#REF!)+1</f>
        <v>#REF!</v>
      </c>
      <c r="C28">
        <v>1516</v>
      </c>
      <c r="D28" t="s">
        <v>487</v>
      </c>
      <c r="E28" t="s">
        <v>562</v>
      </c>
      <c r="F28" t="s">
        <v>579</v>
      </c>
      <c r="G28" t="e">
        <f>#REF!&amp;" "&amp;#REF!</f>
        <v>#REF!</v>
      </c>
      <c r="H28" t="s">
        <v>546</v>
      </c>
      <c r="I28" t="s">
        <v>502</v>
      </c>
      <c r="J28" t="s">
        <v>542</v>
      </c>
      <c r="K28" t="s">
        <v>543</v>
      </c>
      <c r="L28" t="s">
        <v>498</v>
      </c>
      <c r="M28" t="s">
        <v>499</v>
      </c>
      <c r="N28" t="s">
        <v>499</v>
      </c>
      <c r="O28" t="s">
        <v>499</v>
      </c>
    </row>
    <row r="29" spans="2:15">
      <c r="B29" t="e">
        <f>ROW()-ROW(#REF!)+1</f>
        <v>#REF!</v>
      </c>
      <c r="C29">
        <v>1516</v>
      </c>
      <c r="D29" t="s">
        <v>358</v>
      </c>
      <c r="E29" t="s">
        <v>539</v>
      </c>
      <c r="F29" t="s">
        <v>580</v>
      </c>
      <c r="G29" t="e">
        <f>#REF!&amp;" "&amp;#REF!</f>
        <v>#REF!</v>
      </c>
      <c r="H29" t="s">
        <v>546</v>
      </c>
      <c r="I29" t="s">
        <v>502</v>
      </c>
      <c r="J29" t="s">
        <v>542</v>
      </c>
      <c r="K29" t="s">
        <v>543</v>
      </c>
      <c r="L29" t="s">
        <v>498</v>
      </c>
      <c r="M29" t="s">
        <v>499</v>
      </c>
      <c r="N29" t="s">
        <v>499</v>
      </c>
      <c r="O29" t="s">
        <v>499</v>
      </c>
    </row>
    <row r="30" spans="2:15">
      <c r="B30" t="e">
        <f>ROW()-ROW(#REF!)+1</f>
        <v>#REF!</v>
      </c>
      <c r="C30">
        <v>1516</v>
      </c>
      <c r="D30" t="s">
        <v>488</v>
      </c>
      <c r="E30" t="s">
        <v>562</v>
      </c>
      <c r="F30" t="s">
        <v>581</v>
      </c>
      <c r="G30" t="e">
        <f>#REF!&amp;" "&amp;#REF!</f>
        <v>#REF!</v>
      </c>
      <c r="H30" t="s">
        <v>546</v>
      </c>
      <c r="I30" t="s">
        <v>502</v>
      </c>
      <c r="J30" t="s">
        <v>542</v>
      </c>
      <c r="K30" t="s">
        <v>543</v>
      </c>
      <c r="L30" t="s">
        <v>498</v>
      </c>
      <c r="M30" t="s">
        <v>499</v>
      </c>
      <c r="N30" t="s">
        <v>499</v>
      </c>
      <c r="O30" t="s">
        <v>499</v>
      </c>
    </row>
    <row r="31" spans="2:15">
      <c r="B31" t="e">
        <f>ROW()-ROW(#REF!)+1</f>
        <v>#REF!</v>
      </c>
      <c r="C31">
        <v>1516</v>
      </c>
      <c r="D31" t="s">
        <v>489</v>
      </c>
      <c r="E31" t="s">
        <v>562</v>
      </c>
      <c r="F31" t="s">
        <v>582</v>
      </c>
      <c r="G31" t="e">
        <f>#REF!&amp;" "&amp;#REF!</f>
        <v>#REF!</v>
      </c>
      <c r="H31" t="s">
        <v>546</v>
      </c>
      <c r="I31" t="s">
        <v>502</v>
      </c>
      <c r="J31" t="s">
        <v>542</v>
      </c>
      <c r="K31" t="s">
        <v>543</v>
      </c>
      <c r="L31" t="s">
        <v>498</v>
      </c>
      <c r="M31" t="s">
        <v>499</v>
      </c>
      <c r="N31" t="s">
        <v>499</v>
      </c>
      <c r="O31" t="s">
        <v>499</v>
      </c>
    </row>
    <row r="32" spans="2:15">
      <c r="B32" t="e">
        <f>ROW()-ROW(#REF!)+1</f>
        <v>#REF!</v>
      </c>
      <c r="C32">
        <v>1516</v>
      </c>
      <c r="D32" t="s">
        <v>452</v>
      </c>
      <c r="E32" t="s">
        <v>572</v>
      </c>
      <c r="F32" t="s">
        <v>583</v>
      </c>
      <c r="G32" t="e">
        <f>#REF!&amp;" "&amp;#REF!</f>
        <v>#REF!</v>
      </c>
      <c r="H32" t="s">
        <v>546</v>
      </c>
      <c r="I32" t="s">
        <v>502</v>
      </c>
      <c r="J32" t="s">
        <v>542</v>
      </c>
      <c r="K32" t="s">
        <v>543</v>
      </c>
      <c r="L32" t="s">
        <v>498</v>
      </c>
      <c r="M32" t="s">
        <v>499</v>
      </c>
      <c r="N32" t="s">
        <v>499</v>
      </c>
      <c r="O32" t="s">
        <v>499</v>
      </c>
    </row>
    <row r="33" spans="2:15">
      <c r="B33" t="e">
        <f>ROW()-ROW(#REF!)+1</f>
        <v>#REF!</v>
      </c>
      <c r="C33">
        <v>1516</v>
      </c>
      <c r="D33" t="s">
        <v>399</v>
      </c>
      <c r="E33" t="s">
        <v>553</v>
      </c>
      <c r="F33" t="s">
        <v>584</v>
      </c>
      <c r="G33" t="e">
        <f>#REF!&amp;" "&amp;#REF!</f>
        <v>#REF!</v>
      </c>
      <c r="H33" t="s">
        <v>546</v>
      </c>
      <c r="I33" t="s">
        <v>502</v>
      </c>
      <c r="J33" t="s">
        <v>542</v>
      </c>
      <c r="K33" t="s">
        <v>543</v>
      </c>
      <c r="L33" t="s">
        <v>503</v>
      </c>
      <c r="M33" t="s">
        <v>497</v>
      </c>
      <c r="N33" t="s">
        <v>499</v>
      </c>
      <c r="O33" t="s">
        <v>497</v>
      </c>
    </row>
    <row r="34" spans="2:15">
      <c r="B34" t="e">
        <f>ROW()-ROW(#REF!)+1</f>
        <v>#REF!</v>
      </c>
      <c r="C34">
        <v>1516</v>
      </c>
      <c r="D34" t="s">
        <v>396</v>
      </c>
      <c r="E34" t="s">
        <v>553</v>
      </c>
      <c r="F34" t="s">
        <v>585</v>
      </c>
      <c r="G34" t="e">
        <f>#REF!&amp;" "&amp;#REF!</f>
        <v>#REF!</v>
      </c>
      <c r="H34" t="s">
        <v>541</v>
      </c>
      <c r="I34" t="s">
        <v>502</v>
      </c>
      <c r="J34" t="s">
        <v>542</v>
      </c>
      <c r="K34" t="s">
        <v>543</v>
      </c>
      <c r="L34" t="s">
        <v>498</v>
      </c>
      <c r="M34" t="s">
        <v>499</v>
      </c>
      <c r="N34" t="s">
        <v>499</v>
      </c>
      <c r="O34" t="s">
        <v>499</v>
      </c>
    </row>
    <row r="35" spans="2:15">
      <c r="B35" t="e">
        <f>ROW()-ROW(#REF!)+1</f>
        <v>#REF!</v>
      </c>
      <c r="C35">
        <v>1516</v>
      </c>
      <c r="D35" t="s">
        <v>369</v>
      </c>
      <c r="E35" t="s">
        <v>560</v>
      </c>
      <c r="F35" t="s">
        <v>586</v>
      </c>
      <c r="G35" t="e">
        <f>#REF!&amp;" "&amp;#REF!</f>
        <v>#REF!</v>
      </c>
      <c r="H35" t="s">
        <v>541</v>
      </c>
      <c r="I35" t="s">
        <v>502</v>
      </c>
      <c r="J35" t="s">
        <v>542</v>
      </c>
      <c r="K35" t="s">
        <v>543</v>
      </c>
      <c r="L35" t="s">
        <v>498</v>
      </c>
      <c r="M35" t="s">
        <v>499</v>
      </c>
      <c r="N35" t="s">
        <v>499</v>
      </c>
      <c r="O35" t="s">
        <v>499</v>
      </c>
    </row>
    <row r="36" spans="2:15">
      <c r="B36" t="e">
        <f>ROW()-ROW(#REF!)+1</f>
        <v>#REF!</v>
      </c>
      <c r="C36">
        <v>1516</v>
      </c>
      <c r="D36" t="s">
        <v>378</v>
      </c>
      <c r="E36" t="s">
        <v>560</v>
      </c>
      <c r="F36" t="s">
        <v>587</v>
      </c>
      <c r="G36" t="e">
        <f>#REF!&amp;" "&amp;#REF!</f>
        <v>#REF!</v>
      </c>
      <c r="H36" t="s">
        <v>546</v>
      </c>
      <c r="I36" t="s">
        <v>502</v>
      </c>
      <c r="J36" t="s">
        <v>542</v>
      </c>
      <c r="K36" t="s">
        <v>543</v>
      </c>
      <c r="L36" t="s">
        <v>498</v>
      </c>
      <c r="M36" t="s">
        <v>499</v>
      </c>
      <c r="N36" t="s">
        <v>499</v>
      </c>
      <c r="O36" t="s">
        <v>499</v>
      </c>
    </row>
    <row r="37" spans="2:15">
      <c r="B37" t="e">
        <f>ROW()-ROW(#REF!)+1</f>
        <v>#REF!</v>
      </c>
      <c r="C37">
        <v>1516</v>
      </c>
      <c r="D37" t="s">
        <v>263</v>
      </c>
      <c r="E37" t="s">
        <v>588</v>
      </c>
      <c r="F37" t="s">
        <v>589</v>
      </c>
      <c r="G37" t="e">
        <f>#REF!&amp;" "&amp;#REF!</f>
        <v>#REF!</v>
      </c>
      <c r="H37" t="s">
        <v>546</v>
      </c>
      <c r="I37" t="s">
        <v>502</v>
      </c>
      <c r="J37" t="s">
        <v>542</v>
      </c>
      <c r="K37" t="s">
        <v>543</v>
      </c>
      <c r="L37" t="s">
        <v>498</v>
      </c>
      <c r="M37" t="s">
        <v>499</v>
      </c>
      <c r="N37" t="s">
        <v>499</v>
      </c>
      <c r="O37" t="s">
        <v>499</v>
      </c>
    </row>
    <row r="38" spans="2:15">
      <c r="B38" t="e">
        <f>ROW()-ROW(#REF!)+1</f>
        <v>#REF!</v>
      </c>
      <c r="C38">
        <v>1516</v>
      </c>
      <c r="D38" t="s">
        <v>386</v>
      </c>
      <c r="E38" t="s">
        <v>553</v>
      </c>
      <c r="F38" t="s">
        <v>590</v>
      </c>
      <c r="G38" t="e">
        <f>#REF!&amp;" "&amp;#REF!</f>
        <v>#REF!</v>
      </c>
      <c r="H38" t="s">
        <v>541</v>
      </c>
      <c r="I38" t="s">
        <v>502</v>
      </c>
      <c r="J38" t="s">
        <v>542</v>
      </c>
      <c r="K38" t="s">
        <v>543</v>
      </c>
      <c r="L38" t="s">
        <v>498</v>
      </c>
      <c r="M38" t="s">
        <v>499</v>
      </c>
      <c r="N38" t="s">
        <v>499</v>
      </c>
      <c r="O38" t="s">
        <v>499</v>
      </c>
    </row>
    <row r="39" spans="2:15">
      <c r="B39" t="e">
        <f>ROW()-ROW(#REF!)+1</f>
        <v>#REF!</v>
      </c>
      <c r="C39">
        <v>1516</v>
      </c>
      <c r="D39" t="s">
        <v>402</v>
      </c>
      <c r="E39" t="s">
        <v>553</v>
      </c>
      <c r="F39" t="s">
        <v>591</v>
      </c>
      <c r="G39" t="e">
        <f>#REF!&amp;" "&amp;#REF!</f>
        <v>#REF!</v>
      </c>
      <c r="H39" t="s">
        <v>546</v>
      </c>
      <c r="I39" t="s">
        <v>502</v>
      </c>
      <c r="J39" t="s">
        <v>542</v>
      </c>
      <c r="K39" t="s">
        <v>543</v>
      </c>
      <c r="L39" t="s">
        <v>498</v>
      </c>
      <c r="M39" t="s">
        <v>499</v>
      </c>
      <c r="N39" t="s">
        <v>499</v>
      </c>
      <c r="O39" t="s">
        <v>499</v>
      </c>
    </row>
    <row r="40" spans="2:15">
      <c r="B40" t="e">
        <f>ROW()-ROW(#REF!)+1</f>
        <v>#REF!</v>
      </c>
      <c r="C40">
        <v>1516</v>
      </c>
      <c r="D40" t="s">
        <v>280</v>
      </c>
      <c r="E40" t="s">
        <v>544</v>
      </c>
      <c r="F40" t="s">
        <v>592</v>
      </c>
      <c r="G40" t="e">
        <f>#REF!&amp;" "&amp;#REF!</f>
        <v>#REF!</v>
      </c>
      <c r="H40" t="s">
        <v>541</v>
      </c>
      <c r="I40" t="s">
        <v>502</v>
      </c>
      <c r="J40" t="s">
        <v>542</v>
      </c>
      <c r="K40" t="s">
        <v>543</v>
      </c>
      <c r="L40" t="s">
        <v>503</v>
      </c>
      <c r="M40" t="s">
        <v>497</v>
      </c>
      <c r="N40" t="s">
        <v>499</v>
      </c>
      <c r="O40" t="s">
        <v>497</v>
      </c>
    </row>
    <row r="41" spans="2:15">
      <c r="B41" t="e">
        <f>ROW()-ROW(#REF!)+1</f>
        <v>#REF!</v>
      </c>
      <c r="C41">
        <v>1516</v>
      </c>
      <c r="D41" t="s">
        <v>473</v>
      </c>
      <c r="E41" t="s">
        <v>562</v>
      </c>
      <c r="F41" t="s">
        <v>593</v>
      </c>
      <c r="G41" t="e">
        <f>#REF!&amp;" "&amp;#REF!</f>
        <v>#REF!</v>
      </c>
      <c r="H41" t="s">
        <v>541</v>
      </c>
      <c r="I41" t="s">
        <v>504</v>
      </c>
      <c r="J41" t="s">
        <v>542</v>
      </c>
      <c r="K41" t="s">
        <v>543</v>
      </c>
      <c r="L41" t="s">
        <v>496</v>
      </c>
      <c r="M41" t="s">
        <v>499</v>
      </c>
      <c r="N41" t="s">
        <v>499</v>
      </c>
      <c r="O41" t="s">
        <v>499</v>
      </c>
    </row>
    <row r="42" spans="2:15">
      <c r="B42" t="e">
        <f>ROW()-ROW(#REF!)+1</f>
        <v>#REF!</v>
      </c>
      <c r="C42">
        <v>1516</v>
      </c>
      <c r="D42" t="s">
        <v>415</v>
      </c>
      <c r="E42" t="s">
        <v>553</v>
      </c>
      <c r="F42" t="s">
        <v>594</v>
      </c>
      <c r="G42" t="e">
        <f>#REF!&amp;" "&amp;#REF!</f>
        <v>#REF!</v>
      </c>
      <c r="H42" t="s">
        <v>541</v>
      </c>
      <c r="I42" t="s">
        <v>504</v>
      </c>
      <c r="J42" t="s">
        <v>542</v>
      </c>
      <c r="K42" t="s">
        <v>543</v>
      </c>
      <c r="L42" t="s">
        <v>498</v>
      </c>
      <c r="M42" t="s">
        <v>499</v>
      </c>
      <c r="N42" t="s">
        <v>499</v>
      </c>
      <c r="O42" t="s">
        <v>499</v>
      </c>
    </row>
    <row r="43" spans="2:15">
      <c r="B43" t="e">
        <f>ROW()-ROW(#REF!)+1</f>
        <v>#REF!</v>
      </c>
      <c r="C43">
        <v>1516</v>
      </c>
      <c r="D43" t="s">
        <v>476</v>
      </c>
      <c r="E43" t="s">
        <v>562</v>
      </c>
      <c r="F43" t="s">
        <v>595</v>
      </c>
      <c r="G43" t="e">
        <f>#REF!&amp;" "&amp;#REF!</f>
        <v>#REF!</v>
      </c>
      <c r="H43" t="s">
        <v>546</v>
      </c>
      <c r="I43" t="s">
        <v>504</v>
      </c>
      <c r="J43" t="s">
        <v>542</v>
      </c>
      <c r="K43" t="s">
        <v>543</v>
      </c>
      <c r="L43" t="s">
        <v>498</v>
      </c>
      <c r="M43" t="s">
        <v>499</v>
      </c>
      <c r="N43" t="s">
        <v>499</v>
      </c>
      <c r="O43" t="s">
        <v>499</v>
      </c>
    </row>
    <row r="44" spans="2:15">
      <c r="B44" t="e">
        <f>ROW()-ROW(#REF!)+1</f>
        <v>#REF!</v>
      </c>
      <c r="C44">
        <v>1516</v>
      </c>
      <c r="D44" t="s">
        <v>434</v>
      </c>
      <c r="E44" t="s">
        <v>596</v>
      </c>
      <c r="F44" t="s">
        <v>597</v>
      </c>
      <c r="G44" t="e">
        <f>#REF!&amp;" "&amp;#REF!</f>
        <v>#REF!</v>
      </c>
      <c r="H44" t="s">
        <v>546</v>
      </c>
      <c r="I44" t="s">
        <v>504</v>
      </c>
      <c r="J44" t="s">
        <v>542</v>
      </c>
      <c r="K44" t="s">
        <v>543</v>
      </c>
      <c r="L44" t="s">
        <v>498</v>
      </c>
      <c r="M44" t="s">
        <v>499</v>
      </c>
      <c r="N44" t="s">
        <v>499</v>
      </c>
      <c r="O44" t="s">
        <v>499</v>
      </c>
    </row>
    <row r="45" spans="2:15">
      <c r="B45" t="e">
        <f>ROW()-ROW(#REF!)+1</f>
        <v>#REF!</v>
      </c>
      <c r="C45">
        <v>1516</v>
      </c>
      <c r="D45" t="s">
        <v>430</v>
      </c>
      <c r="E45" t="s">
        <v>596</v>
      </c>
      <c r="F45" t="s">
        <v>598</v>
      </c>
      <c r="G45" t="e">
        <f>#REF!&amp;" "&amp;#REF!</f>
        <v>#REF!</v>
      </c>
      <c r="H45" t="s">
        <v>546</v>
      </c>
      <c r="I45" t="s">
        <v>504</v>
      </c>
      <c r="J45" t="s">
        <v>542</v>
      </c>
      <c r="K45" t="s">
        <v>543</v>
      </c>
      <c r="L45" t="s">
        <v>498</v>
      </c>
      <c r="M45" t="s">
        <v>499</v>
      </c>
      <c r="N45" t="s">
        <v>499</v>
      </c>
      <c r="O45" t="s">
        <v>499</v>
      </c>
    </row>
    <row r="46" spans="2:15">
      <c r="B46" t="e">
        <f>ROW()-ROW(#REF!)+1</f>
        <v>#REF!</v>
      </c>
      <c r="C46">
        <v>1516</v>
      </c>
      <c r="D46" t="s">
        <v>446</v>
      </c>
      <c r="E46" t="s">
        <v>572</v>
      </c>
      <c r="F46" t="s">
        <v>599</v>
      </c>
      <c r="G46" t="e">
        <f>#REF!&amp;" "&amp;#REF!</f>
        <v>#REF!</v>
      </c>
      <c r="H46" t="s">
        <v>541</v>
      </c>
      <c r="I46" t="s">
        <v>504</v>
      </c>
      <c r="J46" t="s">
        <v>542</v>
      </c>
      <c r="K46" t="s">
        <v>543</v>
      </c>
      <c r="L46" t="s">
        <v>498</v>
      </c>
      <c r="M46" t="s">
        <v>499</v>
      </c>
      <c r="N46" t="s">
        <v>499</v>
      </c>
      <c r="O46" t="s">
        <v>499</v>
      </c>
    </row>
    <row r="47" spans="2:15">
      <c r="B47" t="e">
        <f>ROW()-ROW(#REF!)+1</f>
        <v>#REF!</v>
      </c>
      <c r="C47">
        <v>1516</v>
      </c>
      <c r="D47" t="s">
        <v>438</v>
      </c>
      <c r="E47" t="s">
        <v>596</v>
      </c>
      <c r="F47" t="s">
        <v>600</v>
      </c>
      <c r="G47" t="e">
        <f>#REF!&amp;" "&amp;#REF!</f>
        <v>#REF!</v>
      </c>
      <c r="H47" t="s">
        <v>546</v>
      </c>
      <c r="I47" t="s">
        <v>504</v>
      </c>
      <c r="J47" t="s">
        <v>542</v>
      </c>
      <c r="K47" t="s">
        <v>543</v>
      </c>
      <c r="L47" t="s">
        <v>498</v>
      </c>
      <c r="M47" t="s">
        <v>499</v>
      </c>
      <c r="N47" t="s">
        <v>499</v>
      </c>
      <c r="O47" t="s">
        <v>499</v>
      </c>
    </row>
    <row r="48" spans="2:15">
      <c r="B48" t="e">
        <f>ROW()-ROW(#REF!)+1</f>
        <v>#REF!</v>
      </c>
      <c r="C48">
        <v>1516</v>
      </c>
      <c r="D48" t="s">
        <v>416</v>
      </c>
      <c r="E48" t="s">
        <v>553</v>
      </c>
      <c r="F48" t="s">
        <v>601</v>
      </c>
      <c r="G48" t="e">
        <f>#REF!&amp;" "&amp;#REF!</f>
        <v>#REF!</v>
      </c>
      <c r="H48" t="s">
        <v>546</v>
      </c>
      <c r="I48" t="s">
        <v>504</v>
      </c>
      <c r="J48" t="s">
        <v>542</v>
      </c>
      <c r="K48" t="s">
        <v>543</v>
      </c>
      <c r="L48" t="s">
        <v>498</v>
      </c>
      <c r="M48" t="s">
        <v>499</v>
      </c>
      <c r="N48" t="s">
        <v>499</v>
      </c>
      <c r="O48" t="s">
        <v>499</v>
      </c>
    </row>
    <row r="49" spans="2:15">
      <c r="B49" t="e">
        <f>ROW()-ROW(#REF!)+1</f>
        <v>#REF!</v>
      </c>
      <c r="C49">
        <v>1516</v>
      </c>
      <c r="D49" t="s">
        <v>344</v>
      </c>
      <c r="E49" t="s">
        <v>565</v>
      </c>
      <c r="F49" t="s">
        <v>602</v>
      </c>
      <c r="G49" t="e">
        <f>#REF!&amp;" "&amp;#REF!</f>
        <v>#REF!</v>
      </c>
      <c r="H49" t="s">
        <v>546</v>
      </c>
      <c r="I49" t="s">
        <v>504</v>
      </c>
      <c r="J49" t="s">
        <v>542</v>
      </c>
      <c r="K49" t="s">
        <v>543</v>
      </c>
      <c r="L49" t="s">
        <v>496</v>
      </c>
      <c r="M49" t="s">
        <v>499</v>
      </c>
      <c r="N49" t="s">
        <v>499</v>
      </c>
      <c r="O49" t="s">
        <v>499</v>
      </c>
    </row>
    <row r="50" spans="2:15">
      <c r="B50" t="e">
        <f>ROW()-ROW(#REF!)+1</f>
        <v>#REF!</v>
      </c>
      <c r="C50">
        <v>1516</v>
      </c>
      <c r="D50" t="s">
        <v>343</v>
      </c>
      <c r="E50" t="s">
        <v>565</v>
      </c>
      <c r="F50" t="s">
        <v>603</v>
      </c>
      <c r="G50" t="e">
        <f>#REF!&amp;" "&amp;#REF!</f>
        <v>#REF!</v>
      </c>
      <c r="H50" t="s">
        <v>546</v>
      </c>
      <c r="I50" t="s">
        <v>504</v>
      </c>
      <c r="J50" t="s">
        <v>542</v>
      </c>
      <c r="K50" t="s">
        <v>543</v>
      </c>
      <c r="L50" t="s">
        <v>496</v>
      </c>
      <c r="M50" t="s">
        <v>499</v>
      </c>
      <c r="N50" t="s">
        <v>499</v>
      </c>
      <c r="O50" t="s">
        <v>499</v>
      </c>
    </row>
    <row r="51" spans="2:15">
      <c r="B51" t="e">
        <f>ROW()-ROW(#REF!)+1</f>
        <v>#REF!</v>
      </c>
      <c r="C51">
        <v>1516</v>
      </c>
      <c r="D51" t="s">
        <v>355</v>
      </c>
      <c r="E51" t="s">
        <v>539</v>
      </c>
      <c r="F51" t="s">
        <v>604</v>
      </c>
      <c r="G51" t="e">
        <f>#REF!&amp;" "&amp;#REF!</f>
        <v>#REF!</v>
      </c>
      <c r="H51" t="s">
        <v>541</v>
      </c>
      <c r="I51" t="s">
        <v>504</v>
      </c>
      <c r="J51" t="s">
        <v>542</v>
      </c>
      <c r="K51" t="s">
        <v>543</v>
      </c>
      <c r="L51" t="s">
        <v>498</v>
      </c>
      <c r="M51" t="s">
        <v>499</v>
      </c>
      <c r="N51" t="s">
        <v>499</v>
      </c>
      <c r="O51" t="s">
        <v>499</v>
      </c>
    </row>
    <row r="52" spans="2:15">
      <c r="B52" t="e">
        <f>ROW()-ROW(#REF!)+1</f>
        <v>#REF!</v>
      </c>
      <c r="C52">
        <v>1516</v>
      </c>
      <c r="D52" t="s">
        <v>467</v>
      </c>
      <c r="E52" t="s">
        <v>562</v>
      </c>
      <c r="F52" t="s">
        <v>605</v>
      </c>
      <c r="G52" t="e">
        <f>#REF!&amp;" "&amp;#REF!</f>
        <v>#REF!</v>
      </c>
      <c r="H52" t="s">
        <v>541</v>
      </c>
      <c r="I52" t="s">
        <v>504</v>
      </c>
      <c r="J52" t="s">
        <v>542</v>
      </c>
      <c r="K52" t="s">
        <v>543</v>
      </c>
      <c r="L52" t="s">
        <v>498</v>
      </c>
      <c r="M52" t="s">
        <v>499</v>
      </c>
      <c r="N52" t="s">
        <v>499</v>
      </c>
      <c r="O52" t="s">
        <v>499</v>
      </c>
    </row>
    <row r="53" spans="2:15">
      <c r="B53" t="e">
        <f>ROW()-ROW(#REF!)+1</f>
        <v>#REF!</v>
      </c>
      <c r="C53">
        <v>1516</v>
      </c>
      <c r="D53" t="s">
        <v>406</v>
      </c>
      <c r="E53" t="s">
        <v>553</v>
      </c>
      <c r="F53" t="s">
        <v>606</v>
      </c>
      <c r="G53" t="e">
        <f>#REF!&amp;" "&amp;#REF!</f>
        <v>#REF!</v>
      </c>
      <c r="H53" t="s">
        <v>546</v>
      </c>
      <c r="I53" t="s">
        <v>504</v>
      </c>
      <c r="J53" t="s">
        <v>542</v>
      </c>
      <c r="K53" t="s">
        <v>543</v>
      </c>
      <c r="L53" t="s">
        <v>498</v>
      </c>
      <c r="M53" t="s">
        <v>499</v>
      </c>
      <c r="N53" t="s">
        <v>499</v>
      </c>
      <c r="O53" t="s">
        <v>499</v>
      </c>
    </row>
    <row r="54" spans="2:15">
      <c r="B54" t="e">
        <f>ROW()-ROW(#REF!)+1</f>
        <v>#REF!</v>
      </c>
      <c r="C54">
        <v>1516</v>
      </c>
      <c r="D54" t="s">
        <v>408</v>
      </c>
      <c r="E54" t="s">
        <v>553</v>
      </c>
      <c r="F54" t="s">
        <v>607</v>
      </c>
      <c r="G54" t="e">
        <f>#REF!&amp;" "&amp;#REF!</f>
        <v>#REF!</v>
      </c>
      <c r="H54" t="s">
        <v>546</v>
      </c>
      <c r="I54" t="s">
        <v>504</v>
      </c>
      <c r="J54" t="s">
        <v>542</v>
      </c>
      <c r="K54" t="s">
        <v>543</v>
      </c>
      <c r="L54" t="s">
        <v>498</v>
      </c>
      <c r="M54" t="s">
        <v>499</v>
      </c>
      <c r="N54" t="s">
        <v>499</v>
      </c>
      <c r="O54" t="s">
        <v>499</v>
      </c>
    </row>
    <row r="55" spans="2:15">
      <c r="B55" t="e">
        <f>ROW()-ROW(#REF!)+1</f>
        <v>#REF!</v>
      </c>
      <c r="C55">
        <v>1516</v>
      </c>
      <c r="D55" t="s">
        <v>480</v>
      </c>
      <c r="E55" t="s">
        <v>562</v>
      </c>
      <c r="F55" t="s">
        <v>608</v>
      </c>
      <c r="G55" t="e">
        <f>#REF!&amp;" "&amp;#REF!</f>
        <v>#REF!</v>
      </c>
      <c r="H55" t="s">
        <v>546</v>
      </c>
      <c r="I55" t="s">
        <v>504</v>
      </c>
      <c r="J55" t="s">
        <v>542</v>
      </c>
      <c r="K55" t="s">
        <v>543</v>
      </c>
      <c r="L55" t="s">
        <v>498</v>
      </c>
      <c r="M55" t="s">
        <v>499</v>
      </c>
      <c r="N55" t="s">
        <v>499</v>
      </c>
      <c r="O55" t="s">
        <v>499</v>
      </c>
    </row>
    <row r="56" spans="2:15">
      <c r="B56" t="e">
        <f>ROW()-ROW(#REF!)+1</f>
        <v>#REF!</v>
      </c>
      <c r="C56">
        <v>1516</v>
      </c>
      <c r="D56" t="s">
        <v>470</v>
      </c>
      <c r="E56" t="s">
        <v>562</v>
      </c>
      <c r="F56" t="s">
        <v>609</v>
      </c>
      <c r="G56" t="e">
        <f>#REF!&amp;" "&amp;#REF!</f>
        <v>#REF!</v>
      </c>
      <c r="H56" t="s">
        <v>541</v>
      </c>
      <c r="I56" t="s">
        <v>504</v>
      </c>
      <c r="J56" t="s">
        <v>542</v>
      </c>
      <c r="K56" t="s">
        <v>543</v>
      </c>
      <c r="L56" t="s">
        <v>498</v>
      </c>
      <c r="M56" t="s">
        <v>499</v>
      </c>
      <c r="N56" t="s">
        <v>499</v>
      </c>
      <c r="O56" t="s">
        <v>499</v>
      </c>
    </row>
    <row r="57" spans="2:15">
      <c r="B57" t="e">
        <f>ROW()-ROW(#REF!)+1</f>
        <v>#REF!</v>
      </c>
      <c r="C57">
        <v>1516</v>
      </c>
      <c r="D57" t="s">
        <v>395</v>
      </c>
      <c r="E57" t="s">
        <v>553</v>
      </c>
      <c r="F57" t="s">
        <v>610</v>
      </c>
      <c r="G57" t="e">
        <f>#REF!&amp;" "&amp;#REF!</f>
        <v>#REF!</v>
      </c>
      <c r="H57" t="s">
        <v>541</v>
      </c>
      <c r="I57" t="s">
        <v>504</v>
      </c>
      <c r="J57" t="s">
        <v>542</v>
      </c>
      <c r="K57" t="s">
        <v>543</v>
      </c>
      <c r="L57" t="s">
        <v>498</v>
      </c>
      <c r="M57" t="s">
        <v>499</v>
      </c>
      <c r="N57" t="s">
        <v>499</v>
      </c>
      <c r="O57" t="s">
        <v>499</v>
      </c>
    </row>
    <row r="58" spans="2:15">
      <c r="B58" t="e">
        <f>ROW()-ROW(#REF!)+1</f>
        <v>#REF!</v>
      </c>
      <c r="C58">
        <v>1516</v>
      </c>
      <c r="D58" t="s">
        <v>426</v>
      </c>
      <c r="E58" t="s">
        <v>596</v>
      </c>
      <c r="F58" t="s">
        <v>611</v>
      </c>
      <c r="G58" t="e">
        <f>#REF!&amp;" "&amp;#REF!</f>
        <v>#REF!</v>
      </c>
      <c r="H58" t="s">
        <v>541</v>
      </c>
      <c r="I58" t="s">
        <v>504</v>
      </c>
      <c r="J58" t="s">
        <v>542</v>
      </c>
      <c r="K58" t="s">
        <v>543</v>
      </c>
      <c r="L58" t="s">
        <v>498</v>
      </c>
      <c r="M58" t="s">
        <v>499</v>
      </c>
      <c r="N58" t="s">
        <v>499</v>
      </c>
      <c r="O58" t="s">
        <v>499</v>
      </c>
    </row>
    <row r="59" spans="2:15">
      <c r="B59" t="e">
        <f>ROW()-ROW(#REF!)+1</f>
        <v>#REF!</v>
      </c>
      <c r="C59">
        <v>1516</v>
      </c>
      <c r="D59" t="s">
        <v>275</v>
      </c>
      <c r="E59" t="s">
        <v>544</v>
      </c>
      <c r="F59" t="s">
        <v>576</v>
      </c>
      <c r="G59" t="e">
        <f>#REF!&amp;" "&amp;#REF!</f>
        <v>#REF!</v>
      </c>
      <c r="H59" t="s">
        <v>541</v>
      </c>
      <c r="I59" t="s">
        <v>504</v>
      </c>
      <c r="J59" t="s">
        <v>542</v>
      </c>
      <c r="K59" t="s">
        <v>543</v>
      </c>
      <c r="L59" t="s">
        <v>498</v>
      </c>
      <c r="M59" t="s">
        <v>499</v>
      </c>
      <c r="N59" t="s">
        <v>499</v>
      </c>
      <c r="O59" t="s">
        <v>499</v>
      </c>
    </row>
    <row r="60" spans="2:15">
      <c r="B60" t="e">
        <f>ROW()-ROW(#REF!)+1</f>
        <v>#REF!</v>
      </c>
      <c r="C60">
        <v>1516</v>
      </c>
      <c r="D60" t="s">
        <v>243</v>
      </c>
      <c r="E60" t="s">
        <v>575</v>
      </c>
      <c r="F60" t="s">
        <v>612</v>
      </c>
      <c r="G60" t="e">
        <f>#REF!&amp;" "&amp;#REF!</f>
        <v>#REF!</v>
      </c>
      <c r="H60" t="s">
        <v>546</v>
      </c>
      <c r="I60" t="s">
        <v>504</v>
      </c>
      <c r="J60" t="s">
        <v>542</v>
      </c>
      <c r="K60" t="s">
        <v>543</v>
      </c>
      <c r="L60" t="s">
        <v>498</v>
      </c>
      <c r="M60" t="s">
        <v>499</v>
      </c>
      <c r="N60" t="s">
        <v>499</v>
      </c>
      <c r="O60" t="s">
        <v>499</v>
      </c>
    </row>
    <row r="61" spans="2:15">
      <c r="B61" t="e">
        <f>ROW()-ROW(#REF!)+1</f>
        <v>#REF!</v>
      </c>
      <c r="C61">
        <v>1516</v>
      </c>
      <c r="D61" t="s">
        <v>404</v>
      </c>
      <c r="E61" t="s">
        <v>553</v>
      </c>
      <c r="F61" t="s">
        <v>613</v>
      </c>
      <c r="G61" t="e">
        <f>#REF!&amp;" "&amp;#REF!</f>
        <v>#REF!</v>
      </c>
      <c r="H61" t="s">
        <v>546</v>
      </c>
      <c r="I61" t="s">
        <v>502</v>
      </c>
      <c r="J61" t="s">
        <v>542</v>
      </c>
      <c r="K61" t="s">
        <v>543</v>
      </c>
      <c r="L61" t="s">
        <v>496</v>
      </c>
      <c r="M61" t="s">
        <v>499</v>
      </c>
      <c r="N61" t="s">
        <v>499</v>
      </c>
      <c r="O61" t="s">
        <v>499</v>
      </c>
    </row>
    <row r="62" spans="2:15">
      <c r="B62" t="e">
        <f>ROW()-ROW(#REF!)+1</f>
        <v>#REF!</v>
      </c>
      <c r="C62">
        <v>1516</v>
      </c>
      <c r="D62" t="s">
        <v>431</v>
      </c>
      <c r="E62" t="s">
        <v>596</v>
      </c>
      <c r="F62" t="s">
        <v>614</v>
      </c>
      <c r="G62" t="e">
        <f>#REF!&amp;" "&amp;#REF!</f>
        <v>#REF!</v>
      </c>
      <c r="H62" t="s">
        <v>546</v>
      </c>
      <c r="I62" t="s">
        <v>502</v>
      </c>
      <c r="J62" t="s">
        <v>542</v>
      </c>
      <c r="K62" t="s">
        <v>543</v>
      </c>
      <c r="L62" t="s">
        <v>498</v>
      </c>
      <c r="M62" t="s">
        <v>499</v>
      </c>
      <c r="N62" t="s">
        <v>499</v>
      </c>
      <c r="O62" t="s">
        <v>499</v>
      </c>
    </row>
    <row r="63" spans="2:15">
      <c r="B63" t="e">
        <f>ROW()-ROW(#REF!)+1</f>
        <v>#REF!</v>
      </c>
      <c r="C63">
        <v>1516</v>
      </c>
      <c r="D63" t="s">
        <v>427</v>
      </c>
      <c r="E63" t="s">
        <v>596</v>
      </c>
      <c r="F63" t="s">
        <v>615</v>
      </c>
      <c r="G63" t="e">
        <f>#REF!&amp;" "&amp;#REF!</f>
        <v>#REF!</v>
      </c>
      <c r="H63" t="s">
        <v>541</v>
      </c>
      <c r="I63" t="s">
        <v>502</v>
      </c>
      <c r="J63" t="s">
        <v>542</v>
      </c>
      <c r="K63" t="s">
        <v>543</v>
      </c>
      <c r="L63" t="s">
        <v>498</v>
      </c>
      <c r="M63" t="s">
        <v>499</v>
      </c>
      <c r="N63" t="s">
        <v>499</v>
      </c>
      <c r="O63" t="s">
        <v>499</v>
      </c>
    </row>
    <row r="64" spans="2:15">
      <c r="B64" t="e">
        <f>ROW()-ROW(#REF!)+1</f>
        <v>#REF!</v>
      </c>
      <c r="C64">
        <v>1516</v>
      </c>
      <c r="D64" t="s">
        <v>475</v>
      </c>
      <c r="E64" t="s">
        <v>562</v>
      </c>
      <c r="F64" t="s">
        <v>544</v>
      </c>
      <c r="G64" t="e">
        <f>#REF!&amp;" "&amp;#REF!</f>
        <v>#REF!</v>
      </c>
      <c r="H64" t="s">
        <v>546</v>
      </c>
      <c r="I64" t="s">
        <v>502</v>
      </c>
      <c r="J64" t="s">
        <v>542</v>
      </c>
      <c r="K64" t="s">
        <v>543</v>
      </c>
      <c r="L64" t="s">
        <v>498</v>
      </c>
      <c r="M64" t="s">
        <v>499</v>
      </c>
      <c r="N64" t="s">
        <v>499</v>
      </c>
      <c r="O64" t="s">
        <v>499</v>
      </c>
    </row>
    <row r="65" spans="2:15">
      <c r="B65" t="e">
        <f>ROW()-ROW(#REF!)+1</f>
        <v>#REF!</v>
      </c>
      <c r="C65">
        <v>1516</v>
      </c>
      <c r="D65" t="s">
        <v>445</v>
      </c>
      <c r="E65" t="s">
        <v>572</v>
      </c>
      <c r="F65" t="s">
        <v>616</v>
      </c>
      <c r="G65" t="e">
        <f>#REF!&amp;" "&amp;#REF!</f>
        <v>#REF!</v>
      </c>
      <c r="H65" t="s">
        <v>541</v>
      </c>
      <c r="I65" t="s">
        <v>502</v>
      </c>
      <c r="J65" t="s">
        <v>542</v>
      </c>
      <c r="K65" t="s">
        <v>543</v>
      </c>
      <c r="L65" t="s">
        <v>498</v>
      </c>
      <c r="M65" t="s">
        <v>499</v>
      </c>
      <c r="N65" t="s">
        <v>499</v>
      </c>
      <c r="O65" t="s">
        <v>499</v>
      </c>
    </row>
    <row r="66" spans="2:15">
      <c r="B66" t="e">
        <f>ROW()-ROW(#REF!)+1</f>
        <v>#REF!</v>
      </c>
      <c r="C66">
        <v>1516</v>
      </c>
      <c r="D66" t="s">
        <v>318</v>
      </c>
      <c r="E66" t="s">
        <v>558</v>
      </c>
      <c r="F66" t="s">
        <v>617</v>
      </c>
      <c r="G66" t="e">
        <f>#REF!&amp;" "&amp;#REF!</f>
        <v>#REF!</v>
      </c>
      <c r="H66" t="s">
        <v>546</v>
      </c>
      <c r="I66" t="s">
        <v>502</v>
      </c>
      <c r="J66" t="s">
        <v>542</v>
      </c>
      <c r="K66" t="s">
        <v>543</v>
      </c>
      <c r="L66" t="s">
        <v>498</v>
      </c>
      <c r="M66" t="s">
        <v>499</v>
      </c>
      <c r="N66" t="s">
        <v>499</v>
      </c>
      <c r="O66" t="s">
        <v>499</v>
      </c>
    </row>
    <row r="67" spans="2:15">
      <c r="B67" t="e">
        <f>ROW()-ROW(#REF!)+1</f>
        <v>#REF!</v>
      </c>
      <c r="C67">
        <v>1516</v>
      </c>
      <c r="D67" t="s">
        <v>289</v>
      </c>
      <c r="E67" t="s">
        <v>544</v>
      </c>
      <c r="F67" t="s">
        <v>618</v>
      </c>
      <c r="G67" t="e">
        <f>#REF!&amp;" "&amp;#REF!</f>
        <v>#REF!</v>
      </c>
      <c r="H67" t="s">
        <v>546</v>
      </c>
      <c r="I67" t="s">
        <v>502</v>
      </c>
      <c r="J67" t="s">
        <v>542</v>
      </c>
      <c r="K67" t="s">
        <v>543</v>
      </c>
      <c r="L67" t="s">
        <v>498</v>
      </c>
      <c r="M67" t="s">
        <v>499</v>
      </c>
      <c r="N67" t="s">
        <v>499</v>
      </c>
      <c r="O67" t="s">
        <v>499</v>
      </c>
    </row>
    <row r="68" spans="2:15">
      <c r="B68" t="e">
        <f>ROW()-ROW(#REF!)+1</f>
        <v>#REF!</v>
      </c>
      <c r="C68">
        <v>1516</v>
      </c>
      <c r="D68" t="s">
        <v>410</v>
      </c>
      <c r="E68" t="s">
        <v>553</v>
      </c>
      <c r="F68" t="s">
        <v>619</v>
      </c>
      <c r="G68" t="e">
        <f>#REF!&amp;" "&amp;#REF!</f>
        <v>#REF!</v>
      </c>
      <c r="H68" t="s">
        <v>546</v>
      </c>
      <c r="I68" t="s">
        <v>502</v>
      </c>
      <c r="J68" t="s">
        <v>542</v>
      </c>
      <c r="K68" t="s">
        <v>543</v>
      </c>
      <c r="L68" t="s">
        <v>498</v>
      </c>
      <c r="M68" t="s">
        <v>499</v>
      </c>
      <c r="N68" t="s">
        <v>499</v>
      </c>
      <c r="O68" t="s">
        <v>499</v>
      </c>
    </row>
    <row r="69" spans="2:15">
      <c r="B69" t="e">
        <f>ROW()-ROW(#REF!)+1</f>
        <v>#REF!</v>
      </c>
      <c r="C69">
        <v>1516</v>
      </c>
      <c r="D69" t="s">
        <v>440</v>
      </c>
      <c r="E69" t="s">
        <v>620</v>
      </c>
      <c r="F69" t="s">
        <v>621</v>
      </c>
      <c r="G69" t="e">
        <f>#REF!&amp;" "&amp;#REF!</f>
        <v>#REF!</v>
      </c>
      <c r="H69" t="s">
        <v>541</v>
      </c>
      <c r="I69" t="s">
        <v>502</v>
      </c>
      <c r="J69" t="s">
        <v>542</v>
      </c>
      <c r="K69" t="s">
        <v>543</v>
      </c>
      <c r="L69" t="s">
        <v>498</v>
      </c>
      <c r="M69" t="s">
        <v>499</v>
      </c>
      <c r="N69" t="s">
        <v>499</v>
      </c>
      <c r="O69" t="s">
        <v>499</v>
      </c>
    </row>
    <row r="70" spans="2:15">
      <c r="B70" t="e">
        <f>ROW()-ROW(#REF!)+1</f>
        <v>#REF!</v>
      </c>
      <c r="C70">
        <v>1516</v>
      </c>
      <c r="D70" t="s">
        <v>295</v>
      </c>
      <c r="E70" t="s">
        <v>558</v>
      </c>
      <c r="F70" t="s">
        <v>622</v>
      </c>
      <c r="G70" t="e">
        <f>#REF!&amp;" "&amp;#REF!</f>
        <v>#REF!</v>
      </c>
      <c r="H70" t="s">
        <v>541</v>
      </c>
      <c r="I70" t="s">
        <v>502</v>
      </c>
      <c r="J70" t="s">
        <v>542</v>
      </c>
      <c r="K70" t="s">
        <v>543</v>
      </c>
      <c r="L70" t="s">
        <v>498</v>
      </c>
      <c r="M70" t="s">
        <v>499</v>
      </c>
      <c r="N70" t="s">
        <v>499</v>
      </c>
      <c r="O70" t="s">
        <v>499</v>
      </c>
    </row>
    <row r="71" spans="2:15">
      <c r="B71" t="e">
        <f>ROW()-ROW(#REF!)+1</f>
        <v>#REF!</v>
      </c>
      <c r="C71">
        <v>1516</v>
      </c>
      <c r="D71" t="s">
        <v>247</v>
      </c>
      <c r="E71" t="s">
        <v>623</v>
      </c>
      <c r="F71" t="s">
        <v>624</v>
      </c>
      <c r="G71" t="e">
        <f>#REF!&amp;" "&amp;#REF!</f>
        <v>#REF!</v>
      </c>
      <c r="H71" t="s">
        <v>541</v>
      </c>
      <c r="I71" t="s">
        <v>502</v>
      </c>
      <c r="J71" t="s">
        <v>542</v>
      </c>
      <c r="K71" t="s">
        <v>543</v>
      </c>
      <c r="L71" t="s">
        <v>498</v>
      </c>
      <c r="M71" t="s">
        <v>499</v>
      </c>
      <c r="N71" t="s">
        <v>499</v>
      </c>
      <c r="O71" t="s">
        <v>499</v>
      </c>
    </row>
    <row r="72" spans="2:15">
      <c r="B72" t="e">
        <f>ROW()-ROW(#REF!)+1</f>
        <v>#REF!</v>
      </c>
      <c r="C72">
        <v>1516</v>
      </c>
      <c r="D72" t="s">
        <v>429</v>
      </c>
      <c r="E72" t="s">
        <v>596</v>
      </c>
      <c r="F72" t="s">
        <v>625</v>
      </c>
      <c r="G72" t="e">
        <f>#REF!&amp;" "&amp;#REF!</f>
        <v>#REF!</v>
      </c>
      <c r="H72" t="s">
        <v>546</v>
      </c>
      <c r="I72" t="s">
        <v>502</v>
      </c>
      <c r="J72" t="s">
        <v>542</v>
      </c>
      <c r="K72" t="s">
        <v>543</v>
      </c>
      <c r="L72" t="s">
        <v>498</v>
      </c>
      <c r="M72" t="s">
        <v>499</v>
      </c>
      <c r="N72" t="s">
        <v>499</v>
      </c>
      <c r="O72" t="s">
        <v>499</v>
      </c>
    </row>
    <row r="73" spans="2:15">
      <c r="B73" t="e">
        <f>ROW()-ROW(#REF!)+1</f>
        <v>#REF!</v>
      </c>
      <c r="C73">
        <v>1516</v>
      </c>
      <c r="D73" t="s">
        <v>465</v>
      </c>
      <c r="E73" t="s">
        <v>562</v>
      </c>
      <c r="F73" t="s">
        <v>626</v>
      </c>
      <c r="G73" t="e">
        <f>#REF!&amp;" "&amp;#REF!</f>
        <v>#REF!</v>
      </c>
      <c r="H73" t="s">
        <v>541</v>
      </c>
      <c r="I73" t="s">
        <v>502</v>
      </c>
      <c r="J73" t="s">
        <v>542</v>
      </c>
      <c r="K73" t="s">
        <v>543</v>
      </c>
      <c r="L73" t="s">
        <v>498</v>
      </c>
      <c r="M73" t="s">
        <v>499</v>
      </c>
      <c r="N73" t="s">
        <v>499</v>
      </c>
      <c r="O73" t="s">
        <v>499</v>
      </c>
    </row>
    <row r="74" spans="2:15">
      <c r="B74" t="e">
        <f>ROW()-ROW(#REF!)+1</f>
        <v>#REF!</v>
      </c>
      <c r="C74">
        <v>1516</v>
      </c>
      <c r="D74" t="s">
        <v>367</v>
      </c>
      <c r="E74" t="s">
        <v>560</v>
      </c>
      <c r="F74" t="s">
        <v>627</v>
      </c>
      <c r="G74" t="e">
        <f>#REF!&amp;" "&amp;#REF!</f>
        <v>#REF!</v>
      </c>
      <c r="H74" t="s">
        <v>541</v>
      </c>
      <c r="I74" t="s">
        <v>502</v>
      </c>
      <c r="J74" t="s">
        <v>542</v>
      </c>
      <c r="K74" t="s">
        <v>543</v>
      </c>
      <c r="L74" t="s">
        <v>498</v>
      </c>
      <c r="M74" t="s">
        <v>499</v>
      </c>
      <c r="N74" t="s">
        <v>499</v>
      </c>
      <c r="O74" t="s">
        <v>499</v>
      </c>
    </row>
    <row r="75" spans="2:15">
      <c r="B75" t="e">
        <f>ROW()-ROW(#REF!)+1</f>
        <v>#REF!</v>
      </c>
      <c r="C75">
        <v>1516</v>
      </c>
      <c r="D75" t="s">
        <v>353</v>
      </c>
      <c r="E75" t="s">
        <v>539</v>
      </c>
      <c r="F75" t="s">
        <v>628</v>
      </c>
      <c r="G75" t="e">
        <f>#REF!&amp;" "&amp;#REF!</f>
        <v>#REF!</v>
      </c>
      <c r="H75" t="s">
        <v>541</v>
      </c>
      <c r="I75" t="s">
        <v>502</v>
      </c>
      <c r="J75" t="s">
        <v>542</v>
      </c>
      <c r="K75" t="s">
        <v>543</v>
      </c>
      <c r="L75" t="s">
        <v>498</v>
      </c>
      <c r="M75" t="s">
        <v>499</v>
      </c>
      <c r="N75" t="s">
        <v>499</v>
      </c>
      <c r="O75" t="s">
        <v>499</v>
      </c>
    </row>
    <row r="76" spans="2:15">
      <c r="B76" t="e">
        <f>ROW()-ROW(#REF!)+1</f>
        <v>#REF!</v>
      </c>
      <c r="C76">
        <v>1516</v>
      </c>
      <c r="D76" t="s">
        <v>448</v>
      </c>
      <c r="E76" t="s">
        <v>572</v>
      </c>
      <c r="F76" t="s">
        <v>629</v>
      </c>
      <c r="G76" t="e">
        <f>#REF!&amp;" "&amp;#REF!</f>
        <v>#REF!</v>
      </c>
      <c r="H76" t="s">
        <v>541</v>
      </c>
      <c r="I76" t="s">
        <v>502</v>
      </c>
      <c r="J76" t="s">
        <v>542</v>
      </c>
      <c r="K76" t="s">
        <v>543</v>
      </c>
      <c r="L76" t="s">
        <v>498</v>
      </c>
      <c r="M76" t="s">
        <v>499</v>
      </c>
      <c r="N76" t="s">
        <v>499</v>
      </c>
      <c r="O76" t="s">
        <v>499</v>
      </c>
    </row>
    <row r="77" spans="2:15">
      <c r="B77" t="e">
        <f>ROW()-ROW(#REF!)+1</f>
        <v>#REF!</v>
      </c>
      <c r="C77">
        <v>1516</v>
      </c>
      <c r="D77" t="s">
        <v>292</v>
      </c>
      <c r="E77" t="s">
        <v>544</v>
      </c>
      <c r="F77" t="s">
        <v>630</v>
      </c>
      <c r="G77" t="e">
        <f>#REF!&amp;" "&amp;#REF!</f>
        <v>#REF!</v>
      </c>
      <c r="H77" t="s">
        <v>546</v>
      </c>
      <c r="I77" t="s">
        <v>504</v>
      </c>
      <c r="J77" t="s">
        <v>542</v>
      </c>
      <c r="K77" t="s">
        <v>543</v>
      </c>
      <c r="L77" t="s">
        <v>496</v>
      </c>
      <c r="M77" t="s">
        <v>499</v>
      </c>
      <c r="N77" t="s">
        <v>499</v>
      </c>
      <c r="O77" t="s">
        <v>499</v>
      </c>
    </row>
    <row r="78" spans="2:15">
      <c r="B78" t="e">
        <f>ROW()-ROW(#REF!)+1</f>
        <v>#REF!</v>
      </c>
      <c r="C78">
        <v>1516</v>
      </c>
      <c r="D78" t="s">
        <v>339</v>
      </c>
      <c r="E78" t="s">
        <v>565</v>
      </c>
      <c r="F78" t="s">
        <v>631</v>
      </c>
      <c r="G78" t="e">
        <f>#REF!&amp;" "&amp;#REF!</f>
        <v>#REF!</v>
      </c>
      <c r="H78" t="s">
        <v>546</v>
      </c>
      <c r="I78" t="s">
        <v>504</v>
      </c>
      <c r="J78" t="s">
        <v>542</v>
      </c>
      <c r="K78" t="s">
        <v>543</v>
      </c>
      <c r="L78" t="s">
        <v>498</v>
      </c>
      <c r="M78" t="s">
        <v>499</v>
      </c>
      <c r="N78" t="s">
        <v>499</v>
      </c>
      <c r="O78" t="s">
        <v>499</v>
      </c>
    </row>
    <row r="79" spans="2:15">
      <c r="B79" t="e">
        <f>ROW()-ROW(#REF!)+1</f>
        <v>#REF!</v>
      </c>
      <c r="C79">
        <v>1516</v>
      </c>
      <c r="D79" t="s">
        <v>464</v>
      </c>
      <c r="E79" t="s">
        <v>562</v>
      </c>
      <c r="F79" t="s">
        <v>632</v>
      </c>
      <c r="G79" t="e">
        <f>#REF!&amp;" "&amp;#REF!</f>
        <v>#REF!</v>
      </c>
      <c r="H79" t="s">
        <v>541</v>
      </c>
      <c r="I79" t="s">
        <v>504</v>
      </c>
      <c r="J79" t="s">
        <v>542</v>
      </c>
      <c r="K79" t="s">
        <v>543</v>
      </c>
      <c r="L79" t="s">
        <v>498</v>
      </c>
      <c r="M79" t="s">
        <v>499</v>
      </c>
      <c r="N79" t="s">
        <v>499</v>
      </c>
      <c r="O79" t="s">
        <v>499</v>
      </c>
    </row>
    <row r="80" spans="2:15">
      <c r="B80" t="e">
        <f>ROW()-ROW(#REF!)+1</f>
        <v>#REF!</v>
      </c>
      <c r="C80">
        <v>1516</v>
      </c>
      <c r="D80" t="s">
        <v>392</v>
      </c>
      <c r="E80" t="s">
        <v>553</v>
      </c>
      <c r="F80" t="s">
        <v>633</v>
      </c>
      <c r="G80" t="e">
        <f>#REF!&amp;" "&amp;#REF!</f>
        <v>#REF!</v>
      </c>
      <c r="H80" t="s">
        <v>541</v>
      </c>
      <c r="I80" t="s">
        <v>504</v>
      </c>
      <c r="J80" t="s">
        <v>542</v>
      </c>
      <c r="K80" t="s">
        <v>543</v>
      </c>
      <c r="L80" t="s">
        <v>503</v>
      </c>
      <c r="M80" t="s">
        <v>497</v>
      </c>
      <c r="N80" t="s">
        <v>499</v>
      </c>
      <c r="O80" t="s">
        <v>497</v>
      </c>
    </row>
    <row r="81" spans="2:15">
      <c r="B81" t="e">
        <f>ROW()-ROW(#REF!)+1</f>
        <v>#REF!</v>
      </c>
      <c r="C81">
        <v>1516</v>
      </c>
      <c r="D81" t="s">
        <v>248</v>
      </c>
      <c r="E81" t="s">
        <v>623</v>
      </c>
      <c r="F81" t="s">
        <v>634</v>
      </c>
      <c r="G81" t="e">
        <f>#REF!&amp;" "&amp;#REF!</f>
        <v>#REF!</v>
      </c>
      <c r="H81" t="s">
        <v>546</v>
      </c>
      <c r="I81" t="s">
        <v>504</v>
      </c>
      <c r="J81" t="s">
        <v>542</v>
      </c>
      <c r="K81" t="s">
        <v>543</v>
      </c>
      <c r="L81" t="s">
        <v>498</v>
      </c>
      <c r="M81" t="s">
        <v>499</v>
      </c>
      <c r="N81" t="s">
        <v>499</v>
      </c>
      <c r="O81" t="s">
        <v>499</v>
      </c>
    </row>
    <row r="82" spans="2:15">
      <c r="B82" t="e">
        <f>ROW()-ROW(#REF!)+1</f>
        <v>#REF!</v>
      </c>
      <c r="C82">
        <v>1516</v>
      </c>
      <c r="D82" t="s">
        <v>472</v>
      </c>
      <c r="E82" t="s">
        <v>562</v>
      </c>
      <c r="F82" t="s">
        <v>635</v>
      </c>
      <c r="G82" t="e">
        <f>#REF!&amp;" "&amp;#REF!</f>
        <v>#REF!</v>
      </c>
      <c r="H82" t="s">
        <v>546</v>
      </c>
      <c r="I82" t="s">
        <v>504</v>
      </c>
      <c r="J82" t="s">
        <v>542</v>
      </c>
      <c r="K82" t="s">
        <v>543</v>
      </c>
      <c r="L82" t="s">
        <v>498</v>
      </c>
      <c r="M82" t="s">
        <v>499</v>
      </c>
      <c r="N82" t="s">
        <v>499</v>
      </c>
      <c r="O82" t="s">
        <v>499</v>
      </c>
    </row>
    <row r="83" spans="2:15">
      <c r="B83" t="e">
        <f>ROW()-ROW(#REF!)+1</f>
        <v>#REF!</v>
      </c>
      <c r="C83">
        <v>1516</v>
      </c>
      <c r="D83" t="s">
        <v>441</v>
      </c>
      <c r="E83" t="s">
        <v>620</v>
      </c>
      <c r="F83" t="s">
        <v>636</v>
      </c>
      <c r="G83" t="e">
        <f>#REF!&amp;" "&amp;#REF!</f>
        <v>#REF!</v>
      </c>
      <c r="H83" t="s">
        <v>546</v>
      </c>
      <c r="I83" t="s">
        <v>504</v>
      </c>
      <c r="J83" t="s">
        <v>542</v>
      </c>
      <c r="K83" t="s">
        <v>543</v>
      </c>
      <c r="L83" t="s">
        <v>498</v>
      </c>
      <c r="M83" t="s">
        <v>499</v>
      </c>
      <c r="N83" t="s">
        <v>499</v>
      </c>
      <c r="O83" t="s">
        <v>499</v>
      </c>
    </row>
    <row r="84" spans="2:15">
      <c r="B84" t="e">
        <f>ROW()-ROW(#REF!)+1</f>
        <v>#REF!</v>
      </c>
      <c r="C84">
        <v>1516</v>
      </c>
      <c r="D84" t="s">
        <v>349</v>
      </c>
      <c r="E84" t="s">
        <v>539</v>
      </c>
      <c r="F84" t="s">
        <v>637</v>
      </c>
      <c r="G84" t="e">
        <f>#REF!&amp;" "&amp;#REF!</f>
        <v>#REF!</v>
      </c>
      <c r="H84" t="s">
        <v>541</v>
      </c>
      <c r="I84" t="s">
        <v>504</v>
      </c>
      <c r="J84" t="s">
        <v>542</v>
      </c>
      <c r="K84" t="s">
        <v>543</v>
      </c>
      <c r="L84" t="s">
        <v>498</v>
      </c>
      <c r="M84" t="s">
        <v>499</v>
      </c>
      <c r="N84" t="s">
        <v>499</v>
      </c>
      <c r="O84" t="s">
        <v>499</v>
      </c>
    </row>
    <row r="85" spans="2:15">
      <c r="B85" t="e">
        <f>ROW()-ROW(#REF!)+1</f>
        <v>#REF!</v>
      </c>
      <c r="C85">
        <v>1516</v>
      </c>
      <c r="D85" t="s">
        <v>301</v>
      </c>
      <c r="E85" t="s">
        <v>558</v>
      </c>
      <c r="F85" t="s">
        <v>638</v>
      </c>
      <c r="G85" t="e">
        <f>#REF!&amp;" "&amp;#REF!</f>
        <v>#REF!</v>
      </c>
      <c r="H85" t="s">
        <v>541</v>
      </c>
      <c r="I85" t="s">
        <v>504</v>
      </c>
      <c r="J85" t="s">
        <v>542</v>
      </c>
      <c r="K85" t="s">
        <v>543</v>
      </c>
      <c r="L85" t="s">
        <v>498</v>
      </c>
      <c r="M85" t="s">
        <v>499</v>
      </c>
      <c r="N85" t="s">
        <v>499</v>
      </c>
      <c r="O85" t="s">
        <v>499</v>
      </c>
    </row>
    <row r="86" spans="2:15">
      <c r="B86" t="e">
        <f>ROW()-ROW(#REF!)+1</f>
        <v>#REF!</v>
      </c>
      <c r="C86">
        <v>1516</v>
      </c>
      <c r="D86" t="s">
        <v>450</v>
      </c>
      <c r="E86" t="s">
        <v>572</v>
      </c>
      <c r="F86" t="s">
        <v>639</v>
      </c>
      <c r="G86" t="e">
        <f>#REF!&amp;" "&amp;#REF!</f>
        <v>#REF!</v>
      </c>
      <c r="H86" t="s">
        <v>546</v>
      </c>
      <c r="I86" t="s">
        <v>504</v>
      </c>
      <c r="J86" t="s">
        <v>542</v>
      </c>
      <c r="K86" t="s">
        <v>543</v>
      </c>
      <c r="L86" t="s">
        <v>498</v>
      </c>
      <c r="M86" t="s">
        <v>499</v>
      </c>
      <c r="N86" t="s">
        <v>499</v>
      </c>
      <c r="O86" t="s">
        <v>499</v>
      </c>
    </row>
    <row r="87" spans="2:15">
      <c r="B87" t="e">
        <f>ROW()-ROW(#REF!)+1</f>
        <v>#REF!</v>
      </c>
      <c r="C87">
        <v>1516</v>
      </c>
      <c r="D87" t="s">
        <v>309</v>
      </c>
      <c r="E87" t="s">
        <v>558</v>
      </c>
      <c r="F87" t="s">
        <v>640</v>
      </c>
      <c r="G87" t="e">
        <f>#REF!&amp;" "&amp;#REF!</f>
        <v>#REF!</v>
      </c>
      <c r="H87" t="s">
        <v>541</v>
      </c>
      <c r="I87" t="s">
        <v>504</v>
      </c>
      <c r="J87" t="s">
        <v>542</v>
      </c>
      <c r="K87" t="s">
        <v>543</v>
      </c>
      <c r="L87" t="s">
        <v>498</v>
      </c>
      <c r="M87" t="s">
        <v>499</v>
      </c>
      <c r="N87" t="s">
        <v>499</v>
      </c>
      <c r="O87" t="s">
        <v>499</v>
      </c>
    </row>
    <row r="88" spans="2:15">
      <c r="B88" t="e">
        <f>ROW()-ROW(#REF!)+1</f>
        <v>#REF!</v>
      </c>
      <c r="C88">
        <v>1516</v>
      </c>
      <c r="D88" t="s">
        <v>321</v>
      </c>
      <c r="E88" t="s">
        <v>558</v>
      </c>
      <c r="F88" t="s">
        <v>641</v>
      </c>
      <c r="G88" t="e">
        <f>#REF!&amp;" "&amp;#REF!</f>
        <v>#REF!</v>
      </c>
      <c r="H88" t="s">
        <v>546</v>
      </c>
      <c r="I88" t="s">
        <v>504</v>
      </c>
      <c r="J88" t="s">
        <v>542</v>
      </c>
      <c r="K88" t="s">
        <v>543</v>
      </c>
      <c r="L88" t="s">
        <v>498</v>
      </c>
      <c r="M88" t="s">
        <v>499</v>
      </c>
      <c r="N88" t="s">
        <v>499</v>
      </c>
      <c r="O88" t="s">
        <v>499</v>
      </c>
    </row>
    <row r="89" spans="2:15">
      <c r="B89" t="e">
        <f>ROW()-ROW(#REF!)+1</f>
        <v>#REF!</v>
      </c>
      <c r="C89">
        <v>1516</v>
      </c>
      <c r="D89" t="s">
        <v>366</v>
      </c>
      <c r="E89" t="s">
        <v>560</v>
      </c>
      <c r="F89" t="s">
        <v>642</v>
      </c>
      <c r="G89" t="e">
        <f>#REF!&amp;" "&amp;#REF!</f>
        <v>#REF!</v>
      </c>
      <c r="H89" t="s">
        <v>541</v>
      </c>
      <c r="I89" t="s">
        <v>504</v>
      </c>
      <c r="J89" t="s">
        <v>542</v>
      </c>
      <c r="K89" t="s">
        <v>543</v>
      </c>
      <c r="L89" t="s">
        <v>498</v>
      </c>
      <c r="M89" t="s">
        <v>499</v>
      </c>
      <c r="N89" t="s">
        <v>499</v>
      </c>
      <c r="O89" t="s">
        <v>499</v>
      </c>
    </row>
    <row r="90" spans="2:15">
      <c r="B90" t="e">
        <f>ROW()-ROW(#REF!)+1</f>
        <v>#REF!</v>
      </c>
      <c r="C90">
        <v>1516</v>
      </c>
      <c r="D90" t="s">
        <v>401</v>
      </c>
      <c r="E90" t="s">
        <v>553</v>
      </c>
      <c r="F90" t="s">
        <v>643</v>
      </c>
      <c r="G90" t="e">
        <f>#REF!&amp;" "&amp;#REF!</f>
        <v>#REF!</v>
      </c>
      <c r="H90" t="s">
        <v>546</v>
      </c>
      <c r="I90" t="s">
        <v>504</v>
      </c>
      <c r="J90" t="s">
        <v>542</v>
      </c>
      <c r="K90" t="s">
        <v>543</v>
      </c>
      <c r="L90" t="s">
        <v>498</v>
      </c>
      <c r="M90" t="s">
        <v>499</v>
      </c>
      <c r="N90" t="s">
        <v>499</v>
      </c>
      <c r="O90" t="s">
        <v>499</v>
      </c>
    </row>
    <row r="91" spans="2:15">
      <c r="B91" t="e">
        <f>ROW()-ROW(#REF!)+1</f>
        <v>#REF!</v>
      </c>
      <c r="C91">
        <v>1516</v>
      </c>
      <c r="D91" t="s">
        <v>253</v>
      </c>
      <c r="E91" t="s">
        <v>644</v>
      </c>
      <c r="F91" t="s">
        <v>645</v>
      </c>
      <c r="G91" t="e">
        <f>#REF!&amp;" "&amp;#REF!</f>
        <v>#REF!</v>
      </c>
      <c r="H91" t="s">
        <v>541</v>
      </c>
      <c r="I91" t="s">
        <v>504</v>
      </c>
      <c r="J91" t="s">
        <v>542</v>
      </c>
      <c r="K91" t="s">
        <v>543</v>
      </c>
      <c r="L91" t="s">
        <v>498</v>
      </c>
      <c r="M91" t="s">
        <v>499</v>
      </c>
      <c r="N91" t="s">
        <v>499</v>
      </c>
      <c r="O91" t="s">
        <v>499</v>
      </c>
    </row>
    <row r="92" spans="2:15">
      <c r="B92" t="e">
        <f>ROW()-ROW(#REF!)+1</f>
        <v>#REF!</v>
      </c>
      <c r="C92">
        <v>1516</v>
      </c>
      <c r="D92" t="s">
        <v>345</v>
      </c>
      <c r="E92" t="s">
        <v>539</v>
      </c>
      <c r="F92" t="s">
        <v>646</v>
      </c>
      <c r="G92" t="e">
        <f>#REF!&amp;" "&amp;#REF!</f>
        <v>#REF!</v>
      </c>
      <c r="H92" t="s">
        <v>541</v>
      </c>
      <c r="I92" t="s">
        <v>504</v>
      </c>
      <c r="J92" t="s">
        <v>542</v>
      </c>
      <c r="K92" t="s">
        <v>543</v>
      </c>
      <c r="L92" t="s">
        <v>498</v>
      </c>
      <c r="M92" t="s">
        <v>499</v>
      </c>
      <c r="N92" t="s">
        <v>499</v>
      </c>
      <c r="O92" t="s">
        <v>499</v>
      </c>
    </row>
    <row r="93" spans="2:15">
      <c r="B93" t="e">
        <f>ROW()-ROW(#REF!)+1</f>
        <v>#REF!</v>
      </c>
      <c r="C93">
        <v>1516</v>
      </c>
      <c r="D93" t="s">
        <v>296</v>
      </c>
      <c r="E93" t="s">
        <v>558</v>
      </c>
      <c r="F93" t="s">
        <v>647</v>
      </c>
      <c r="G93" t="e">
        <f>#REF!&amp;" "&amp;#REF!</f>
        <v>#REF!</v>
      </c>
      <c r="H93" t="s">
        <v>541</v>
      </c>
      <c r="I93" t="s">
        <v>504</v>
      </c>
      <c r="J93" t="s">
        <v>542</v>
      </c>
      <c r="K93" t="s">
        <v>543</v>
      </c>
      <c r="L93" t="s">
        <v>498</v>
      </c>
      <c r="M93" t="s">
        <v>499</v>
      </c>
      <c r="N93" t="s">
        <v>499</v>
      </c>
      <c r="O93" t="s">
        <v>499</v>
      </c>
    </row>
    <row r="94" spans="2:15">
      <c r="B94" t="e">
        <f>ROW()-ROW(#REF!)+1</f>
        <v>#REF!</v>
      </c>
      <c r="C94">
        <v>1516</v>
      </c>
      <c r="D94" t="s">
        <v>420</v>
      </c>
      <c r="E94" t="s">
        <v>648</v>
      </c>
      <c r="F94" t="s">
        <v>649</v>
      </c>
      <c r="G94" t="e">
        <f>#REF!&amp;" "&amp;#REF!</f>
        <v>#REF!</v>
      </c>
      <c r="H94" t="s">
        <v>546</v>
      </c>
      <c r="I94" t="s">
        <v>504</v>
      </c>
      <c r="J94" t="s">
        <v>542</v>
      </c>
      <c r="K94" t="s">
        <v>543</v>
      </c>
      <c r="L94" t="s">
        <v>498</v>
      </c>
      <c r="M94" t="s">
        <v>499</v>
      </c>
      <c r="N94" t="s">
        <v>499</v>
      </c>
      <c r="O94" t="s">
        <v>499</v>
      </c>
    </row>
    <row r="95" spans="2:15">
      <c r="B95" t="e">
        <f>ROW()-ROW(#REF!)+1</f>
        <v>#REF!</v>
      </c>
      <c r="C95">
        <v>1516</v>
      </c>
      <c r="D95" t="s">
        <v>326</v>
      </c>
      <c r="E95" t="s">
        <v>558</v>
      </c>
      <c r="F95" t="s">
        <v>650</v>
      </c>
      <c r="G95" t="e">
        <f>#REF!&amp;" "&amp;#REF!</f>
        <v>#REF!</v>
      </c>
      <c r="H95" t="s">
        <v>546</v>
      </c>
      <c r="I95" t="s">
        <v>504</v>
      </c>
      <c r="J95" t="s">
        <v>542</v>
      </c>
      <c r="K95" t="s">
        <v>543</v>
      </c>
      <c r="L95" t="s">
        <v>498</v>
      </c>
      <c r="M95" t="s">
        <v>499</v>
      </c>
      <c r="N95" t="s">
        <v>499</v>
      </c>
      <c r="O95" t="s">
        <v>499</v>
      </c>
    </row>
    <row r="96" spans="2:15">
      <c r="B96" t="e">
        <f>ROW()-ROW(#REF!)+1</f>
        <v>#REF!</v>
      </c>
      <c r="C96">
        <v>1516</v>
      </c>
      <c r="D96" t="s">
        <v>380</v>
      </c>
      <c r="E96" t="s">
        <v>560</v>
      </c>
      <c r="F96" t="s">
        <v>651</v>
      </c>
      <c r="G96" t="e">
        <f>#REF!&amp;" "&amp;#REF!</f>
        <v>#REF!</v>
      </c>
      <c r="H96" t="s">
        <v>541</v>
      </c>
      <c r="I96" t="s">
        <v>504</v>
      </c>
      <c r="J96" t="s">
        <v>542</v>
      </c>
      <c r="K96" t="s">
        <v>543</v>
      </c>
      <c r="L96" t="s">
        <v>498</v>
      </c>
      <c r="M96" t="s">
        <v>499</v>
      </c>
      <c r="N96" t="s">
        <v>499</v>
      </c>
      <c r="O96" t="s">
        <v>499</v>
      </c>
    </row>
    <row r="97" spans="2:15">
      <c r="B97" t="e">
        <f>ROW()-ROW(#REF!)+1</f>
        <v>#REF!</v>
      </c>
      <c r="C97">
        <v>1516</v>
      </c>
      <c r="D97" t="s">
        <v>237</v>
      </c>
      <c r="E97" t="s">
        <v>549</v>
      </c>
      <c r="F97" t="s">
        <v>652</v>
      </c>
      <c r="G97" t="e">
        <f>#REF!&amp;" "&amp;#REF!</f>
        <v>#REF!</v>
      </c>
      <c r="H97" t="s">
        <v>546</v>
      </c>
      <c r="I97" t="s">
        <v>504</v>
      </c>
      <c r="J97" t="s">
        <v>542</v>
      </c>
      <c r="K97" t="s">
        <v>543</v>
      </c>
      <c r="L97" t="s">
        <v>498</v>
      </c>
      <c r="M97" t="s">
        <v>499</v>
      </c>
      <c r="N97" t="s">
        <v>499</v>
      </c>
      <c r="O97" t="s">
        <v>499</v>
      </c>
    </row>
    <row r="98" spans="2:15">
      <c r="B98" t="e">
        <f>ROW()-ROW(#REF!)+1</f>
        <v>#REF!</v>
      </c>
      <c r="C98">
        <v>1516</v>
      </c>
      <c r="D98" t="s">
        <v>312</v>
      </c>
      <c r="E98" t="s">
        <v>558</v>
      </c>
      <c r="F98" t="s">
        <v>653</v>
      </c>
      <c r="G98" t="e">
        <f>#REF!&amp;" "&amp;#REF!</f>
        <v>#REF!</v>
      </c>
      <c r="H98" t="s">
        <v>546</v>
      </c>
      <c r="I98" t="s">
        <v>504</v>
      </c>
      <c r="J98" t="s">
        <v>542</v>
      </c>
      <c r="K98" t="s">
        <v>543</v>
      </c>
      <c r="L98" t="s">
        <v>498</v>
      </c>
      <c r="M98" t="s">
        <v>499</v>
      </c>
      <c r="N98" t="s">
        <v>499</v>
      </c>
      <c r="O98" t="s">
        <v>499</v>
      </c>
    </row>
    <row r="99" spans="2:15">
      <c r="B99" t="e">
        <f>ROW()-ROW(#REF!)+1</f>
        <v>#REF!</v>
      </c>
      <c r="C99">
        <v>1516</v>
      </c>
      <c r="D99" t="s">
        <v>436</v>
      </c>
      <c r="E99" t="s">
        <v>596</v>
      </c>
      <c r="F99" t="s">
        <v>654</v>
      </c>
      <c r="G99" t="e">
        <f>#REF!&amp;" "&amp;#REF!</f>
        <v>#REF!</v>
      </c>
      <c r="H99" t="s">
        <v>541</v>
      </c>
      <c r="I99" t="s">
        <v>504</v>
      </c>
      <c r="J99" t="s">
        <v>542</v>
      </c>
      <c r="K99" t="s">
        <v>543</v>
      </c>
      <c r="L99" t="s">
        <v>498</v>
      </c>
      <c r="M99" t="s">
        <v>499</v>
      </c>
      <c r="N99" t="s">
        <v>499</v>
      </c>
      <c r="O99" t="s">
        <v>499</v>
      </c>
    </row>
    <row r="100" spans="2:15">
      <c r="B100" t="e">
        <f>ROW()-ROW(#REF!)+1</f>
        <v>#REF!</v>
      </c>
      <c r="C100">
        <v>1516</v>
      </c>
      <c r="D100" t="s">
        <v>417</v>
      </c>
      <c r="E100" t="s">
        <v>553</v>
      </c>
      <c r="F100" t="s">
        <v>655</v>
      </c>
      <c r="G100" t="e">
        <f>#REF!&amp;" "&amp;#REF!</f>
        <v>#REF!</v>
      </c>
      <c r="H100" t="s">
        <v>541</v>
      </c>
      <c r="I100" t="s">
        <v>504</v>
      </c>
      <c r="J100" t="s">
        <v>542</v>
      </c>
      <c r="K100" t="s">
        <v>543</v>
      </c>
      <c r="L100" t="s">
        <v>498</v>
      </c>
      <c r="M100" t="s">
        <v>499</v>
      </c>
      <c r="N100" t="s">
        <v>499</v>
      </c>
      <c r="O100" t="s">
        <v>499</v>
      </c>
    </row>
    <row r="101" spans="2:15">
      <c r="B101" t="e">
        <f>ROW()-ROW(#REF!)+1</f>
        <v>#REF!</v>
      </c>
      <c r="C101">
        <v>1516</v>
      </c>
      <c r="D101" t="s">
        <v>336</v>
      </c>
      <c r="E101" t="s">
        <v>565</v>
      </c>
      <c r="F101" t="s">
        <v>656</v>
      </c>
      <c r="G101" t="e">
        <f>#REF!&amp;" "&amp;#REF!</f>
        <v>#REF!</v>
      </c>
      <c r="H101" t="s">
        <v>546</v>
      </c>
      <c r="I101" t="s">
        <v>504</v>
      </c>
      <c r="J101" t="s">
        <v>542</v>
      </c>
      <c r="K101" t="s">
        <v>543</v>
      </c>
      <c r="L101" t="s">
        <v>498</v>
      </c>
      <c r="M101" t="s">
        <v>499</v>
      </c>
      <c r="N101" t="s">
        <v>499</v>
      </c>
      <c r="O101" t="s">
        <v>499</v>
      </c>
    </row>
    <row r="102" spans="2:15">
      <c r="B102" t="e">
        <f>ROW()-ROW(#REF!)+1</f>
        <v>#REF!</v>
      </c>
      <c r="C102">
        <v>1516</v>
      </c>
      <c r="D102" t="s">
        <v>485</v>
      </c>
      <c r="E102" t="s">
        <v>562</v>
      </c>
      <c r="F102" t="s">
        <v>657</v>
      </c>
      <c r="G102" t="e">
        <f>#REF!&amp;" "&amp;#REF!</f>
        <v>#REF!</v>
      </c>
      <c r="H102" t="s">
        <v>546</v>
      </c>
      <c r="I102" t="s">
        <v>501</v>
      </c>
      <c r="J102" t="s">
        <v>542</v>
      </c>
      <c r="K102" t="s">
        <v>543</v>
      </c>
      <c r="L102" t="s">
        <v>498</v>
      </c>
      <c r="M102" t="s">
        <v>499</v>
      </c>
      <c r="N102" t="s">
        <v>499</v>
      </c>
      <c r="O102" t="s">
        <v>499</v>
      </c>
    </row>
    <row r="103" spans="2:15">
      <c r="B103" t="e">
        <f>ROW()-ROW(#REF!)+1</f>
        <v>#REF!</v>
      </c>
      <c r="C103">
        <v>1516</v>
      </c>
      <c r="D103" t="s">
        <v>478</v>
      </c>
      <c r="E103" t="s">
        <v>562</v>
      </c>
      <c r="F103" t="s">
        <v>658</v>
      </c>
      <c r="G103" t="e">
        <f>#REF!&amp;" "&amp;#REF!</f>
        <v>#REF!</v>
      </c>
      <c r="H103" t="s">
        <v>546</v>
      </c>
      <c r="I103" t="s">
        <v>501</v>
      </c>
      <c r="J103" t="s">
        <v>542</v>
      </c>
      <c r="K103" t="s">
        <v>543</v>
      </c>
      <c r="L103" t="s">
        <v>496</v>
      </c>
      <c r="M103" t="s">
        <v>499</v>
      </c>
      <c r="N103" t="s">
        <v>499</v>
      </c>
      <c r="O103" t="s">
        <v>499</v>
      </c>
    </row>
    <row r="104" spans="2:15">
      <c r="B104" t="e">
        <f>ROW()-ROW(#REF!)+1</f>
        <v>#REF!</v>
      </c>
      <c r="C104">
        <v>1516</v>
      </c>
      <c r="D104" t="s">
        <v>471</v>
      </c>
      <c r="E104" t="s">
        <v>562</v>
      </c>
      <c r="F104" t="s">
        <v>659</v>
      </c>
      <c r="G104" t="e">
        <f>#REF!&amp;" "&amp;#REF!</f>
        <v>#REF!</v>
      </c>
      <c r="H104" t="s">
        <v>541</v>
      </c>
      <c r="I104" t="s">
        <v>501</v>
      </c>
      <c r="J104" t="s">
        <v>542</v>
      </c>
      <c r="K104" t="s">
        <v>543</v>
      </c>
      <c r="L104" t="s">
        <v>498</v>
      </c>
      <c r="M104" t="s">
        <v>499</v>
      </c>
      <c r="N104" t="s">
        <v>499</v>
      </c>
      <c r="O104" t="s">
        <v>499</v>
      </c>
    </row>
    <row r="105" spans="2:15">
      <c r="B105" t="e">
        <f>ROW()-ROW(#REF!)+1</f>
        <v>#REF!</v>
      </c>
      <c r="C105">
        <v>1516</v>
      </c>
      <c r="D105" t="s">
        <v>468</v>
      </c>
      <c r="E105" t="s">
        <v>562</v>
      </c>
      <c r="F105" t="s">
        <v>660</v>
      </c>
      <c r="G105" t="e">
        <f>#REF!&amp;" "&amp;#REF!</f>
        <v>#REF!</v>
      </c>
      <c r="H105" t="s">
        <v>546</v>
      </c>
      <c r="I105" t="s">
        <v>501</v>
      </c>
      <c r="J105" t="s">
        <v>542</v>
      </c>
      <c r="K105" t="s">
        <v>543</v>
      </c>
      <c r="L105" t="s">
        <v>498</v>
      </c>
      <c r="M105" t="s">
        <v>499</v>
      </c>
      <c r="N105" t="s">
        <v>499</v>
      </c>
      <c r="O105" t="s">
        <v>499</v>
      </c>
    </row>
    <row r="106" spans="2:15">
      <c r="B106" t="e">
        <f>ROW()-ROW(#REF!)+1</f>
        <v>#REF!</v>
      </c>
      <c r="C106">
        <v>1516</v>
      </c>
      <c r="D106" t="s">
        <v>462</v>
      </c>
      <c r="E106" t="s">
        <v>661</v>
      </c>
      <c r="F106" t="s">
        <v>662</v>
      </c>
      <c r="G106" t="e">
        <f>#REF!&amp;" "&amp;#REF!</f>
        <v>#REF!</v>
      </c>
      <c r="H106" t="s">
        <v>546</v>
      </c>
      <c r="I106" t="s">
        <v>501</v>
      </c>
      <c r="J106" t="s">
        <v>542</v>
      </c>
      <c r="K106" t="s">
        <v>543</v>
      </c>
      <c r="L106" t="s">
        <v>498</v>
      </c>
      <c r="M106" t="s">
        <v>499</v>
      </c>
      <c r="N106" t="s">
        <v>499</v>
      </c>
      <c r="O106" t="s">
        <v>499</v>
      </c>
    </row>
    <row r="107" spans="2:15">
      <c r="B107" t="e">
        <f>ROW()-ROW(#REF!)+1</f>
        <v>#REF!</v>
      </c>
      <c r="C107">
        <v>1516</v>
      </c>
      <c r="D107" t="s">
        <v>461</v>
      </c>
      <c r="E107" t="s">
        <v>663</v>
      </c>
      <c r="F107" t="s">
        <v>664</v>
      </c>
      <c r="G107" t="e">
        <f>#REF!&amp;" "&amp;#REF!</f>
        <v>#REF!</v>
      </c>
      <c r="H107" t="s">
        <v>541</v>
      </c>
      <c r="I107" t="s">
        <v>501</v>
      </c>
      <c r="J107" t="s">
        <v>542</v>
      </c>
      <c r="K107" t="s">
        <v>543</v>
      </c>
      <c r="L107" t="s">
        <v>498</v>
      </c>
      <c r="M107" t="s">
        <v>499</v>
      </c>
      <c r="N107" t="s">
        <v>499</v>
      </c>
      <c r="O107" t="s">
        <v>499</v>
      </c>
    </row>
    <row r="108" spans="2:15">
      <c r="B108" t="e">
        <f>ROW()-ROW(#REF!)+1</f>
        <v>#REF!</v>
      </c>
      <c r="C108">
        <v>1516</v>
      </c>
      <c r="D108" t="s">
        <v>456</v>
      </c>
      <c r="E108" t="s">
        <v>572</v>
      </c>
      <c r="F108" t="s">
        <v>665</v>
      </c>
      <c r="G108" t="e">
        <f>#REF!&amp;" "&amp;#REF!</f>
        <v>#REF!</v>
      </c>
      <c r="H108" t="s">
        <v>546</v>
      </c>
      <c r="I108" t="s">
        <v>501</v>
      </c>
      <c r="J108" t="s">
        <v>542</v>
      </c>
      <c r="K108" t="s">
        <v>543</v>
      </c>
      <c r="L108" t="s">
        <v>498</v>
      </c>
      <c r="M108" t="s">
        <v>499</v>
      </c>
      <c r="N108" t="s">
        <v>499</v>
      </c>
      <c r="O108" t="s">
        <v>499</v>
      </c>
    </row>
    <row r="109" spans="2:15">
      <c r="B109" t="e">
        <f>ROW()-ROW(#REF!)+1</f>
        <v>#REF!</v>
      </c>
      <c r="C109">
        <v>1516</v>
      </c>
      <c r="D109" t="s">
        <v>455</v>
      </c>
      <c r="E109" t="s">
        <v>666</v>
      </c>
      <c r="F109" t="s">
        <v>667</v>
      </c>
      <c r="G109" t="e">
        <f>#REF!&amp;" "&amp;#REF!</f>
        <v>#REF!</v>
      </c>
      <c r="H109" t="s">
        <v>546</v>
      </c>
      <c r="I109" t="s">
        <v>501</v>
      </c>
      <c r="J109" t="s">
        <v>542</v>
      </c>
      <c r="K109" t="s">
        <v>543</v>
      </c>
      <c r="L109" t="s">
        <v>496</v>
      </c>
      <c r="M109" t="s">
        <v>499</v>
      </c>
      <c r="N109" t="s">
        <v>499</v>
      </c>
      <c r="O109" t="s">
        <v>499</v>
      </c>
    </row>
    <row r="110" spans="2:15">
      <c r="B110" t="e">
        <f>ROW()-ROW(#REF!)+1</f>
        <v>#REF!</v>
      </c>
      <c r="C110">
        <v>1516</v>
      </c>
      <c r="D110" t="s">
        <v>451</v>
      </c>
      <c r="E110" t="s">
        <v>572</v>
      </c>
      <c r="F110" t="s">
        <v>668</v>
      </c>
      <c r="G110" t="e">
        <f>#REF!&amp;" "&amp;#REF!</f>
        <v>#REF!</v>
      </c>
      <c r="H110" t="s">
        <v>546</v>
      </c>
      <c r="I110" t="s">
        <v>501</v>
      </c>
      <c r="J110" t="s">
        <v>542</v>
      </c>
      <c r="K110" t="s">
        <v>543</v>
      </c>
      <c r="L110" t="s">
        <v>498</v>
      </c>
      <c r="M110" t="s">
        <v>499</v>
      </c>
      <c r="N110" t="s">
        <v>499</v>
      </c>
      <c r="O110" t="s">
        <v>499</v>
      </c>
    </row>
    <row r="111" spans="2:15">
      <c r="B111" t="e">
        <f>ROW()-ROW(#REF!)+1</f>
        <v>#REF!</v>
      </c>
      <c r="C111">
        <v>1516</v>
      </c>
      <c r="D111" t="s">
        <v>435</v>
      </c>
      <c r="E111" t="s">
        <v>596</v>
      </c>
      <c r="F111" t="s">
        <v>669</v>
      </c>
      <c r="G111" t="e">
        <f>#REF!&amp;" "&amp;#REF!</f>
        <v>#REF!</v>
      </c>
      <c r="H111" t="s">
        <v>546</v>
      </c>
      <c r="I111" t="s">
        <v>501</v>
      </c>
      <c r="J111" t="s">
        <v>542</v>
      </c>
      <c r="K111" t="s">
        <v>543</v>
      </c>
      <c r="L111" t="s">
        <v>498</v>
      </c>
      <c r="M111" t="s">
        <v>499</v>
      </c>
      <c r="N111" t="s">
        <v>499</v>
      </c>
      <c r="O111" t="s">
        <v>499</v>
      </c>
    </row>
    <row r="112" spans="2:15">
      <c r="B112" t="e">
        <f>ROW()-ROW(#REF!)+1</f>
        <v>#REF!</v>
      </c>
      <c r="C112">
        <v>1516</v>
      </c>
      <c r="D112" t="s">
        <v>425</v>
      </c>
      <c r="E112" t="s">
        <v>596</v>
      </c>
      <c r="F112" t="s">
        <v>670</v>
      </c>
      <c r="G112" t="e">
        <f>#REF!&amp;" "&amp;#REF!</f>
        <v>#REF!</v>
      </c>
      <c r="H112" t="s">
        <v>541</v>
      </c>
      <c r="I112" t="s">
        <v>501</v>
      </c>
      <c r="J112" t="s">
        <v>542</v>
      </c>
      <c r="K112" t="s">
        <v>543</v>
      </c>
      <c r="L112" t="s">
        <v>498</v>
      </c>
      <c r="M112" t="s">
        <v>499</v>
      </c>
      <c r="N112" t="s">
        <v>499</v>
      </c>
      <c r="O112" t="s">
        <v>499</v>
      </c>
    </row>
    <row r="113" spans="2:15">
      <c r="B113" t="e">
        <f>ROW()-ROW(#REF!)+1</f>
        <v>#REF!</v>
      </c>
      <c r="C113">
        <v>1516</v>
      </c>
      <c r="D113" t="s">
        <v>423</v>
      </c>
      <c r="E113" t="s">
        <v>648</v>
      </c>
      <c r="F113" t="s">
        <v>671</v>
      </c>
      <c r="G113" t="e">
        <f>#REF!&amp;" "&amp;#REF!</f>
        <v>#REF!</v>
      </c>
      <c r="H113" t="s">
        <v>546</v>
      </c>
      <c r="I113" t="s">
        <v>501</v>
      </c>
      <c r="J113" t="s">
        <v>542</v>
      </c>
      <c r="K113" t="s">
        <v>543</v>
      </c>
      <c r="L113" t="s">
        <v>498</v>
      </c>
      <c r="M113" t="s">
        <v>499</v>
      </c>
      <c r="N113" t="s">
        <v>499</v>
      </c>
      <c r="O113" t="s">
        <v>499</v>
      </c>
    </row>
    <row r="114" spans="2:15">
      <c r="B114" t="e">
        <f>ROW()-ROW(#REF!)+1</f>
        <v>#REF!</v>
      </c>
      <c r="C114">
        <v>1516</v>
      </c>
      <c r="D114" t="s">
        <v>422</v>
      </c>
      <c r="E114" t="s">
        <v>648</v>
      </c>
      <c r="F114" t="s">
        <v>672</v>
      </c>
      <c r="G114" t="e">
        <f>#REF!&amp;" "&amp;#REF!</f>
        <v>#REF!</v>
      </c>
      <c r="H114" t="s">
        <v>546</v>
      </c>
      <c r="I114" t="s">
        <v>501</v>
      </c>
      <c r="J114" t="s">
        <v>542</v>
      </c>
      <c r="K114" t="s">
        <v>543</v>
      </c>
      <c r="L114" t="s">
        <v>498</v>
      </c>
      <c r="M114" t="s">
        <v>499</v>
      </c>
      <c r="N114" t="s">
        <v>499</v>
      </c>
      <c r="O114" t="s">
        <v>499</v>
      </c>
    </row>
    <row r="115" spans="2:15">
      <c r="B115" t="e">
        <f>ROW()-ROW(#REF!)+1</f>
        <v>#REF!</v>
      </c>
      <c r="C115">
        <v>1516</v>
      </c>
      <c r="D115" t="s">
        <v>418</v>
      </c>
      <c r="E115" t="s">
        <v>553</v>
      </c>
      <c r="F115" t="s">
        <v>673</v>
      </c>
      <c r="G115" t="e">
        <f>#REF!&amp;" "&amp;#REF!</f>
        <v>#REF!</v>
      </c>
      <c r="H115" t="s">
        <v>546</v>
      </c>
      <c r="I115" t="s">
        <v>501</v>
      </c>
      <c r="J115" t="s">
        <v>542</v>
      </c>
      <c r="K115" t="s">
        <v>543</v>
      </c>
      <c r="L115" t="s">
        <v>498</v>
      </c>
      <c r="M115" t="s">
        <v>499</v>
      </c>
      <c r="N115" t="s">
        <v>499</v>
      </c>
      <c r="O115" t="s">
        <v>499</v>
      </c>
    </row>
    <row r="116" spans="2:15">
      <c r="B116" t="e">
        <f>ROW()-ROW(#REF!)+1</f>
        <v>#REF!</v>
      </c>
      <c r="C116">
        <v>1516</v>
      </c>
      <c r="D116" t="s">
        <v>377</v>
      </c>
      <c r="E116" t="s">
        <v>560</v>
      </c>
      <c r="F116" t="s">
        <v>674</v>
      </c>
      <c r="G116" t="e">
        <f>#REF!&amp;" "&amp;#REF!</f>
        <v>#REF!</v>
      </c>
      <c r="H116" t="s">
        <v>546</v>
      </c>
      <c r="I116" t="s">
        <v>501</v>
      </c>
      <c r="J116" t="s">
        <v>542</v>
      </c>
      <c r="K116" t="s">
        <v>543</v>
      </c>
      <c r="L116" t="s">
        <v>498</v>
      </c>
      <c r="M116" t="s">
        <v>499</v>
      </c>
      <c r="N116" t="s">
        <v>499</v>
      </c>
      <c r="O116" t="s">
        <v>499</v>
      </c>
    </row>
    <row r="117" spans="2:15">
      <c r="B117" t="e">
        <f>ROW()-ROW(#REF!)+1</f>
        <v>#REF!</v>
      </c>
      <c r="C117">
        <v>1516</v>
      </c>
      <c r="D117" t="s">
        <v>371</v>
      </c>
      <c r="E117" t="s">
        <v>560</v>
      </c>
      <c r="F117" t="s">
        <v>675</v>
      </c>
      <c r="G117" t="e">
        <f>#REF!&amp;" "&amp;#REF!</f>
        <v>#REF!</v>
      </c>
      <c r="H117" t="s">
        <v>546</v>
      </c>
      <c r="I117" t="s">
        <v>501</v>
      </c>
      <c r="J117" t="s">
        <v>542</v>
      </c>
      <c r="K117" t="s">
        <v>543</v>
      </c>
      <c r="L117" t="s">
        <v>498</v>
      </c>
      <c r="M117" t="s">
        <v>499</v>
      </c>
      <c r="N117" t="s">
        <v>499</v>
      </c>
      <c r="O117" t="s">
        <v>499</v>
      </c>
    </row>
    <row r="118" spans="2:15">
      <c r="B118" t="e">
        <f>ROW()-ROW(#REF!)+1</f>
        <v>#REF!</v>
      </c>
      <c r="C118">
        <v>1516</v>
      </c>
      <c r="D118" t="s">
        <v>368</v>
      </c>
      <c r="E118" t="s">
        <v>560</v>
      </c>
      <c r="F118" t="s">
        <v>676</v>
      </c>
      <c r="G118" t="e">
        <f>#REF!&amp;" "&amp;#REF!</f>
        <v>#REF!</v>
      </c>
      <c r="H118" t="s">
        <v>541</v>
      </c>
      <c r="I118" t="s">
        <v>501</v>
      </c>
      <c r="J118" t="s">
        <v>542</v>
      </c>
      <c r="K118" t="s">
        <v>543</v>
      </c>
      <c r="L118" t="s">
        <v>498</v>
      </c>
      <c r="M118" t="s">
        <v>499</v>
      </c>
      <c r="N118" t="s">
        <v>499</v>
      </c>
      <c r="O118" t="s">
        <v>499</v>
      </c>
    </row>
    <row r="119" spans="2:15">
      <c r="B119" t="e">
        <f>ROW()-ROW(#REF!)+1</f>
        <v>#REF!</v>
      </c>
      <c r="C119">
        <v>1516</v>
      </c>
      <c r="D119" t="s">
        <v>365</v>
      </c>
      <c r="E119" t="s">
        <v>560</v>
      </c>
      <c r="F119" t="s">
        <v>677</v>
      </c>
      <c r="G119" t="e">
        <f>#REF!&amp;" "&amp;#REF!</f>
        <v>#REF!</v>
      </c>
      <c r="H119" t="s">
        <v>541</v>
      </c>
      <c r="I119" t="s">
        <v>501</v>
      </c>
      <c r="J119" t="s">
        <v>542</v>
      </c>
      <c r="K119" t="s">
        <v>543</v>
      </c>
      <c r="L119" t="s">
        <v>496</v>
      </c>
      <c r="M119" t="s">
        <v>499</v>
      </c>
      <c r="N119" t="s">
        <v>499</v>
      </c>
      <c r="O119" t="s">
        <v>499</v>
      </c>
    </row>
    <row r="120" spans="2:15">
      <c r="B120" t="e">
        <f>ROW()-ROW(#REF!)+1</f>
        <v>#REF!</v>
      </c>
      <c r="C120">
        <v>1516</v>
      </c>
      <c r="D120" t="s">
        <v>364</v>
      </c>
      <c r="E120" t="s">
        <v>539</v>
      </c>
      <c r="F120" t="s">
        <v>678</v>
      </c>
      <c r="G120" t="e">
        <f>#REF!&amp;" "&amp;#REF!</f>
        <v>#REF!</v>
      </c>
      <c r="H120" t="s">
        <v>546</v>
      </c>
      <c r="I120" t="s">
        <v>501</v>
      </c>
      <c r="J120" t="s">
        <v>542</v>
      </c>
      <c r="K120" t="s">
        <v>543</v>
      </c>
      <c r="L120" t="s">
        <v>498</v>
      </c>
      <c r="M120" t="s">
        <v>499</v>
      </c>
      <c r="N120" t="s">
        <v>499</v>
      </c>
      <c r="O120" t="s">
        <v>499</v>
      </c>
    </row>
    <row r="121" spans="2:15">
      <c r="B121" t="e">
        <f>ROW()-ROW(#REF!)+1</f>
        <v>#REF!</v>
      </c>
      <c r="C121">
        <v>1516</v>
      </c>
      <c r="D121" t="s">
        <v>361</v>
      </c>
      <c r="E121" t="s">
        <v>539</v>
      </c>
      <c r="F121" t="s">
        <v>679</v>
      </c>
      <c r="G121" t="e">
        <f>#REF!&amp;" "&amp;#REF!</f>
        <v>#REF!</v>
      </c>
      <c r="H121" t="s">
        <v>546</v>
      </c>
      <c r="I121" t="s">
        <v>501</v>
      </c>
      <c r="J121" t="s">
        <v>542</v>
      </c>
      <c r="K121" t="s">
        <v>543</v>
      </c>
      <c r="L121" t="s">
        <v>498</v>
      </c>
      <c r="M121" t="s">
        <v>499</v>
      </c>
      <c r="N121" t="s">
        <v>499</v>
      </c>
      <c r="O121" t="s">
        <v>499</v>
      </c>
    </row>
    <row r="122" spans="2:15">
      <c r="B122" t="e">
        <f>ROW()-ROW(#REF!)+1</f>
        <v>#REF!</v>
      </c>
      <c r="C122">
        <v>1516</v>
      </c>
      <c r="D122" t="s">
        <v>359</v>
      </c>
      <c r="E122" t="s">
        <v>539</v>
      </c>
      <c r="F122" t="s">
        <v>680</v>
      </c>
      <c r="G122" t="e">
        <f>#REF!&amp;" "&amp;#REF!</f>
        <v>#REF!</v>
      </c>
      <c r="H122" t="s">
        <v>541</v>
      </c>
      <c r="I122" t="s">
        <v>501</v>
      </c>
      <c r="J122" t="s">
        <v>542</v>
      </c>
      <c r="K122" t="s">
        <v>543</v>
      </c>
      <c r="L122" t="s">
        <v>498</v>
      </c>
      <c r="M122" t="s">
        <v>499</v>
      </c>
      <c r="N122" t="s">
        <v>499</v>
      </c>
      <c r="O122" t="s">
        <v>499</v>
      </c>
    </row>
    <row r="123" spans="2:15">
      <c r="B123" t="e">
        <f>ROW()-ROW(#REF!)+1</f>
        <v>#REF!</v>
      </c>
      <c r="C123">
        <v>1516</v>
      </c>
      <c r="D123" t="s">
        <v>357</v>
      </c>
      <c r="E123" t="s">
        <v>539</v>
      </c>
      <c r="F123" t="s">
        <v>681</v>
      </c>
      <c r="G123" t="e">
        <f>#REF!&amp;" "&amp;#REF!</f>
        <v>#REF!</v>
      </c>
      <c r="H123" t="s">
        <v>541</v>
      </c>
      <c r="I123" t="s">
        <v>501</v>
      </c>
      <c r="J123" t="s">
        <v>542</v>
      </c>
      <c r="K123" t="s">
        <v>543</v>
      </c>
      <c r="L123" t="s">
        <v>496</v>
      </c>
      <c r="M123" t="s">
        <v>499</v>
      </c>
      <c r="N123" t="s">
        <v>499</v>
      </c>
      <c r="O123" t="s">
        <v>499</v>
      </c>
    </row>
    <row r="124" spans="2:15">
      <c r="B124" t="e">
        <f>ROW()-ROW(#REF!)+1</f>
        <v>#REF!</v>
      </c>
      <c r="C124">
        <v>1516</v>
      </c>
      <c r="D124" t="s">
        <v>354</v>
      </c>
      <c r="E124" t="s">
        <v>539</v>
      </c>
      <c r="F124" t="s">
        <v>682</v>
      </c>
      <c r="G124" t="e">
        <f>#REF!&amp;" "&amp;#REF!</f>
        <v>#REF!</v>
      </c>
      <c r="H124" t="s">
        <v>541</v>
      </c>
      <c r="I124" t="s">
        <v>501</v>
      </c>
      <c r="J124" t="s">
        <v>542</v>
      </c>
      <c r="K124" t="s">
        <v>543</v>
      </c>
      <c r="L124" t="s">
        <v>496</v>
      </c>
      <c r="M124" t="s">
        <v>499</v>
      </c>
      <c r="N124" t="s">
        <v>499</v>
      </c>
      <c r="O124" t="s">
        <v>499</v>
      </c>
    </row>
    <row r="125" spans="2:15">
      <c r="B125" t="e">
        <f>ROW()-ROW(#REF!)+1</f>
        <v>#REF!</v>
      </c>
      <c r="C125">
        <v>1516</v>
      </c>
      <c r="D125" t="s">
        <v>352</v>
      </c>
      <c r="E125" t="s">
        <v>565</v>
      </c>
      <c r="F125" t="s">
        <v>568</v>
      </c>
      <c r="G125" t="e">
        <f>#REF!&amp;" "&amp;#REF!</f>
        <v>#REF!</v>
      </c>
      <c r="H125" t="s">
        <v>541</v>
      </c>
      <c r="I125" t="s">
        <v>501</v>
      </c>
      <c r="J125" t="s">
        <v>542</v>
      </c>
      <c r="K125" t="s">
        <v>543</v>
      </c>
      <c r="L125" t="s">
        <v>496</v>
      </c>
      <c r="M125" t="s">
        <v>499</v>
      </c>
      <c r="N125" t="s">
        <v>499</v>
      </c>
      <c r="O125" t="s">
        <v>499</v>
      </c>
    </row>
    <row r="126" spans="2:15">
      <c r="B126" t="e">
        <f>ROW()-ROW(#REF!)+1</f>
        <v>#REF!</v>
      </c>
      <c r="C126">
        <v>1516</v>
      </c>
      <c r="D126" t="s">
        <v>332</v>
      </c>
      <c r="E126" t="s">
        <v>565</v>
      </c>
      <c r="F126" t="s">
        <v>683</v>
      </c>
      <c r="G126" t="e">
        <f>#REF!&amp;" "&amp;#REF!</f>
        <v>#REF!</v>
      </c>
      <c r="H126" t="s">
        <v>541</v>
      </c>
      <c r="I126" t="s">
        <v>501</v>
      </c>
      <c r="J126" t="s">
        <v>542</v>
      </c>
      <c r="K126" t="s">
        <v>543</v>
      </c>
      <c r="L126" t="s">
        <v>498</v>
      </c>
      <c r="M126" t="s">
        <v>499</v>
      </c>
      <c r="N126" t="s">
        <v>499</v>
      </c>
      <c r="O126" t="s">
        <v>499</v>
      </c>
    </row>
    <row r="127" spans="2:15">
      <c r="B127" t="e">
        <f>ROW()-ROW(#REF!)+1</f>
        <v>#REF!</v>
      </c>
      <c r="C127">
        <v>1516</v>
      </c>
      <c r="D127" t="s">
        <v>341</v>
      </c>
      <c r="E127" t="s">
        <v>565</v>
      </c>
      <c r="F127" t="s">
        <v>684</v>
      </c>
      <c r="G127" t="e">
        <f>#REF!&amp;" "&amp;#REF!</f>
        <v>#REF!</v>
      </c>
      <c r="H127" t="s">
        <v>546</v>
      </c>
      <c r="I127" t="s">
        <v>501</v>
      </c>
      <c r="J127" t="s">
        <v>542</v>
      </c>
      <c r="K127" t="s">
        <v>543</v>
      </c>
      <c r="L127" t="s">
        <v>496</v>
      </c>
      <c r="M127" t="s">
        <v>499</v>
      </c>
      <c r="N127" t="s">
        <v>499</v>
      </c>
      <c r="O127" t="s">
        <v>499</v>
      </c>
    </row>
    <row r="128" spans="2:15">
      <c r="B128" t="e">
        <f>ROW()-ROW(#REF!)+1</f>
        <v>#REF!</v>
      </c>
      <c r="C128">
        <v>1516</v>
      </c>
      <c r="D128" t="s">
        <v>335</v>
      </c>
      <c r="E128" t="s">
        <v>565</v>
      </c>
      <c r="F128" t="s">
        <v>685</v>
      </c>
      <c r="G128" t="e">
        <f>#REF!&amp;" "&amp;#REF!</f>
        <v>#REF!</v>
      </c>
      <c r="H128" t="s">
        <v>546</v>
      </c>
      <c r="I128" t="s">
        <v>501</v>
      </c>
      <c r="J128" t="s">
        <v>542</v>
      </c>
      <c r="K128" t="s">
        <v>543</v>
      </c>
      <c r="L128" t="s">
        <v>498</v>
      </c>
      <c r="M128" t="s">
        <v>499</v>
      </c>
      <c r="N128" t="s">
        <v>499</v>
      </c>
      <c r="O128" t="s">
        <v>499</v>
      </c>
    </row>
    <row r="129" spans="2:15">
      <c r="B129" t="e">
        <f>ROW()-ROW(#REF!)+1</f>
        <v>#REF!</v>
      </c>
      <c r="C129">
        <v>1516</v>
      </c>
      <c r="D129" t="s">
        <v>329</v>
      </c>
      <c r="E129" t="s">
        <v>565</v>
      </c>
      <c r="F129" t="s">
        <v>686</v>
      </c>
      <c r="G129" t="e">
        <f>#REF!&amp;" "&amp;#REF!</f>
        <v>#REF!</v>
      </c>
      <c r="H129" t="s">
        <v>541</v>
      </c>
      <c r="I129" t="s">
        <v>501</v>
      </c>
      <c r="J129" t="s">
        <v>542</v>
      </c>
      <c r="K129" t="s">
        <v>543</v>
      </c>
      <c r="L129" t="s">
        <v>498</v>
      </c>
      <c r="M129" t="s">
        <v>499</v>
      </c>
      <c r="N129" t="s">
        <v>499</v>
      </c>
      <c r="O129" t="s">
        <v>499</v>
      </c>
    </row>
    <row r="130" spans="2:15">
      <c r="B130" t="e">
        <f>ROW()-ROW(#REF!)+1</f>
        <v>#REF!</v>
      </c>
      <c r="C130">
        <v>1516</v>
      </c>
      <c r="D130" t="s">
        <v>322</v>
      </c>
      <c r="E130" t="s">
        <v>558</v>
      </c>
      <c r="F130" t="s">
        <v>687</v>
      </c>
      <c r="G130" t="e">
        <f>#REF!&amp;" "&amp;#REF!</f>
        <v>#REF!</v>
      </c>
      <c r="H130" t="s">
        <v>546</v>
      </c>
      <c r="I130" t="s">
        <v>501</v>
      </c>
      <c r="J130" t="s">
        <v>542</v>
      </c>
      <c r="K130" t="s">
        <v>543</v>
      </c>
      <c r="L130" t="s">
        <v>498</v>
      </c>
      <c r="M130" t="s">
        <v>499</v>
      </c>
      <c r="N130" t="s">
        <v>499</v>
      </c>
      <c r="O130" t="s">
        <v>499</v>
      </c>
    </row>
    <row r="131" spans="2:15">
      <c r="B131" t="e">
        <f>ROW()-ROW(#REF!)+1</f>
        <v>#REF!</v>
      </c>
      <c r="C131">
        <v>1516</v>
      </c>
      <c r="D131" t="s">
        <v>320</v>
      </c>
      <c r="E131" t="s">
        <v>558</v>
      </c>
      <c r="F131" t="s">
        <v>688</v>
      </c>
      <c r="G131" t="e">
        <f>#REF!&amp;" "&amp;#REF!</f>
        <v>#REF!</v>
      </c>
      <c r="H131" t="s">
        <v>546</v>
      </c>
      <c r="I131" t="s">
        <v>501</v>
      </c>
      <c r="J131" t="s">
        <v>542</v>
      </c>
      <c r="K131" t="s">
        <v>543</v>
      </c>
      <c r="L131" t="s">
        <v>498</v>
      </c>
      <c r="M131" t="s">
        <v>499</v>
      </c>
      <c r="N131" t="s">
        <v>499</v>
      </c>
      <c r="O131" t="s">
        <v>499</v>
      </c>
    </row>
    <row r="132" spans="2:15">
      <c r="B132" t="e">
        <f>ROW()-ROW(#REF!)+1</f>
        <v>#REF!</v>
      </c>
      <c r="C132">
        <v>1516</v>
      </c>
      <c r="D132" t="s">
        <v>314</v>
      </c>
      <c r="E132" t="s">
        <v>558</v>
      </c>
      <c r="F132" t="s">
        <v>689</v>
      </c>
      <c r="G132" t="e">
        <f>#REF!&amp;" "&amp;#REF!</f>
        <v>#REF!</v>
      </c>
      <c r="H132" t="s">
        <v>546</v>
      </c>
      <c r="I132" t="s">
        <v>501</v>
      </c>
      <c r="J132" t="s">
        <v>542</v>
      </c>
      <c r="K132" t="s">
        <v>543</v>
      </c>
      <c r="L132" t="s">
        <v>498</v>
      </c>
      <c r="M132" t="s">
        <v>499</v>
      </c>
      <c r="N132" t="s">
        <v>499</v>
      </c>
      <c r="O132" t="s">
        <v>499</v>
      </c>
    </row>
    <row r="133" spans="2:15">
      <c r="B133" t="e">
        <f>ROW()-ROW(#REF!)+1</f>
        <v>#REF!</v>
      </c>
      <c r="C133">
        <v>1516</v>
      </c>
      <c r="D133" t="s">
        <v>266</v>
      </c>
      <c r="E133" t="s">
        <v>544</v>
      </c>
      <c r="F133" t="s">
        <v>690</v>
      </c>
      <c r="G133" t="e">
        <f>#REF!&amp;" "&amp;#REF!</f>
        <v>#REF!</v>
      </c>
      <c r="H133" t="s">
        <v>541</v>
      </c>
      <c r="I133" t="s">
        <v>501</v>
      </c>
      <c r="J133" t="s">
        <v>542</v>
      </c>
      <c r="K133" t="s">
        <v>543</v>
      </c>
      <c r="L133" t="s">
        <v>498</v>
      </c>
      <c r="M133" t="s">
        <v>499</v>
      </c>
      <c r="N133" t="s">
        <v>499</v>
      </c>
      <c r="O133" t="s">
        <v>499</v>
      </c>
    </row>
    <row r="134" spans="2:15">
      <c r="B134" t="e">
        <f>ROW()-ROW(#REF!)+1</f>
        <v>#REF!</v>
      </c>
      <c r="C134">
        <v>1516</v>
      </c>
      <c r="D134" t="s">
        <v>272</v>
      </c>
      <c r="E134" t="s">
        <v>544</v>
      </c>
      <c r="F134" t="s">
        <v>691</v>
      </c>
      <c r="G134" t="e">
        <f>#REF!&amp;" "&amp;#REF!</f>
        <v>#REF!</v>
      </c>
      <c r="H134" t="s">
        <v>541</v>
      </c>
      <c r="I134" t="s">
        <v>501</v>
      </c>
      <c r="J134" t="s">
        <v>542</v>
      </c>
      <c r="K134" t="s">
        <v>543</v>
      </c>
      <c r="L134" t="s">
        <v>496</v>
      </c>
      <c r="M134" t="s">
        <v>499</v>
      </c>
      <c r="N134" t="s">
        <v>499</v>
      </c>
      <c r="O134" t="s">
        <v>499</v>
      </c>
    </row>
    <row r="135" spans="2:15">
      <c r="B135" t="e">
        <f>ROW()-ROW(#REF!)+1</f>
        <v>#REF!</v>
      </c>
      <c r="C135">
        <v>1516</v>
      </c>
      <c r="D135" t="s">
        <v>271</v>
      </c>
      <c r="E135" t="s">
        <v>544</v>
      </c>
      <c r="F135" t="s">
        <v>692</v>
      </c>
      <c r="G135" t="e">
        <f>#REF!&amp;" "&amp;#REF!</f>
        <v>#REF!</v>
      </c>
      <c r="H135" t="s">
        <v>541</v>
      </c>
      <c r="I135" t="s">
        <v>501</v>
      </c>
      <c r="J135" t="s">
        <v>542</v>
      </c>
      <c r="K135" t="s">
        <v>543</v>
      </c>
      <c r="L135" t="s">
        <v>496</v>
      </c>
      <c r="M135" t="s">
        <v>499</v>
      </c>
      <c r="N135" t="s">
        <v>499</v>
      </c>
      <c r="O135" t="s">
        <v>499</v>
      </c>
    </row>
    <row r="136" spans="2:15">
      <c r="B136" t="e">
        <f>ROW()-ROW(#REF!)+1</f>
        <v>#REF!</v>
      </c>
      <c r="C136">
        <v>1516</v>
      </c>
      <c r="D136" t="s">
        <v>269</v>
      </c>
      <c r="E136" t="s">
        <v>544</v>
      </c>
      <c r="F136" t="s">
        <v>693</v>
      </c>
      <c r="G136" t="e">
        <f>#REF!&amp;" "&amp;#REF!</f>
        <v>#REF!</v>
      </c>
      <c r="H136" t="s">
        <v>541</v>
      </c>
      <c r="I136" t="s">
        <v>501</v>
      </c>
      <c r="J136" t="s">
        <v>542</v>
      </c>
      <c r="K136" t="s">
        <v>543</v>
      </c>
      <c r="L136" t="s">
        <v>496</v>
      </c>
      <c r="M136" t="s">
        <v>499</v>
      </c>
      <c r="N136" t="s">
        <v>499</v>
      </c>
      <c r="O136" t="s">
        <v>499</v>
      </c>
    </row>
    <row r="137" spans="2:15">
      <c r="B137" t="e">
        <f>ROW()-ROW(#REF!)+1</f>
        <v>#REF!</v>
      </c>
      <c r="C137">
        <v>1516</v>
      </c>
      <c r="D137" t="s">
        <v>257</v>
      </c>
      <c r="E137" t="s">
        <v>556</v>
      </c>
      <c r="F137" t="s">
        <v>694</v>
      </c>
      <c r="G137" t="e">
        <f>#REF!&amp;" "&amp;#REF!</f>
        <v>#REF!</v>
      </c>
      <c r="H137" t="s">
        <v>541</v>
      </c>
      <c r="I137" t="s">
        <v>501</v>
      </c>
      <c r="J137" t="s">
        <v>542</v>
      </c>
      <c r="K137" t="s">
        <v>543</v>
      </c>
      <c r="L137" t="s">
        <v>498</v>
      </c>
      <c r="M137" t="s">
        <v>499</v>
      </c>
      <c r="N137" t="s">
        <v>499</v>
      </c>
      <c r="O137" t="s">
        <v>499</v>
      </c>
    </row>
    <row r="138" spans="2:15">
      <c r="B138" t="e">
        <f>ROW()-ROW(#REF!)+1</f>
        <v>#REF!</v>
      </c>
      <c r="C138">
        <v>1516</v>
      </c>
      <c r="D138" t="s">
        <v>250</v>
      </c>
      <c r="E138" t="s">
        <v>580</v>
      </c>
      <c r="F138" t="s">
        <v>695</v>
      </c>
      <c r="G138" t="e">
        <f>#REF!&amp;" "&amp;#REF!</f>
        <v>#REF!</v>
      </c>
      <c r="H138" t="s">
        <v>541</v>
      </c>
      <c r="I138" t="s">
        <v>501</v>
      </c>
      <c r="J138" t="s">
        <v>542</v>
      </c>
      <c r="K138" t="s">
        <v>543</v>
      </c>
      <c r="L138" t="s">
        <v>498</v>
      </c>
      <c r="M138" t="s">
        <v>499</v>
      </c>
      <c r="N138" t="s">
        <v>499</v>
      </c>
      <c r="O138" t="s">
        <v>499</v>
      </c>
    </row>
    <row r="139" spans="2:15">
      <c r="B139" t="e">
        <f>ROW()-ROW(#REF!)+1</f>
        <v>#REF!</v>
      </c>
      <c r="C139">
        <v>1516</v>
      </c>
      <c r="D139" t="s">
        <v>484</v>
      </c>
      <c r="E139" t="s">
        <v>562</v>
      </c>
      <c r="F139" t="s">
        <v>696</v>
      </c>
      <c r="G139" t="e">
        <f>#REF!&amp;" "&amp;#REF!</f>
        <v>#REF!</v>
      </c>
      <c r="H139" t="s">
        <v>546</v>
      </c>
      <c r="I139" t="s">
        <v>500</v>
      </c>
      <c r="J139" t="s">
        <v>542</v>
      </c>
      <c r="K139" t="s">
        <v>543</v>
      </c>
      <c r="L139" t="s">
        <v>498</v>
      </c>
      <c r="M139" t="s">
        <v>499</v>
      </c>
      <c r="N139" t="s">
        <v>499</v>
      </c>
      <c r="O139" t="s">
        <v>499</v>
      </c>
    </row>
    <row r="140" spans="2:15">
      <c r="B140" t="e">
        <f>ROW()-ROW(#REF!)+1</f>
        <v>#REF!</v>
      </c>
      <c r="C140">
        <v>1516</v>
      </c>
      <c r="D140" t="s">
        <v>483</v>
      </c>
      <c r="E140" t="s">
        <v>562</v>
      </c>
      <c r="F140" t="s">
        <v>697</v>
      </c>
      <c r="G140" t="e">
        <f>#REF!&amp;" "&amp;#REF!</f>
        <v>#REF!</v>
      </c>
      <c r="H140" t="s">
        <v>546</v>
      </c>
      <c r="I140" t="s">
        <v>500</v>
      </c>
      <c r="J140" t="s">
        <v>542</v>
      </c>
      <c r="K140" t="s">
        <v>543</v>
      </c>
      <c r="L140" t="s">
        <v>498</v>
      </c>
      <c r="M140" t="s">
        <v>499</v>
      </c>
      <c r="N140" t="s">
        <v>499</v>
      </c>
      <c r="O140" t="s">
        <v>499</v>
      </c>
    </row>
    <row r="141" spans="2:15">
      <c r="B141" t="e">
        <f>ROW()-ROW(#REF!)+1</f>
        <v>#REF!</v>
      </c>
      <c r="C141">
        <v>1516</v>
      </c>
      <c r="D141" t="s">
        <v>469</v>
      </c>
      <c r="E141" t="s">
        <v>562</v>
      </c>
      <c r="F141" t="s">
        <v>609</v>
      </c>
      <c r="G141" t="e">
        <f>#REF!&amp;" "&amp;#REF!</f>
        <v>#REF!</v>
      </c>
      <c r="H141" t="s">
        <v>541</v>
      </c>
      <c r="I141" t="s">
        <v>500</v>
      </c>
      <c r="J141" t="s">
        <v>542</v>
      </c>
      <c r="K141" t="s">
        <v>543</v>
      </c>
      <c r="L141" t="s">
        <v>498</v>
      </c>
      <c r="M141" t="s">
        <v>499</v>
      </c>
      <c r="N141" t="s">
        <v>499</v>
      </c>
      <c r="O141" t="s">
        <v>499</v>
      </c>
    </row>
    <row r="142" spans="2:15">
      <c r="B142" t="e">
        <f>ROW()-ROW(#REF!)+1</f>
        <v>#REF!</v>
      </c>
      <c r="C142">
        <v>1516</v>
      </c>
      <c r="D142" t="s">
        <v>454</v>
      </c>
      <c r="E142" t="s">
        <v>666</v>
      </c>
      <c r="F142" t="s">
        <v>698</v>
      </c>
      <c r="G142" t="e">
        <f>#REF!&amp;" "&amp;#REF!</f>
        <v>#REF!</v>
      </c>
      <c r="H142" t="s">
        <v>546</v>
      </c>
      <c r="I142" t="s">
        <v>500</v>
      </c>
      <c r="J142" t="s">
        <v>542</v>
      </c>
      <c r="K142" t="s">
        <v>543</v>
      </c>
      <c r="L142" t="s">
        <v>498</v>
      </c>
      <c r="M142" t="s">
        <v>499</v>
      </c>
      <c r="N142" t="s">
        <v>499</v>
      </c>
      <c r="O142" t="s">
        <v>499</v>
      </c>
    </row>
    <row r="143" spans="2:15">
      <c r="B143" t="e">
        <f>ROW()-ROW(#REF!)+1</f>
        <v>#REF!</v>
      </c>
      <c r="C143">
        <v>1516</v>
      </c>
      <c r="D143" t="s">
        <v>444</v>
      </c>
      <c r="E143" t="s">
        <v>666</v>
      </c>
      <c r="F143" t="s">
        <v>699</v>
      </c>
      <c r="G143" t="e">
        <f>#REF!&amp;" "&amp;#REF!</f>
        <v>#REF!</v>
      </c>
      <c r="H143" t="s">
        <v>541</v>
      </c>
      <c r="I143" t="s">
        <v>500</v>
      </c>
      <c r="J143" t="s">
        <v>542</v>
      </c>
      <c r="K143" t="s">
        <v>543</v>
      </c>
      <c r="L143" t="s">
        <v>498</v>
      </c>
      <c r="M143" t="s">
        <v>499</v>
      </c>
      <c r="N143" t="s">
        <v>499</v>
      </c>
      <c r="O143" t="s">
        <v>499</v>
      </c>
    </row>
    <row r="144" spans="2:15">
      <c r="B144" t="e">
        <f>ROW()-ROW(#REF!)+1</f>
        <v>#REF!</v>
      </c>
      <c r="C144">
        <v>1516</v>
      </c>
      <c r="D144" t="s">
        <v>439</v>
      </c>
      <c r="E144" t="s">
        <v>700</v>
      </c>
      <c r="F144" t="s">
        <v>701</v>
      </c>
      <c r="G144" t="e">
        <f>#REF!&amp;" "&amp;#REF!</f>
        <v>#REF!</v>
      </c>
      <c r="H144" t="s">
        <v>541</v>
      </c>
      <c r="I144" t="s">
        <v>500</v>
      </c>
      <c r="J144" t="s">
        <v>542</v>
      </c>
      <c r="K144" t="s">
        <v>543</v>
      </c>
      <c r="L144" t="s">
        <v>496</v>
      </c>
      <c r="M144" t="s">
        <v>499</v>
      </c>
      <c r="N144" t="s">
        <v>499</v>
      </c>
      <c r="O144" t="s">
        <v>499</v>
      </c>
    </row>
    <row r="145" spans="2:15">
      <c r="B145" t="e">
        <f>ROW()-ROW(#REF!)+1</f>
        <v>#REF!</v>
      </c>
      <c r="C145">
        <v>1516</v>
      </c>
      <c r="D145" t="s">
        <v>424</v>
      </c>
      <c r="E145" t="s">
        <v>702</v>
      </c>
      <c r="F145" t="s">
        <v>703</v>
      </c>
      <c r="G145" t="e">
        <f>#REF!&amp;" "&amp;#REF!</f>
        <v>#REF!</v>
      </c>
      <c r="H145" t="s">
        <v>541</v>
      </c>
      <c r="I145" t="s">
        <v>500</v>
      </c>
      <c r="J145" t="s">
        <v>542</v>
      </c>
      <c r="K145" t="s">
        <v>543</v>
      </c>
      <c r="L145" t="s">
        <v>496</v>
      </c>
      <c r="M145" t="s">
        <v>499</v>
      </c>
      <c r="N145" t="s">
        <v>499</v>
      </c>
      <c r="O145" t="s">
        <v>499</v>
      </c>
    </row>
    <row r="146" spans="2:15">
      <c r="B146" t="e">
        <f>ROW()-ROW(#REF!)+1</f>
        <v>#REF!</v>
      </c>
      <c r="C146">
        <v>1516</v>
      </c>
      <c r="D146" t="s">
        <v>398</v>
      </c>
      <c r="E146" t="s">
        <v>553</v>
      </c>
      <c r="F146" t="s">
        <v>704</v>
      </c>
      <c r="G146" t="e">
        <f>#REF!&amp;" "&amp;#REF!</f>
        <v>#REF!</v>
      </c>
      <c r="H146" t="s">
        <v>541</v>
      </c>
      <c r="I146" t="s">
        <v>500</v>
      </c>
      <c r="J146" t="s">
        <v>542</v>
      </c>
      <c r="K146" t="s">
        <v>543</v>
      </c>
      <c r="L146" t="s">
        <v>498</v>
      </c>
      <c r="M146" t="s">
        <v>499</v>
      </c>
      <c r="N146" t="s">
        <v>499</v>
      </c>
      <c r="O146" t="s">
        <v>499</v>
      </c>
    </row>
    <row r="147" spans="2:15">
      <c r="B147" t="e">
        <f>ROW()-ROW(#REF!)+1</f>
        <v>#REF!</v>
      </c>
      <c r="C147">
        <v>1516</v>
      </c>
      <c r="D147" t="s">
        <v>393</v>
      </c>
      <c r="E147" t="s">
        <v>553</v>
      </c>
      <c r="F147" t="s">
        <v>705</v>
      </c>
      <c r="G147" t="e">
        <f>#REF!&amp;" "&amp;#REF!</f>
        <v>#REF!</v>
      </c>
      <c r="H147" t="s">
        <v>541</v>
      </c>
      <c r="I147" t="s">
        <v>500</v>
      </c>
      <c r="J147" t="s">
        <v>542</v>
      </c>
      <c r="K147" t="s">
        <v>543</v>
      </c>
      <c r="L147" t="s">
        <v>498</v>
      </c>
      <c r="M147" t="s">
        <v>499</v>
      </c>
      <c r="N147" t="s">
        <v>499</v>
      </c>
      <c r="O147" t="s">
        <v>499</v>
      </c>
    </row>
    <row r="148" spans="2:15">
      <c r="B148" t="e">
        <f>ROW()-ROW(#REF!)+1</f>
        <v>#REF!</v>
      </c>
      <c r="C148">
        <v>1516</v>
      </c>
      <c r="D148" t="s">
        <v>385</v>
      </c>
      <c r="E148" t="s">
        <v>553</v>
      </c>
      <c r="F148" t="s">
        <v>706</v>
      </c>
      <c r="G148" t="e">
        <f>#REF!&amp;" "&amp;#REF!</f>
        <v>#REF!</v>
      </c>
      <c r="H148" t="s">
        <v>541</v>
      </c>
      <c r="I148" t="s">
        <v>500</v>
      </c>
      <c r="J148" t="s">
        <v>542</v>
      </c>
      <c r="K148" t="s">
        <v>543</v>
      </c>
      <c r="L148" t="s">
        <v>496</v>
      </c>
      <c r="M148" t="s">
        <v>499</v>
      </c>
      <c r="N148" t="s">
        <v>499</v>
      </c>
      <c r="O148" t="s">
        <v>499</v>
      </c>
    </row>
    <row r="149" spans="2:15">
      <c r="B149" t="e">
        <f>ROW()-ROW(#REF!)+1</f>
        <v>#REF!</v>
      </c>
      <c r="C149">
        <v>1516</v>
      </c>
      <c r="D149" t="s">
        <v>342</v>
      </c>
      <c r="E149" t="s">
        <v>565</v>
      </c>
      <c r="F149" t="s">
        <v>707</v>
      </c>
      <c r="G149" t="e">
        <f>#REF!&amp;" "&amp;#REF!</f>
        <v>#REF!</v>
      </c>
      <c r="H149" t="s">
        <v>546</v>
      </c>
      <c r="I149" t="s">
        <v>500</v>
      </c>
      <c r="J149" t="s">
        <v>542</v>
      </c>
      <c r="K149" t="s">
        <v>543</v>
      </c>
      <c r="L149" t="s">
        <v>498</v>
      </c>
      <c r="M149" t="s">
        <v>499</v>
      </c>
      <c r="N149" t="s">
        <v>499</v>
      </c>
      <c r="O149" t="s">
        <v>499</v>
      </c>
    </row>
    <row r="150" spans="2:15">
      <c r="B150" t="e">
        <f>ROW()-ROW(#REF!)+1</f>
        <v>#REF!</v>
      </c>
      <c r="C150">
        <v>1516</v>
      </c>
      <c r="D150" t="s">
        <v>334</v>
      </c>
      <c r="E150" t="s">
        <v>565</v>
      </c>
      <c r="F150" t="s">
        <v>708</v>
      </c>
      <c r="G150" t="e">
        <f>#REF!&amp;" "&amp;#REF!</f>
        <v>#REF!</v>
      </c>
      <c r="H150" t="s">
        <v>541</v>
      </c>
      <c r="I150" t="s">
        <v>500</v>
      </c>
      <c r="J150" t="s">
        <v>542</v>
      </c>
      <c r="K150" t="s">
        <v>543</v>
      </c>
      <c r="L150" t="s">
        <v>498</v>
      </c>
      <c r="M150" t="s">
        <v>499</v>
      </c>
      <c r="N150" t="s">
        <v>499</v>
      </c>
      <c r="O150" t="s">
        <v>499</v>
      </c>
    </row>
    <row r="151" spans="2:15">
      <c r="B151" t="e">
        <f>ROW()-ROW(#REF!)+1</f>
        <v>#REF!</v>
      </c>
      <c r="C151">
        <v>1516</v>
      </c>
      <c r="D151" t="s">
        <v>333</v>
      </c>
      <c r="E151" t="s">
        <v>565</v>
      </c>
      <c r="F151" t="s">
        <v>709</v>
      </c>
      <c r="G151" t="e">
        <f>#REF!&amp;" "&amp;#REF!</f>
        <v>#REF!</v>
      </c>
      <c r="H151" t="s">
        <v>546</v>
      </c>
      <c r="I151" t="s">
        <v>500</v>
      </c>
      <c r="J151" t="s">
        <v>542</v>
      </c>
      <c r="K151" t="s">
        <v>543</v>
      </c>
      <c r="L151" t="s">
        <v>498</v>
      </c>
      <c r="M151" t="s">
        <v>499</v>
      </c>
      <c r="N151" t="s">
        <v>499</v>
      </c>
      <c r="O151" t="s">
        <v>499</v>
      </c>
    </row>
    <row r="152" spans="2:15">
      <c r="B152" t="e">
        <f>ROW()-ROW(#REF!)+1</f>
        <v>#REF!</v>
      </c>
      <c r="C152">
        <v>1516</v>
      </c>
      <c r="D152" t="s">
        <v>308</v>
      </c>
      <c r="E152" t="s">
        <v>580</v>
      </c>
      <c r="F152" t="s">
        <v>710</v>
      </c>
      <c r="G152" t="e">
        <f>#REF!&amp;" "&amp;#REF!</f>
        <v>#REF!</v>
      </c>
      <c r="H152" t="s">
        <v>541</v>
      </c>
      <c r="I152" t="s">
        <v>500</v>
      </c>
      <c r="J152" t="s">
        <v>542</v>
      </c>
      <c r="K152" t="s">
        <v>543</v>
      </c>
      <c r="L152" t="s">
        <v>498</v>
      </c>
      <c r="M152" t="s">
        <v>499</v>
      </c>
      <c r="N152" t="s">
        <v>499</v>
      </c>
      <c r="O152" t="s">
        <v>499</v>
      </c>
    </row>
    <row r="153" spans="2:15">
      <c r="B153" t="e">
        <f>ROW()-ROW(#REF!)+1</f>
        <v>#REF!</v>
      </c>
      <c r="C153">
        <v>1516</v>
      </c>
      <c r="D153" t="s">
        <v>303</v>
      </c>
      <c r="E153" t="s">
        <v>558</v>
      </c>
      <c r="F153" t="s">
        <v>711</v>
      </c>
      <c r="G153" t="e">
        <f>#REF!&amp;" "&amp;#REF!</f>
        <v>#REF!</v>
      </c>
      <c r="H153" t="s">
        <v>546</v>
      </c>
      <c r="I153" t="s">
        <v>500</v>
      </c>
      <c r="J153" t="s">
        <v>542</v>
      </c>
      <c r="K153" t="s">
        <v>543</v>
      </c>
      <c r="L153" t="s">
        <v>498</v>
      </c>
      <c r="M153" t="s">
        <v>499</v>
      </c>
      <c r="N153" t="s">
        <v>499</v>
      </c>
      <c r="O153" t="s">
        <v>499</v>
      </c>
    </row>
    <row r="154" spans="2:15">
      <c r="B154" t="e">
        <f>ROW()-ROW(#REF!)+1</f>
        <v>#REF!</v>
      </c>
      <c r="C154">
        <v>1516</v>
      </c>
      <c r="D154" t="s">
        <v>299</v>
      </c>
      <c r="E154" t="s">
        <v>558</v>
      </c>
      <c r="F154" t="s">
        <v>712</v>
      </c>
      <c r="G154" t="e">
        <f>#REF!&amp;" "&amp;#REF!</f>
        <v>#REF!</v>
      </c>
      <c r="H154" t="s">
        <v>541</v>
      </c>
      <c r="I154" t="s">
        <v>500</v>
      </c>
      <c r="J154" t="s">
        <v>542</v>
      </c>
      <c r="K154" t="s">
        <v>543</v>
      </c>
      <c r="L154" t="s">
        <v>498</v>
      </c>
      <c r="M154" t="s">
        <v>499</v>
      </c>
      <c r="N154" t="s">
        <v>499</v>
      </c>
      <c r="O154" t="s">
        <v>499</v>
      </c>
    </row>
    <row r="155" spans="2:15">
      <c r="B155" t="e">
        <f>ROW()-ROW(#REF!)+1</f>
        <v>#REF!</v>
      </c>
      <c r="C155">
        <v>1516</v>
      </c>
      <c r="D155" t="s">
        <v>291</v>
      </c>
      <c r="E155" t="s">
        <v>544</v>
      </c>
      <c r="F155" t="s">
        <v>713</v>
      </c>
      <c r="G155" t="e">
        <f>#REF!&amp;" "&amp;#REF!</f>
        <v>#REF!</v>
      </c>
      <c r="H155" t="s">
        <v>546</v>
      </c>
      <c r="I155" t="s">
        <v>500</v>
      </c>
      <c r="J155" t="s">
        <v>542</v>
      </c>
      <c r="K155" t="s">
        <v>543</v>
      </c>
      <c r="L155" t="s">
        <v>498</v>
      </c>
      <c r="M155" t="s">
        <v>499</v>
      </c>
      <c r="N155" t="s">
        <v>499</v>
      </c>
      <c r="O155" t="s">
        <v>499</v>
      </c>
    </row>
    <row r="156" spans="2:15">
      <c r="B156" t="e">
        <f>ROW()-ROW(#REF!)+1</f>
        <v>#REF!</v>
      </c>
      <c r="C156">
        <v>1516</v>
      </c>
      <c r="D156" t="s">
        <v>288</v>
      </c>
      <c r="E156" t="s">
        <v>544</v>
      </c>
      <c r="F156" t="s">
        <v>714</v>
      </c>
      <c r="G156" t="e">
        <f>#REF!&amp;" "&amp;#REF!</f>
        <v>#REF!</v>
      </c>
      <c r="H156" t="s">
        <v>546</v>
      </c>
      <c r="I156" t="s">
        <v>500</v>
      </c>
      <c r="J156" t="s">
        <v>542</v>
      </c>
      <c r="K156" t="s">
        <v>543</v>
      </c>
      <c r="L156" t="s">
        <v>498</v>
      </c>
      <c r="M156" t="s">
        <v>499</v>
      </c>
      <c r="N156" t="s">
        <v>499</v>
      </c>
      <c r="O156" t="s">
        <v>499</v>
      </c>
    </row>
    <row r="157" spans="2:15">
      <c r="B157" t="e">
        <f>ROW()-ROW(#REF!)+1</f>
        <v>#REF!</v>
      </c>
      <c r="C157">
        <v>1516</v>
      </c>
      <c r="D157" t="s">
        <v>285</v>
      </c>
      <c r="E157" t="s">
        <v>544</v>
      </c>
      <c r="F157" t="s">
        <v>1487</v>
      </c>
      <c r="G157" t="e">
        <f>#REF!&amp;" "&amp;#REF!</f>
        <v>#REF!</v>
      </c>
      <c r="H157" t="s">
        <v>546</v>
      </c>
      <c r="I157" t="s">
        <v>500</v>
      </c>
      <c r="J157" t="s">
        <v>542</v>
      </c>
      <c r="K157" t="s">
        <v>543</v>
      </c>
      <c r="L157" t="s">
        <v>496</v>
      </c>
      <c r="M157" t="s">
        <v>499</v>
      </c>
      <c r="N157" t="s">
        <v>499</v>
      </c>
      <c r="O157" t="s">
        <v>499</v>
      </c>
    </row>
    <row r="158" spans="2:15">
      <c r="B158" t="e">
        <f>ROW()-ROW(#REF!)+1</f>
        <v>#REF!</v>
      </c>
      <c r="C158">
        <v>1516</v>
      </c>
      <c r="D158" t="s">
        <v>284</v>
      </c>
      <c r="E158" t="s">
        <v>544</v>
      </c>
      <c r="F158" t="s">
        <v>570</v>
      </c>
      <c r="G158" t="e">
        <f>#REF!&amp;" "&amp;#REF!</f>
        <v>#REF!</v>
      </c>
      <c r="H158" t="s">
        <v>541</v>
      </c>
      <c r="I158" t="s">
        <v>500</v>
      </c>
      <c r="J158" t="s">
        <v>542</v>
      </c>
      <c r="K158" t="s">
        <v>543</v>
      </c>
      <c r="L158" t="s">
        <v>498</v>
      </c>
      <c r="M158" t="s">
        <v>499</v>
      </c>
      <c r="N158" t="s">
        <v>499</v>
      </c>
      <c r="O158" t="s">
        <v>499</v>
      </c>
    </row>
    <row r="159" spans="2:15">
      <c r="B159" t="e">
        <f>ROW()-ROW(#REF!)+1</f>
        <v>#REF!</v>
      </c>
      <c r="C159">
        <v>1516</v>
      </c>
      <c r="D159" t="s">
        <v>283</v>
      </c>
      <c r="E159" t="s">
        <v>544</v>
      </c>
      <c r="F159" t="s">
        <v>715</v>
      </c>
      <c r="G159" t="e">
        <f>#REF!&amp;" "&amp;#REF!</f>
        <v>#REF!</v>
      </c>
      <c r="H159" t="s">
        <v>546</v>
      </c>
      <c r="I159" t="s">
        <v>500</v>
      </c>
      <c r="J159" t="s">
        <v>542</v>
      </c>
      <c r="K159" t="s">
        <v>543</v>
      </c>
      <c r="L159" t="s">
        <v>498</v>
      </c>
      <c r="M159" t="s">
        <v>499</v>
      </c>
      <c r="N159" t="s">
        <v>499</v>
      </c>
      <c r="O159" t="s">
        <v>499</v>
      </c>
    </row>
    <row r="160" spans="2:15">
      <c r="B160" t="e">
        <f>ROW()-ROW(#REF!)+1</f>
        <v>#REF!</v>
      </c>
      <c r="C160">
        <v>1516</v>
      </c>
      <c r="D160" t="s">
        <v>277</v>
      </c>
      <c r="E160" t="s">
        <v>544</v>
      </c>
      <c r="F160" t="s">
        <v>716</v>
      </c>
      <c r="G160" t="e">
        <f>#REF!&amp;" "&amp;#REF!</f>
        <v>#REF!</v>
      </c>
      <c r="H160" t="s">
        <v>541</v>
      </c>
      <c r="I160" t="s">
        <v>500</v>
      </c>
      <c r="J160" t="s">
        <v>542</v>
      </c>
      <c r="K160" t="s">
        <v>543</v>
      </c>
      <c r="L160" t="s">
        <v>498</v>
      </c>
      <c r="M160" t="s">
        <v>499</v>
      </c>
      <c r="N160" t="s">
        <v>499</v>
      </c>
      <c r="O160" t="s">
        <v>499</v>
      </c>
    </row>
    <row r="161" spans="2:15">
      <c r="B161" t="e">
        <f>ROW()-ROW(#REF!)+1</f>
        <v>#REF!</v>
      </c>
      <c r="C161">
        <v>1516</v>
      </c>
      <c r="D161" t="s">
        <v>274</v>
      </c>
      <c r="E161" t="s">
        <v>544</v>
      </c>
      <c r="F161" t="s">
        <v>717</v>
      </c>
      <c r="G161" t="e">
        <f>#REF!&amp;" "&amp;#REF!</f>
        <v>#REF!</v>
      </c>
      <c r="H161" t="s">
        <v>541</v>
      </c>
      <c r="I161" t="s">
        <v>500</v>
      </c>
      <c r="J161" t="s">
        <v>542</v>
      </c>
      <c r="K161" t="s">
        <v>543</v>
      </c>
      <c r="L161" t="s">
        <v>498</v>
      </c>
      <c r="M161" t="s">
        <v>499</v>
      </c>
      <c r="N161" t="s">
        <v>499</v>
      </c>
      <c r="O161" t="s">
        <v>499</v>
      </c>
    </row>
    <row r="162" spans="2:15">
      <c r="B162" t="e">
        <f>ROW()-ROW(#REF!)+1</f>
        <v>#REF!</v>
      </c>
      <c r="C162">
        <v>1516</v>
      </c>
      <c r="D162" t="s">
        <v>273</v>
      </c>
      <c r="E162" t="s">
        <v>544</v>
      </c>
      <c r="F162" t="s">
        <v>718</v>
      </c>
      <c r="G162" t="e">
        <f>#REF!&amp;" "&amp;#REF!</f>
        <v>#REF!</v>
      </c>
      <c r="H162" t="s">
        <v>541</v>
      </c>
      <c r="I162" t="s">
        <v>500</v>
      </c>
      <c r="J162" t="s">
        <v>542</v>
      </c>
      <c r="K162" t="s">
        <v>543</v>
      </c>
      <c r="L162" t="s">
        <v>498</v>
      </c>
      <c r="M162" t="s">
        <v>499</v>
      </c>
      <c r="N162" t="s">
        <v>499</v>
      </c>
      <c r="O162" t="s">
        <v>499</v>
      </c>
    </row>
    <row r="163" spans="2:15">
      <c r="B163" t="e">
        <f>ROW()-ROW(#REF!)+1</f>
        <v>#REF!</v>
      </c>
      <c r="C163">
        <v>1516</v>
      </c>
      <c r="D163" t="s">
        <v>270</v>
      </c>
      <c r="E163" t="s">
        <v>544</v>
      </c>
      <c r="F163" t="s">
        <v>719</v>
      </c>
      <c r="G163" t="e">
        <f>#REF!&amp;" "&amp;#REF!</f>
        <v>#REF!</v>
      </c>
      <c r="H163" t="s">
        <v>541</v>
      </c>
      <c r="I163" t="s">
        <v>500</v>
      </c>
      <c r="J163" t="s">
        <v>542</v>
      </c>
      <c r="K163" t="s">
        <v>543</v>
      </c>
      <c r="L163" t="s">
        <v>498</v>
      </c>
      <c r="M163" t="s">
        <v>499</v>
      </c>
      <c r="N163" t="s">
        <v>499</v>
      </c>
      <c r="O163" t="s">
        <v>499</v>
      </c>
    </row>
    <row r="164" spans="2:15">
      <c r="B164" t="e">
        <f>ROW()-ROW(#REF!)+1</f>
        <v>#REF!</v>
      </c>
      <c r="C164">
        <v>1516</v>
      </c>
      <c r="D164" t="s">
        <v>261</v>
      </c>
      <c r="E164" t="s">
        <v>720</v>
      </c>
      <c r="F164" t="s">
        <v>721</v>
      </c>
      <c r="G164" t="e">
        <f>#REF!&amp;" "&amp;#REF!</f>
        <v>#REF!</v>
      </c>
      <c r="H164" t="s">
        <v>546</v>
      </c>
      <c r="I164" t="s">
        <v>500</v>
      </c>
      <c r="J164" t="s">
        <v>542</v>
      </c>
      <c r="K164" t="s">
        <v>543</v>
      </c>
      <c r="L164" t="s">
        <v>498</v>
      </c>
      <c r="M164" t="s">
        <v>499</v>
      </c>
      <c r="N164" t="s">
        <v>499</v>
      </c>
      <c r="O164" t="s">
        <v>499</v>
      </c>
    </row>
    <row r="165" spans="2:15">
      <c r="B165" t="e">
        <f>ROW()-ROW(#REF!)+1</f>
        <v>#REF!</v>
      </c>
      <c r="C165">
        <v>1516</v>
      </c>
      <c r="D165" t="s">
        <v>259</v>
      </c>
      <c r="E165" t="s">
        <v>722</v>
      </c>
      <c r="F165" t="s">
        <v>723</v>
      </c>
      <c r="G165" t="e">
        <f>#REF!&amp;" "&amp;#REF!</f>
        <v>#REF!</v>
      </c>
      <c r="H165" t="s">
        <v>546</v>
      </c>
      <c r="I165" t="s">
        <v>500</v>
      </c>
      <c r="J165" t="s">
        <v>542</v>
      </c>
      <c r="K165" t="s">
        <v>543</v>
      </c>
      <c r="L165" t="s">
        <v>498</v>
      </c>
      <c r="M165" t="s">
        <v>499</v>
      </c>
      <c r="N165" t="s">
        <v>499</v>
      </c>
      <c r="O165" t="s">
        <v>499</v>
      </c>
    </row>
    <row r="166" spans="2:15">
      <c r="B166" t="e">
        <f>ROW()-ROW(#REF!)+1</f>
        <v>#REF!</v>
      </c>
      <c r="C166">
        <v>1516</v>
      </c>
      <c r="D166" t="s">
        <v>251</v>
      </c>
      <c r="E166" t="s">
        <v>580</v>
      </c>
      <c r="F166" t="s">
        <v>548</v>
      </c>
      <c r="G166" t="e">
        <f>#REF!&amp;" "&amp;#REF!</f>
        <v>#REF!</v>
      </c>
      <c r="H166" t="s">
        <v>546</v>
      </c>
      <c r="I166" t="s">
        <v>500</v>
      </c>
      <c r="J166" t="s">
        <v>542</v>
      </c>
      <c r="K166" t="s">
        <v>543</v>
      </c>
      <c r="L166" t="s">
        <v>498</v>
      </c>
      <c r="M166" t="s">
        <v>499</v>
      </c>
      <c r="N166" t="s">
        <v>499</v>
      </c>
      <c r="O166" t="s">
        <v>499</v>
      </c>
    </row>
    <row r="167" spans="2:15">
      <c r="B167" t="e">
        <f>ROW()-ROW(#REF!)+1</f>
        <v>#REF!</v>
      </c>
      <c r="C167">
        <v>1516</v>
      </c>
      <c r="D167" t="s">
        <v>244</v>
      </c>
      <c r="E167" t="s">
        <v>724</v>
      </c>
      <c r="F167" t="s">
        <v>725</v>
      </c>
      <c r="G167" t="e">
        <f>#REF!&amp;" "&amp;#REF!</f>
        <v>#REF!</v>
      </c>
      <c r="H167" t="s">
        <v>541</v>
      </c>
      <c r="I167" t="s">
        <v>500</v>
      </c>
      <c r="J167" t="s">
        <v>542</v>
      </c>
      <c r="K167" t="s">
        <v>543</v>
      </c>
      <c r="L167" t="s">
        <v>498</v>
      </c>
      <c r="M167" t="s">
        <v>499</v>
      </c>
      <c r="N167" t="s">
        <v>499</v>
      </c>
      <c r="O167" t="s">
        <v>499</v>
      </c>
    </row>
    <row r="168" spans="2:15">
      <c r="B168" t="e">
        <f>ROW()-ROW(#REF!)+1</f>
        <v>#REF!</v>
      </c>
      <c r="C168">
        <v>1516</v>
      </c>
      <c r="D168" t="s">
        <v>239</v>
      </c>
      <c r="E168" t="s">
        <v>549</v>
      </c>
      <c r="F168" t="s">
        <v>726</v>
      </c>
      <c r="G168" t="e">
        <f>#REF!&amp;" "&amp;#REF!</f>
        <v>#REF!</v>
      </c>
      <c r="H168" t="s">
        <v>546</v>
      </c>
      <c r="I168" t="s">
        <v>500</v>
      </c>
      <c r="J168" t="s">
        <v>542</v>
      </c>
      <c r="K168" t="s">
        <v>543</v>
      </c>
      <c r="L168" t="s">
        <v>498</v>
      </c>
      <c r="M168" t="s">
        <v>499</v>
      </c>
      <c r="N168" t="s">
        <v>499</v>
      </c>
      <c r="O168" t="s">
        <v>499</v>
      </c>
    </row>
    <row r="169" spans="2:15">
      <c r="B169" t="e">
        <f>ROW()-ROW(#REF!)+1</f>
        <v>#REF!</v>
      </c>
      <c r="C169">
        <v>1516</v>
      </c>
      <c r="D169" t="s">
        <v>481</v>
      </c>
      <c r="E169" t="s">
        <v>562</v>
      </c>
      <c r="F169" t="s">
        <v>727</v>
      </c>
      <c r="G169" t="e">
        <f>#REF!&amp;" "&amp;#REF!</f>
        <v>#REF!</v>
      </c>
      <c r="H169" t="s">
        <v>546</v>
      </c>
      <c r="I169" t="s">
        <v>495</v>
      </c>
      <c r="J169" t="s">
        <v>542</v>
      </c>
      <c r="K169" t="s">
        <v>543</v>
      </c>
      <c r="L169" t="s">
        <v>498</v>
      </c>
      <c r="M169" t="s">
        <v>499</v>
      </c>
      <c r="N169" t="s">
        <v>499</v>
      </c>
      <c r="O169" t="s">
        <v>499</v>
      </c>
    </row>
    <row r="170" spans="2:15">
      <c r="B170" t="e">
        <f>ROW()-ROW(#REF!)+1</f>
        <v>#REF!</v>
      </c>
      <c r="C170">
        <v>1516</v>
      </c>
      <c r="D170" t="s">
        <v>479</v>
      </c>
      <c r="E170" t="s">
        <v>562</v>
      </c>
      <c r="F170" t="s">
        <v>728</v>
      </c>
      <c r="G170" t="e">
        <f>#REF!&amp;" "&amp;#REF!</f>
        <v>#REF!</v>
      </c>
      <c r="H170" t="s">
        <v>546</v>
      </c>
      <c r="I170" t="s">
        <v>495</v>
      </c>
      <c r="J170" t="s">
        <v>542</v>
      </c>
      <c r="K170" t="s">
        <v>543</v>
      </c>
      <c r="L170" t="s">
        <v>498</v>
      </c>
      <c r="M170" t="s">
        <v>499</v>
      </c>
      <c r="N170" t="s">
        <v>499</v>
      </c>
      <c r="O170" t="s">
        <v>499</v>
      </c>
    </row>
    <row r="171" spans="2:15">
      <c r="B171" t="e">
        <f>ROW()-ROW(#REF!)+1</f>
        <v>#REF!</v>
      </c>
      <c r="C171">
        <v>1516</v>
      </c>
      <c r="D171" t="s">
        <v>463</v>
      </c>
      <c r="E171" t="s">
        <v>562</v>
      </c>
      <c r="F171" t="s">
        <v>729</v>
      </c>
      <c r="G171" t="e">
        <f>#REF!&amp;" "&amp;#REF!</f>
        <v>#REF!</v>
      </c>
      <c r="H171" t="s">
        <v>541</v>
      </c>
      <c r="I171" t="s">
        <v>495</v>
      </c>
      <c r="J171" t="s">
        <v>542</v>
      </c>
      <c r="K171" t="s">
        <v>543</v>
      </c>
      <c r="L171" t="s">
        <v>496</v>
      </c>
      <c r="M171" t="s">
        <v>499</v>
      </c>
      <c r="N171" t="s">
        <v>499</v>
      </c>
      <c r="O171" t="s">
        <v>499</v>
      </c>
    </row>
    <row r="172" spans="2:15">
      <c r="B172" t="e">
        <f>ROW()-ROW(#REF!)+1</f>
        <v>#REF!</v>
      </c>
      <c r="C172">
        <v>1516</v>
      </c>
      <c r="D172" t="s">
        <v>459</v>
      </c>
      <c r="E172" t="s">
        <v>730</v>
      </c>
      <c r="F172" t="s">
        <v>731</v>
      </c>
      <c r="G172" t="e">
        <f>#REF!&amp;" "&amp;#REF!</f>
        <v>#REF!</v>
      </c>
      <c r="H172" t="s">
        <v>546</v>
      </c>
      <c r="I172" t="s">
        <v>495</v>
      </c>
      <c r="J172" t="s">
        <v>542</v>
      </c>
      <c r="K172" t="s">
        <v>543</v>
      </c>
      <c r="L172" t="s">
        <v>498</v>
      </c>
      <c r="M172" t="s">
        <v>499</v>
      </c>
      <c r="N172" t="s">
        <v>499</v>
      </c>
      <c r="O172" t="s">
        <v>499</v>
      </c>
    </row>
    <row r="173" spans="2:15">
      <c r="B173" t="e">
        <f>ROW()-ROW(#REF!)+1</f>
        <v>#REF!</v>
      </c>
      <c r="C173">
        <v>1516</v>
      </c>
      <c r="D173" t="s">
        <v>457</v>
      </c>
      <c r="E173" t="s">
        <v>666</v>
      </c>
      <c r="F173" t="s">
        <v>732</v>
      </c>
      <c r="G173" t="e">
        <f>#REF!&amp;" "&amp;#REF!</f>
        <v>#REF!</v>
      </c>
      <c r="H173" t="s">
        <v>546</v>
      </c>
      <c r="I173" t="s">
        <v>495</v>
      </c>
      <c r="J173" t="s">
        <v>542</v>
      </c>
      <c r="K173" t="s">
        <v>543</v>
      </c>
      <c r="L173" t="s">
        <v>496</v>
      </c>
      <c r="M173" t="s">
        <v>499</v>
      </c>
      <c r="N173" t="s">
        <v>499</v>
      </c>
      <c r="O173" t="s">
        <v>499</v>
      </c>
    </row>
    <row r="174" spans="2:15">
      <c r="B174" t="e">
        <f>ROW()-ROW(#REF!)+1</f>
        <v>#REF!</v>
      </c>
      <c r="C174">
        <v>1516</v>
      </c>
      <c r="D174" t="s">
        <v>432</v>
      </c>
      <c r="E174" t="s">
        <v>702</v>
      </c>
      <c r="F174" t="s">
        <v>733</v>
      </c>
      <c r="G174" t="e">
        <f>#REF!&amp;" "&amp;#REF!</f>
        <v>#REF!</v>
      </c>
      <c r="H174" t="s">
        <v>546</v>
      </c>
      <c r="I174" t="s">
        <v>495</v>
      </c>
      <c r="J174" t="s">
        <v>542</v>
      </c>
      <c r="K174" t="s">
        <v>543</v>
      </c>
      <c r="L174" t="s">
        <v>496</v>
      </c>
      <c r="M174" t="s">
        <v>499</v>
      </c>
      <c r="N174" t="s">
        <v>499</v>
      </c>
      <c r="O174" t="s">
        <v>499</v>
      </c>
    </row>
    <row r="175" spans="2:15">
      <c r="B175" t="e">
        <f>ROW()-ROW(#REF!)+1</f>
        <v>#REF!</v>
      </c>
      <c r="C175">
        <v>1516</v>
      </c>
      <c r="D175" t="s">
        <v>419</v>
      </c>
      <c r="E175" t="s">
        <v>734</v>
      </c>
      <c r="F175" t="s">
        <v>641</v>
      </c>
      <c r="G175" t="e">
        <f>#REF!&amp;" "&amp;#REF!</f>
        <v>#REF!</v>
      </c>
      <c r="H175" t="s">
        <v>546</v>
      </c>
      <c r="I175" t="s">
        <v>495</v>
      </c>
      <c r="J175" t="s">
        <v>542</v>
      </c>
      <c r="K175" t="s">
        <v>543</v>
      </c>
      <c r="L175" t="s">
        <v>498</v>
      </c>
      <c r="M175" t="s">
        <v>499</v>
      </c>
      <c r="N175" t="s">
        <v>499</v>
      </c>
      <c r="O175" t="s">
        <v>499</v>
      </c>
    </row>
    <row r="176" spans="2:15">
      <c r="B176" t="e">
        <f>ROW()-ROW(#REF!)+1</f>
        <v>#REF!</v>
      </c>
      <c r="C176">
        <v>1516</v>
      </c>
      <c r="D176" t="s">
        <v>413</v>
      </c>
      <c r="E176" t="s">
        <v>553</v>
      </c>
      <c r="F176" t="s">
        <v>735</v>
      </c>
      <c r="G176" t="e">
        <f>#REF!&amp;" "&amp;#REF!</f>
        <v>#REF!</v>
      </c>
      <c r="H176" t="s">
        <v>541</v>
      </c>
      <c r="I176" t="s">
        <v>495</v>
      </c>
      <c r="J176" t="s">
        <v>542</v>
      </c>
      <c r="K176" t="s">
        <v>543</v>
      </c>
      <c r="L176" t="s">
        <v>498</v>
      </c>
      <c r="M176" t="s">
        <v>499</v>
      </c>
      <c r="N176" t="s">
        <v>499</v>
      </c>
      <c r="O176" t="s">
        <v>499</v>
      </c>
    </row>
    <row r="177" spans="2:15">
      <c r="B177" t="e">
        <f>ROW()-ROW(#REF!)+1</f>
        <v>#REF!</v>
      </c>
      <c r="C177">
        <v>1516</v>
      </c>
      <c r="D177" t="s">
        <v>403</v>
      </c>
      <c r="E177" t="s">
        <v>553</v>
      </c>
      <c r="F177" t="s">
        <v>736</v>
      </c>
      <c r="G177" t="e">
        <f>#REF!&amp;" "&amp;#REF!</f>
        <v>#REF!</v>
      </c>
      <c r="H177" t="s">
        <v>546</v>
      </c>
      <c r="I177" t="s">
        <v>495</v>
      </c>
      <c r="J177" t="s">
        <v>542</v>
      </c>
      <c r="K177" t="s">
        <v>543</v>
      </c>
      <c r="L177" t="s">
        <v>498</v>
      </c>
      <c r="M177" t="s">
        <v>499</v>
      </c>
      <c r="N177" t="s">
        <v>499</v>
      </c>
      <c r="O177" t="s">
        <v>499</v>
      </c>
    </row>
    <row r="178" spans="2:15">
      <c r="B178" t="e">
        <f>ROW()-ROW(#REF!)+1</f>
        <v>#REF!</v>
      </c>
      <c r="C178">
        <v>1516</v>
      </c>
      <c r="D178" t="s">
        <v>391</v>
      </c>
      <c r="E178" t="s">
        <v>553</v>
      </c>
      <c r="F178" t="s">
        <v>737</v>
      </c>
      <c r="G178" t="e">
        <f>#REF!&amp;" "&amp;#REF!</f>
        <v>#REF!</v>
      </c>
      <c r="H178" t="s">
        <v>541</v>
      </c>
      <c r="I178" t="s">
        <v>495</v>
      </c>
      <c r="J178" t="s">
        <v>542</v>
      </c>
      <c r="K178" t="s">
        <v>543</v>
      </c>
      <c r="L178" t="s">
        <v>498</v>
      </c>
      <c r="M178" t="s">
        <v>499</v>
      </c>
      <c r="N178" t="s">
        <v>499</v>
      </c>
      <c r="O178" t="s">
        <v>499</v>
      </c>
    </row>
    <row r="179" spans="2:15">
      <c r="B179" t="e">
        <f>ROW()-ROW(#REF!)+1</f>
        <v>#REF!</v>
      </c>
      <c r="C179">
        <v>1516</v>
      </c>
      <c r="D179" t="s">
        <v>383</v>
      </c>
      <c r="E179" t="s">
        <v>553</v>
      </c>
      <c r="F179" t="s">
        <v>738</v>
      </c>
      <c r="G179" t="e">
        <f>#REF!&amp;" "&amp;#REF!</f>
        <v>#REF!</v>
      </c>
      <c r="H179" t="s">
        <v>541</v>
      </c>
      <c r="I179" t="s">
        <v>495</v>
      </c>
      <c r="J179" t="s">
        <v>542</v>
      </c>
      <c r="K179" t="s">
        <v>543</v>
      </c>
      <c r="L179" t="s">
        <v>498</v>
      </c>
      <c r="M179" t="s">
        <v>499</v>
      </c>
      <c r="N179" t="s">
        <v>499</v>
      </c>
      <c r="O179" t="s">
        <v>499</v>
      </c>
    </row>
    <row r="180" spans="2:15">
      <c r="B180" t="e">
        <f>ROW()-ROW(#REF!)+1</f>
        <v>#REF!</v>
      </c>
      <c r="C180">
        <v>1516</v>
      </c>
      <c r="D180" t="s">
        <v>382</v>
      </c>
      <c r="E180" t="s">
        <v>739</v>
      </c>
      <c r="F180" t="s">
        <v>740</v>
      </c>
      <c r="G180" t="e">
        <f>#REF!&amp;" "&amp;#REF!</f>
        <v>#REF!</v>
      </c>
      <c r="H180" t="s">
        <v>546</v>
      </c>
      <c r="I180" t="s">
        <v>495</v>
      </c>
      <c r="J180" t="s">
        <v>542</v>
      </c>
      <c r="K180" t="s">
        <v>543</v>
      </c>
      <c r="L180" t="s">
        <v>498</v>
      </c>
      <c r="M180" t="s">
        <v>499</v>
      </c>
      <c r="N180" t="s">
        <v>499</v>
      </c>
      <c r="O180" t="s">
        <v>499</v>
      </c>
    </row>
    <row r="181" spans="2:15">
      <c r="B181" t="e">
        <f>ROW()-ROW(#REF!)+1</f>
        <v>#REF!</v>
      </c>
      <c r="C181">
        <v>1516</v>
      </c>
      <c r="D181" t="s">
        <v>379</v>
      </c>
      <c r="E181" t="s">
        <v>560</v>
      </c>
      <c r="F181" t="s">
        <v>741</v>
      </c>
      <c r="G181" t="e">
        <f>#REF!&amp;" "&amp;#REF!</f>
        <v>#REF!</v>
      </c>
      <c r="H181" t="s">
        <v>546</v>
      </c>
      <c r="I181" t="s">
        <v>495</v>
      </c>
      <c r="J181" t="s">
        <v>542</v>
      </c>
      <c r="K181" t="s">
        <v>543</v>
      </c>
      <c r="L181" t="s">
        <v>498</v>
      </c>
      <c r="M181" t="s">
        <v>499</v>
      </c>
      <c r="N181" t="s">
        <v>499</v>
      </c>
      <c r="O181" t="s">
        <v>499</v>
      </c>
    </row>
    <row r="182" spans="2:15">
      <c r="B182" t="e">
        <f>ROW()-ROW(#REF!)+1</f>
        <v>#REF!</v>
      </c>
      <c r="C182">
        <v>1516</v>
      </c>
      <c r="D182" t="s">
        <v>375</v>
      </c>
      <c r="E182" t="s">
        <v>560</v>
      </c>
      <c r="F182" t="s">
        <v>742</v>
      </c>
      <c r="G182" t="e">
        <f>#REF!&amp;" "&amp;#REF!</f>
        <v>#REF!</v>
      </c>
      <c r="H182" t="s">
        <v>546</v>
      </c>
      <c r="I182" t="s">
        <v>495</v>
      </c>
      <c r="J182" t="s">
        <v>542</v>
      </c>
      <c r="K182" t="s">
        <v>543</v>
      </c>
      <c r="L182" t="s">
        <v>498</v>
      </c>
      <c r="M182" t="s">
        <v>499</v>
      </c>
      <c r="N182" t="s">
        <v>499</v>
      </c>
      <c r="O182" t="s">
        <v>499</v>
      </c>
    </row>
    <row r="183" spans="2:15">
      <c r="B183" t="e">
        <f>ROW()-ROW(#REF!)+1</f>
        <v>#REF!</v>
      </c>
      <c r="C183">
        <v>1516</v>
      </c>
      <c r="D183" t="s">
        <v>374</v>
      </c>
      <c r="E183" t="s">
        <v>560</v>
      </c>
      <c r="F183" t="s">
        <v>743</v>
      </c>
      <c r="G183" t="e">
        <f>#REF!&amp;" "&amp;#REF!</f>
        <v>#REF!</v>
      </c>
      <c r="H183" t="s">
        <v>546</v>
      </c>
      <c r="I183" t="s">
        <v>495</v>
      </c>
      <c r="J183" t="s">
        <v>542</v>
      </c>
      <c r="K183" t="s">
        <v>543</v>
      </c>
      <c r="L183" t="s">
        <v>498</v>
      </c>
      <c r="M183" t="s">
        <v>499</v>
      </c>
      <c r="N183" t="s">
        <v>499</v>
      </c>
      <c r="O183" t="s">
        <v>499</v>
      </c>
    </row>
    <row r="184" spans="2:15">
      <c r="B184" t="e">
        <f>ROW()-ROW(#REF!)+1</f>
        <v>#REF!</v>
      </c>
      <c r="C184">
        <v>1516</v>
      </c>
      <c r="D184" t="s">
        <v>373</v>
      </c>
      <c r="E184" t="s">
        <v>560</v>
      </c>
      <c r="F184" t="s">
        <v>744</v>
      </c>
      <c r="G184" t="e">
        <f>#REF!&amp;" "&amp;#REF!</f>
        <v>#REF!</v>
      </c>
      <c r="H184" t="s">
        <v>546</v>
      </c>
      <c r="I184" t="s">
        <v>495</v>
      </c>
      <c r="J184" t="s">
        <v>542</v>
      </c>
      <c r="K184" t="s">
        <v>543</v>
      </c>
      <c r="L184" t="s">
        <v>498</v>
      </c>
      <c r="M184" t="s">
        <v>499</v>
      </c>
      <c r="N184" t="s">
        <v>499</v>
      </c>
      <c r="O184" t="s">
        <v>499</v>
      </c>
    </row>
    <row r="185" spans="2:15">
      <c r="B185" t="e">
        <f>ROW()-ROW(#REF!)+1</f>
        <v>#REF!</v>
      </c>
      <c r="C185">
        <v>1516</v>
      </c>
      <c r="D185" t="s">
        <v>372</v>
      </c>
      <c r="E185" t="s">
        <v>560</v>
      </c>
      <c r="F185" t="s">
        <v>745</v>
      </c>
      <c r="G185" t="e">
        <f>#REF!&amp;" "&amp;#REF!</f>
        <v>#REF!</v>
      </c>
      <c r="H185" t="s">
        <v>546</v>
      </c>
      <c r="I185" t="s">
        <v>495</v>
      </c>
      <c r="J185" t="s">
        <v>542</v>
      </c>
      <c r="K185" t="s">
        <v>543</v>
      </c>
      <c r="L185" t="s">
        <v>498</v>
      </c>
      <c r="M185" t="s">
        <v>499</v>
      </c>
      <c r="N185" t="s">
        <v>499</v>
      </c>
      <c r="O185" t="s">
        <v>499</v>
      </c>
    </row>
    <row r="186" spans="2:15">
      <c r="B186" t="e">
        <f>ROW()-ROW(#REF!)+1</f>
        <v>#REF!</v>
      </c>
      <c r="C186">
        <v>1516</v>
      </c>
      <c r="D186" t="s">
        <v>363</v>
      </c>
      <c r="E186" t="s">
        <v>539</v>
      </c>
      <c r="F186" t="s">
        <v>602</v>
      </c>
      <c r="G186" t="e">
        <f>#REF!&amp;" "&amp;#REF!</f>
        <v>#REF!</v>
      </c>
      <c r="H186" t="s">
        <v>546</v>
      </c>
      <c r="I186" t="s">
        <v>495</v>
      </c>
      <c r="J186" t="s">
        <v>542</v>
      </c>
      <c r="K186" t="s">
        <v>543</v>
      </c>
      <c r="L186" t="s">
        <v>498</v>
      </c>
      <c r="M186" t="s">
        <v>499</v>
      </c>
      <c r="N186" t="s">
        <v>499</v>
      </c>
      <c r="O186" t="s">
        <v>499</v>
      </c>
    </row>
    <row r="187" spans="2:15">
      <c r="B187" t="e">
        <f>ROW()-ROW(#REF!)+1</f>
        <v>#REF!</v>
      </c>
      <c r="C187">
        <v>1516</v>
      </c>
      <c r="D187" t="s">
        <v>362</v>
      </c>
      <c r="E187" t="s">
        <v>539</v>
      </c>
      <c r="F187" t="s">
        <v>746</v>
      </c>
      <c r="G187" t="e">
        <f>#REF!&amp;" "&amp;#REF!</f>
        <v>#REF!</v>
      </c>
      <c r="H187" t="s">
        <v>546</v>
      </c>
      <c r="I187" t="s">
        <v>495</v>
      </c>
      <c r="J187" t="s">
        <v>542</v>
      </c>
      <c r="K187" t="s">
        <v>543</v>
      </c>
      <c r="L187" t="s">
        <v>498</v>
      </c>
      <c r="M187" t="s">
        <v>499</v>
      </c>
      <c r="N187" t="s">
        <v>499</v>
      </c>
      <c r="O187" t="s">
        <v>499</v>
      </c>
    </row>
    <row r="188" spans="2:15">
      <c r="B188" t="e">
        <f>ROW()-ROW(#REF!)+1</f>
        <v>#REF!</v>
      </c>
      <c r="C188">
        <v>1516</v>
      </c>
      <c r="D188" t="s">
        <v>351</v>
      </c>
      <c r="E188" t="s">
        <v>539</v>
      </c>
      <c r="F188" t="s">
        <v>747</v>
      </c>
      <c r="G188" t="e">
        <f>#REF!&amp;" "&amp;#REF!</f>
        <v>#REF!</v>
      </c>
      <c r="H188" t="s">
        <v>541</v>
      </c>
      <c r="I188" t="s">
        <v>495</v>
      </c>
      <c r="J188" t="s">
        <v>542</v>
      </c>
      <c r="K188" t="s">
        <v>543</v>
      </c>
      <c r="L188" t="s">
        <v>498</v>
      </c>
      <c r="M188" t="s">
        <v>499</v>
      </c>
      <c r="N188" t="s">
        <v>499</v>
      </c>
      <c r="O188" t="s">
        <v>499</v>
      </c>
    </row>
    <row r="189" spans="2:15">
      <c r="B189" t="e">
        <f>ROW()-ROW(#REF!)+1</f>
        <v>#REF!</v>
      </c>
      <c r="C189">
        <v>1516</v>
      </c>
      <c r="D189" t="s">
        <v>347</v>
      </c>
      <c r="E189" t="s">
        <v>539</v>
      </c>
      <c r="F189" t="s">
        <v>748</v>
      </c>
      <c r="G189" t="e">
        <f>#REF!&amp;" "&amp;#REF!</f>
        <v>#REF!</v>
      </c>
      <c r="H189" t="s">
        <v>541</v>
      </c>
      <c r="I189" t="s">
        <v>495</v>
      </c>
      <c r="J189" t="s">
        <v>542</v>
      </c>
      <c r="K189" t="s">
        <v>543</v>
      </c>
      <c r="L189" t="s">
        <v>498</v>
      </c>
      <c r="M189" t="s">
        <v>499</v>
      </c>
      <c r="N189" t="s">
        <v>499</v>
      </c>
      <c r="O189" t="s">
        <v>499</v>
      </c>
    </row>
    <row r="190" spans="2:15">
      <c r="B190" t="e">
        <f>ROW()-ROW(#REF!)+1</f>
        <v>#REF!</v>
      </c>
      <c r="C190">
        <v>1516</v>
      </c>
      <c r="D190" t="s">
        <v>338</v>
      </c>
      <c r="E190" t="s">
        <v>565</v>
      </c>
      <c r="F190" t="s">
        <v>749</v>
      </c>
      <c r="G190" t="e">
        <f>#REF!&amp;" "&amp;#REF!</f>
        <v>#REF!</v>
      </c>
      <c r="H190" t="s">
        <v>546</v>
      </c>
      <c r="I190" t="s">
        <v>495</v>
      </c>
      <c r="J190" t="s">
        <v>542</v>
      </c>
      <c r="K190" t="s">
        <v>543</v>
      </c>
      <c r="L190" t="s">
        <v>496</v>
      </c>
      <c r="M190" t="s">
        <v>499</v>
      </c>
      <c r="N190" t="s">
        <v>499</v>
      </c>
      <c r="O190" t="s">
        <v>499</v>
      </c>
    </row>
    <row r="191" spans="2:15">
      <c r="B191" t="e">
        <f>ROW()-ROW(#REF!)+1</f>
        <v>#REF!</v>
      </c>
      <c r="C191">
        <v>1516</v>
      </c>
      <c r="D191" t="s">
        <v>328</v>
      </c>
      <c r="E191" t="s">
        <v>558</v>
      </c>
      <c r="F191" t="s">
        <v>750</v>
      </c>
      <c r="G191" t="e">
        <f>#REF!&amp;" "&amp;#REF!</f>
        <v>#REF!</v>
      </c>
      <c r="H191" t="s">
        <v>541</v>
      </c>
      <c r="I191" t="s">
        <v>495</v>
      </c>
      <c r="J191" t="s">
        <v>542</v>
      </c>
      <c r="K191" t="s">
        <v>543</v>
      </c>
      <c r="L191" t="s">
        <v>498</v>
      </c>
      <c r="M191" t="s">
        <v>499</v>
      </c>
      <c r="N191" t="s">
        <v>499</v>
      </c>
      <c r="O191" t="s">
        <v>499</v>
      </c>
    </row>
    <row r="192" spans="2:15">
      <c r="B192" t="e">
        <f>ROW()-ROW(#REF!)+1</f>
        <v>#REF!</v>
      </c>
      <c r="C192">
        <v>1516</v>
      </c>
      <c r="D192" t="s">
        <v>323</v>
      </c>
      <c r="E192" t="s">
        <v>558</v>
      </c>
      <c r="F192" t="s">
        <v>751</v>
      </c>
      <c r="G192" t="e">
        <f>#REF!&amp;" "&amp;#REF!</f>
        <v>#REF!</v>
      </c>
      <c r="H192" t="s">
        <v>546</v>
      </c>
      <c r="I192" t="s">
        <v>495</v>
      </c>
      <c r="J192" t="s">
        <v>542</v>
      </c>
      <c r="K192" t="s">
        <v>543</v>
      </c>
      <c r="L192" t="s">
        <v>498</v>
      </c>
      <c r="M192" t="s">
        <v>499</v>
      </c>
      <c r="N192" t="s">
        <v>499</v>
      </c>
      <c r="O192" t="s">
        <v>499</v>
      </c>
    </row>
    <row r="193" spans="2:15">
      <c r="B193" t="e">
        <f>ROW()-ROW(#REF!)+1</f>
        <v>#REF!</v>
      </c>
      <c r="C193">
        <v>1516</v>
      </c>
      <c r="D193" t="s">
        <v>319</v>
      </c>
      <c r="E193" t="s">
        <v>558</v>
      </c>
      <c r="F193" t="s">
        <v>733</v>
      </c>
      <c r="G193" t="e">
        <f>#REF!&amp;" "&amp;#REF!</f>
        <v>#REF!</v>
      </c>
      <c r="H193" t="s">
        <v>546</v>
      </c>
      <c r="I193" t="s">
        <v>495</v>
      </c>
      <c r="J193" t="s">
        <v>542</v>
      </c>
      <c r="K193" t="s">
        <v>543</v>
      </c>
      <c r="L193" t="s">
        <v>498</v>
      </c>
      <c r="M193" t="s">
        <v>499</v>
      </c>
      <c r="N193" t="s">
        <v>499</v>
      </c>
      <c r="O193" t="s">
        <v>499</v>
      </c>
    </row>
    <row r="194" spans="2:15">
      <c r="B194" t="e">
        <f>ROW()-ROW(#REF!)+1</f>
        <v>#REF!</v>
      </c>
      <c r="C194">
        <v>1516</v>
      </c>
      <c r="D194" t="s">
        <v>315</v>
      </c>
      <c r="E194" t="s">
        <v>558</v>
      </c>
      <c r="F194" t="s">
        <v>752</v>
      </c>
      <c r="G194" t="e">
        <f>#REF!&amp;" "&amp;#REF!</f>
        <v>#REF!</v>
      </c>
      <c r="H194" t="s">
        <v>541</v>
      </c>
      <c r="I194" t="s">
        <v>495</v>
      </c>
      <c r="J194" t="s">
        <v>542</v>
      </c>
      <c r="K194" t="s">
        <v>543</v>
      </c>
      <c r="L194" t="s">
        <v>498</v>
      </c>
      <c r="M194" t="s">
        <v>499</v>
      </c>
      <c r="N194" t="s">
        <v>499</v>
      </c>
      <c r="O194" t="s">
        <v>499</v>
      </c>
    </row>
    <row r="195" spans="2:15">
      <c r="B195" t="e">
        <f>ROW()-ROW(#REF!)+1</f>
        <v>#REF!</v>
      </c>
      <c r="C195">
        <v>1516</v>
      </c>
      <c r="D195" t="s">
        <v>311</v>
      </c>
      <c r="E195" t="s">
        <v>558</v>
      </c>
      <c r="F195" t="s">
        <v>753</v>
      </c>
      <c r="G195" t="e">
        <f>#REF!&amp;" "&amp;#REF!</f>
        <v>#REF!</v>
      </c>
      <c r="H195" t="s">
        <v>541</v>
      </c>
      <c r="I195" t="s">
        <v>495</v>
      </c>
      <c r="J195" t="s">
        <v>542</v>
      </c>
      <c r="K195" t="s">
        <v>543</v>
      </c>
      <c r="L195" t="s">
        <v>498</v>
      </c>
      <c r="M195" t="s">
        <v>499</v>
      </c>
      <c r="N195" t="s">
        <v>499</v>
      </c>
      <c r="O195" t="s">
        <v>499</v>
      </c>
    </row>
    <row r="196" spans="2:15">
      <c r="B196" t="e">
        <f>ROW()-ROW(#REF!)+1</f>
        <v>#REF!</v>
      </c>
      <c r="C196">
        <v>1516</v>
      </c>
      <c r="D196" t="s">
        <v>307</v>
      </c>
      <c r="E196" t="s">
        <v>558</v>
      </c>
      <c r="F196" t="s">
        <v>754</v>
      </c>
      <c r="G196" t="e">
        <f>#REF!&amp;" "&amp;#REF!</f>
        <v>#REF!</v>
      </c>
      <c r="H196" t="s">
        <v>541</v>
      </c>
      <c r="I196" t="s">
        <v>495</v>
      </c>
      <c r="J196" t="s">
        <v>542</v>
      </c>
      <c r="K196" t="s">
        <v>543</v>
      </c>
      <c r="L196" t="s">
        <v>498</v>
      </c>
      <c r="M196" t="s">
        <v>499</v>
      </c>
      <c r="N196" t="s">
        <v>499</v>
      </c>
      <c r="O196" t="s">
        <v>499</v>
      </c>
    </row>
    <row r="197" spans="2:15">
      <c r="B197" t="e">
        <f>ROW()-ROW(#REF!)+1</f>
        <v>#REF!</v>
      </c>
      <c r="C197">
        <v>1516</v>
      </c>
      <c r="D197" t="s">
        <v>305</v>
      </c>
      <c r="E197" t="s">
        <v>558</v>
      </c>
      <c r="F197" t="s">
        <v>755</v>
      </c>
      <c r="G197" t="e">
        <f>#REF!&amp;" "&amp;#REF!</f>
        <v>#REF!</v>
      </c>
      <c r="H197" t="s">
        <v>541</v>
      </c>
      <c r="I197" t="s">
        <v>495</v>
      </c>
      <c r="J197" t="s">
        <v>542</v>
      </c>
      <c r="K197" t="s">
        <v>543</v>
      </c>
      <c r="L197" t="s">
        <v>496</v>
      </c>
      <c r="M197" t="s">
        <v>499</v>
      </c>
      <c r="N197" t="s">
        <v>499</v>
      </c>
      <c r="O197" t="s">
        <v>499</v>
      </c>
    </row>
    <row r="198" spans="2:15">
      <c r="B198" t="e">
        <f>ROW()-ROW(#REF!)+1</f>
        <v>#REF!</v>
      </c>
      <c r="C198">
        <v>1516</v>
      </c>
      <c r="D198" t="s">
        <v>304</v>
      </c>
      <c r="E198" t="s">
        <v>558</v>
      </c>
      <c r="F198" t="s">
        <v>756</v>
      </c>
      <c r="G198" t="e">
        <f>#REF!&amp;" "&amp;#REF!</f>
        <v>#REF!</v>
      </c>
      <c r="H198" t="s">
        <v>541</v>
      </c>
      <c r="I198" t="s">
        <v>495</v>
      </c>
      <c r="J198" t="s">
        <v>542</v>
      </c>
      <c r="K198" t="s">
        <v>543</v>
      </c>
      <c r="L198" t="s">
        <v>496</v>
      </c>
      <c r="M198" t="s">
        <v>499</v>
      </c>
      <c r="N198" t="s">
        <v>499</v>
      </c>
      <c r="O198" t="s">
        <v>499</v>
      </c>
    </row>
    <row r="199" spans="2:15">
      <c r="B199" t="e">
        <f>ROW()-ROW(#REF!)+1</f>
        <v>#REF!</v>
      </c>
      <c r="C199">
        <v>1516</v>
      </c>
      <c r="D199" t="s">
        <v>294</v>
      </c>
      <c r="E199" t="s">
        <v>558</v>
      </c>
      <c r="F199" t="s">
        <v>729</v>
      </c>
      <c r="G199" t="e">
        <f>#REF!&amp;" "&amp;#REF!</f>
        <v>#REF!</v>
      </c>
      <c r="H199" t="s">
        <v>541</v>
      </c>
      <c r="I199" t="s">
        <v>495</v>
      </c>
      <c r="J199" t="s">
        <v>542</v>
      </c>
      <c r="K199" t="s">
        <v>543</v>
      </c>
      <c r="L199" t="s">
        <v>496</v>
      </c>
      <c r="M199" t="s">
        <v>499</v>
      </c>
      <c r="N199" t="s">
        <v>499</v>
      </c>
      <c r="O199" t="s">
        <v>499</v>
      </c>
    </row>
    <row r="200" spans="2:15">
      <c r="B200" t="e">
        <f>ROW()-ROW(#REF!)+1</f>
        <v>#REF!</v>
      </c>
      <c r="C200">
        <v>1516</v>
      </c>
      <c r="D200" t="s">
        <v>293</v>
      </c>
      <c r="E200" t="s">
        <v>558</v>
      </c>
      <c r="F200" t="s">
        <v>757</v>
      </c>
      <c r="G200" t="e">
        <f>#REF!&amp;" "&amp;#REF!</f>
        <v>#REF!</v>
      </c>
      <c r="H200" t="s">
        <v>541</v>
      </c>
      <c r="I200" t="s">
        <v>495</v>
      </c>
      <c r="J200" t="s">
        <v>542</v>
      </c>
      <c r="K200" t="s">
        <v>543</v>
      </c>
      <c r="L200" t="s">
        <v>498</v>
      </c>
      <c r="M200" t="s">
        <v>499</v>
      </c>
      <c r="N200" t="s">
        <v>499</v>
      </c>
      <c r="O200" t="s">
        <v>499</v>
      </c>
    </row>
    <row r="201" spans="2:15">
      <c r="B201" t="e">
        <f>ROW()-ROW(#REF!)+1</f>
        <v>#REF!</v>
      </c>
      <c r="C201">
        <v>1516</v>
      </c>
      <c r="D201" t="s">
        <v>290</v>
      </c>
      <c r="E201" t="s">
        <v>544</v>
      </c>
      <c r="F201" t="s">
        <v>758</v>
      </c>
      <c r="G201" t="e">
        <f>#REF!&amp;" "&amp;#REF!</f>
        <v>#REF!</v>
      </c>
      <c r="H201" t="s">
        <v>541</v>
      </c>
      <c r="I201" t="s">
        <v>495</v>
      </c>
      <c r="J201" t="s">
        <v>542</v>
      </c>
      <c r="K201" t="s">
        <v>543</v>
      </c>
      <c r="L201" t="s">
        <v>498</v>
      </c>
      <c r="M201" t="s">
        <v>499</v>
      </c>
      <c r="N201" t="s">
        <v>499</v>
      </c>
      <c r="O201" t="s">
        <v>499</v>
      </c>
    </row>
    <row r="202" spans="2:15">
      <c r="B202" t="e">
        <f>ROW()-ROW(#REF!)+1</f>
        <v>#REF!</v>
      </c>
      <c r="C202">
        <v>1516</v>
      </c>
      <c r="D202" t="s">
        <v>282</v>
      </c>
      <c r="E202" t="s">
        <v>544</v>
      </c>
      <c r="F202" t="s">
        <v>759</v>
      </c>
      <c r="G202" t="e">
        <f>#REF!&amp;" "&amp;#REF!</f>
        <v>#REF!</v>
      </c>
      <c r="H202" t="s">
        <v>546</v>
      </c>
      <c r="I202" t="s">
        <v>495</v>
      </c>
      <c r="J202" t="s">
        <v>542</v>
      </c>
      <c r="K202" t="s">
        <v>543</v>
      </c>
      <c r="L202" t="s">
        <v>498</v>
      </c>
      <c r="M202" t="s">
        <v>499</v>
      </c>
      <c r="N202" t="s">
        <v>499</v>
      </c>
      <c r="O202" t="s">
        <v>499</v>
      </c>
    </row>
    <row r="203" spans="2:15">
      <c r="B203" t="e">
        <f>ROW()-ROW(#REF!)+1</f>
        <v>#REF!</v>
      </c>
      <c r="C203">
        <v>1516</v>
      </c>
      <c r="D203" t="s">
        <v>281</v>
      </c>
      <c r="E203" t="s">
        <v>544</v>
      </c>
      <c r="F203" t="s">
        <v>760</v>
      </c>
      <c r="G203" t="e">
        <f>#REF!&amp;" "&amp;#REF!</f>
        <v>#REF!</v>
      </c>
      <c r="H203" t="s">
        <v>546</v>
      </c>
      <c r="I203" t="s">
        <v>495</v>
      </c>
      <c r="J203" t="s">
        <v>542</v>
      </c>
      <c r="K203" t="s">
        <v>543</v>
      </c>
      <c r="L203" t="s">
        <v>498</v>
      </c>
      <c r="M203" t="s">
        <v>499</v>
      </c>
      <c r="N203" t="s">
        <v>499</v>
      </c>
      <c r="O203" t="s">
        <v>499</v>
      </c>
    </row>
    <row r="204" spans="2:15">
      <c r="B204" t="e">
        <f>ROW()-ROW(#REF!)+1</f>
        <v>#REF!</v>
      </c>
      <c r="C204">
        <v>1516</v>
      </c>
      <c r="D204" t="s">
        <v>279</v>
      </c>
      <c r="E204" t="s">
        <v>544</v>
      </c>
      <c r="F204" t="s">
        <v>761</v>
      </c>
      <c r="G204" t="e">
        <f>#REF!&amp;" "&amp;#REF!</f>
        <v>#REF!</v>
      </c>
      <c r="H204" t="s">
        <v>541</v>
      </c>
      <c r="I204" t="s">
        <v>495</v>
      </c>
      <c r="J204" t="s">
        <v>542</v>
      </c>
      <c r="K204" t="s">
        <v>543</v>
      </c>
      <c r="L204" t="s">
        <v>498</v>
      </c>
      <c r="M204" t="s">
        <v>499</v>
      </c>
      <c r="N204" t="s">
        <v>499</v>
      </c>
      <c r="O204" t="s">
        <v>499</v>
      </c>
    </row>
    <row r="205" spans="2:15">
      <c r="B205" t="e">
        <f>ROW()-ROW(#REF!)+1</f>
        <v>#REF!</v>
      </c>
      <c r="C205">
        <v>1516</v>
      </c>
      <c r="D205" t="s">
        <v>276</v>
      </c>
      <c r="E205" t="s">
        <v>544</v>
      </c>
      <c r="F205" t="s">
        <v>762</v>
      </c>
      <c r="G205" t="e">
        <f>#REF!&amp;" "&amp;#REF!</f>
        <v>#REF!</v>
      </c>
      <c r="H205" t="s">
        <v>541</v>
      </c>
      <c r="I205" t="s">
        <v>495</v>
      </c>
      <c r="J205" t="s">
        <v>542</v>
      </c>
      <c r="K205" t="s">
        <v>543</v>
      </c>
      <c r="L205" t="s">
        <v>498</v>
      </c>
      <c r="M205" t="s">
        <v>499</v>
      </c>
      <c r="N205" t="s">
        <v>499</v>
      </c>
      <c r="O205" t="s">
        <v>499</v>
      </c>
    </row>
    <row r="206" spans="2:15">
      <c r="B206" t="e">
        <f>ROW()-ROW(#REF!)+1</f>
        <v>#REF!</v>
      </c>
      <c r="C206">
        <v>1516</v>
      </c>
      <c r="D206" t="s">
        <v>267</v>
      </c>
      <c r="E206" t="s">
        <v>544</v>
      </c>
      <c r="F206" t="s">
        <v>763</v>
      </c>
      <c r="G206" t="e">
        <f>#REF!&amp;" "&amp;#REF!</f>
        <v>#REF!</v>
      </c>
      <c r="H206" t="s">
        <v>541</v>
      </c>
      <c r="I206" t="s">
        <v>495</v>
      </c>
      <c r="J206" t="s">
        <v>542</v>
      </c>
      <c r="K206" t="s">
        <v>543</v>
      </c>
      <c r="L206" t="s">
        <v>498</v>
      </c>
      <c r="M206" t="s">
        <v>499</v>
      </c>
      <c r="N206" t="s">
        <v>499</v>
      </c>
      <c r="O206" t="s">
        <v>499</v>
      </c>
    </row>
    <row r="207" spans="2:15">
      <c r="B207" t="e">
        <f>ROW()-ROW(#REF!)+1</f>
        <v>#REF!</v>
      </c>
      <c r="C207">
        <v>1516</v>
      </c>
      <c r="D207" t="s">
        <v>255</v>
      </c>
      <c r="E207" t="s">
        <v>556</v>
      </c>
      <c r="F207" t="s">
        <v>764</v>
      </c>
      <c r="G207" t="e">
        <f>#REF!&amp;" "&amp;#REF!</f>
        <v>#REF!</v>
      </c>
      <c r="H207" t="s">
        <v>541</v>
      </c>
      <c r="I207" t="s">
        <v>495</v>
      </c>
      <c r="J207" t="s">
        <v>542</v>
      </c>
      <c r="K207" t="s">
        <v>543</v>
      </c>
      <c r="L207" t="s">
        <v>498</v>
      </c>
      <c r="M207" t="s">
        <v>499</v>
      </c>
      <c r="N207" t="s">
        <v>499</v>
      </c>
      <c r="O207" t="s">
        <v>499</v>
      </c>
    </row>
    <row r="208" spans="2:15">
      <c r="B208" t="e">
        <f>ROW()-ROW(#REF!)+1</f>
        <v>#REF!</v>
      </c>
      <c r="C208">
        <v>1516</v>
      </c>
      <c r="D208" t="s">
        <v>252</v>
      </c>
      <c r="E208" t="s">
        <v>765</v>
      </c>
      <c r="F208" t="s">
        <v>766</v>
      </c>
      <c r="G208" t="e">
        <f>#REF!&amp;" "&amp;#REF!</f>
        <v>#REF!</v>
      </c>
      <c r="H208" t="s">
        <v>546</v>
      </c>
      <c r="I208" t="s">
        <v>495</v>
      </c>
      <c r="J208" t="s">
        <v>542</v>
      </c>
      <c r="K208" t="s">
        <v>543</v>
      </c>
      <c r="L208" t="s">
        <v>498</v>
      </c>
      <c r="M208" t="s">
        <v>499</v>
      </c>
      <c r="N208" t="s">
        <v>499</v>
      </c>
      <c r="O208" t="s">
        <v>499</v>
      </c>
    </row>
    <row r="209" spans="2:15">
      <c r="B209" t="e">
        <f>ROW()-ROW(#REF!)+1</f>
        <v>#REF!</v>
      </c>
      <c r="C209">
        <v>1516</v>
      </c>
      <c r="D209" t="s">
        <v>249</v>
      </c>
      <c r="E209" t="s">
        <v>767</v>
      </c>
      <c r="F209" t="s">
        <v>768</v>
      </c>
      <c r="G209" t="e">
        <f>#REF!&amp;" "&amp;#REF!</f>
        <v>#REF!</v>
      </c>
      <c r="H209" t="s">
        <v>541</v>
      </c>
      <c r="I209" t="s">
        <v>495</v>
      </c>
      <c r="J209" t="s">
        <v>542</v>
      </c>
      <c r="K209" t="s">
        <v>543</v>
      </c>
      <c r="L209" t="s">
        <v>496</v>
      </c>
      <c r="M209" t="s">
        <v>499</v>
      </c>
      <c r="N209" t="s">
        <v>499</v>
      </c>
      <c r="O209" t="s">
        <v>499</v>
      </c>
    </row>
    <row r="210" spans="2:15">
      <c r="B210" t="e">
        <f>ROW()-ROW(#REF!)+1</f>
        <v>#REF!</v>
      </c>
      <c r="C210">
        <v>1516</v>
      </c>
      <c r="D210" t="s">
        <v>238</v>
      </c>
      <c r="E210" t="s">
        <v>549</v>
      </c>
      <c r="F210" t="s">
        <v>769</v>
      </c>
      <c r="G210" t="e">
        <f>#REF!&amp;" "&amp;#REF!</f>
        <v>#REF!</v>
      </c>
      <c r="H210" t="s">
        <v>541</v>
      </c>
      <c r="I210" t="s">
        <v>495</v>
      </c>
      <c r="J210" t="s">
        <v>542</v>
      </c>
      <c r="K210" t="s">
        <v>543</v>
      </c>
      <c r="L210" t="s">
        <v>498</v>
      </c>
      <c r="M210" t="s">
        <v>499</v>
      </c>
      <c r="N210" t="s">
        <v>499</v>
      </c>
      <c r="O210" t="s">
        <v>499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664"/>
  <sheetViews>
    <sheetView tabSelected="1" workbookViewId="0">
      <selection activeCell="F8" sqref="F8"/>
    </sheetView>
  </sheetViews>
  <sheetFormatPr baseColWidth="10" defaultRowHeight="15"/>
  <sheetData>
    <row r="1" spans="1:33" ht="28.5">
      <c r="B1" s="64"/>
      <c r="C1" s="64"/>
      <c r="D1" s="71"/>
      <c r="E1" s="64" t="s">
        <v>1568</v>
      </c>
      <c r="F1" s="64"/>
      <c r="G1" s="64"/>
      <c r="H1" s="71"/>
      <c r="I1" s="71"/>
      <c r="J1" s="71"/>
      <c r="K1" s="71"/>
      <c r="L1" s="71"/>
      <c r="M1" s="71"/>
      <c r="N1" s="64"/>
      <c r="O1" s="64"/>
      <c r="P1" s="64"/>
      <c r="Q1" s="64"/>
      <c r="R1" s="64"/>
      <c r="S1" s="64"/>
      <c r="T1" s="71"/>
      <c r="U1" s="71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5"/>
      <c r="AG1" s="65"/>
    </row>
    <row r="2" spans="1:33">
      <c r="B2" s="65"/>
      <c r="C2" s="65"/>
      <c r="D2" s="72"/>
      <c r="E2" s="65"/>
      <c r="F2" s="65"/>
      <c r="G2" s="65"/>
      <c r="H2" s="72"/>
      <c r="I2" s="72"/>
      <c r="J2" s="72"/>
      <c r="K2" s="72"/>
      <c r="L2" s="72"/>
      <c r="M2" s="72"/>
      <c r="N2" s="65"/>
      <c r="O2" s="65"/>
      <c r="P2" s="65"/>
      <c r="Q2" s="65"/>
      <c r="R2" s="65"/>
      <c r="S2" s="65"/>
      <c r="T2" s="72"/>
      <c r="U2" s="72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</row>
    <row r="3" spans="1:33" ht="69.75">
      <c r="A3" s="11" t="s">
        <v>0</v>
      </c>
      <c r="B3" s="56" t="s">
        <v>213</v>
      </c>
      <c r="C3" s="57" t="s">
        <v>1</v>
      </c>
      <c r="D3" s="73" t="s">
        <v>214</v>
      </c>
      <c r="E3" s="66" t="s">
        <v>215</v>
      </c>
      <c r="F3" s="66" t="s">
        <v>12</v>
      </c>
      <c r="G3" s="67" t="s">
        <v>216</v>
      </c>
      <c r="H3" s="74" t="s">
        <v>523</v>
      </c>
      <c r="I3" s="74" t="s">
        <v>524</v>
      </c>
      <c r="J3" s="74" t="s">
        <v>525</v>
      </c>
      <c r="K3" s="74" t="s">
        <v>531</v>
      </c>
      <c r="L3" s="75" t="s">
        <v>512</v>
      </c>
      <c r="M3" s="75" t="s">
        <v>13</v>
      </c>
      <c r="N3" s="68" t="s">
        <v>217</v>
      </c>
      <c r="O3" s="68" t="s">
        <v>218</v>
      </c>
      <c r="P3" s="68" t="s">
        <v>219</v>
      </c>
      <c r="Q3" s="68" t="s">
        <v>220</v>
      </c>
      <c r="R3" s="69" t="s">
        <v>221</v>
      </c>
      <c r="S3" s="69" t="s">
        <v>222</v>
      </c>
      <c r="T3" s="73" t="s">
        <v>223</v>
      </c>
      <c r="U3" s="73" t="s">
        <v>224</v>
      </c>
      <c r="V3" s="70" t="s">
        <v>225</v>
      </c>
      <c r="W3" s="70" t="s">
        <v>226</v>
      </c>
      <c r="X3" s="70" t="s">
        <v>227</v>
      </c>
      <c r="Y3" s="70" t="s">
        <v>228</v>
      </c>
      <c r="Z3" s="70" t="s">
        <v>229</v>
      </c>
      <c r="AA3" s="70" t="s">
        <v>230</v>
      </c>
      <c r="AB3" s="70" t="s">
        <v>231</v>
      </c>
      <c r="AC3" s="70" t="s">
        <v>232</v>
      </c>
      <c r="AD3" s="70" t="s">
        <v>233</v>
      </c>
      <c r="AE3" s="70" t="s">
        <v>234</v>
      </c>
      <c r="AF3" s="70" t="s">
        <v>235</v>
      </c>
      <c r="AG3" s="70" t="s">
        <v>236</v>
      </c>
    </row>
    <row r="4" spans="1:33">
      <c r="A4" s="62" t="e">
        <f>ROW()-ROW(#REF!)+1</f>
        <v>#REF!</v>
      </c>
      <c r="B4" s="87"/>
      <c r="C4" s="86"/>
      <c r="D4" s="59" t="e">
        <f>#REF!</f>
        <v>#REF!</v>
      </c>
      <c r="E4" s="86"/>
      <c r="F4" s="86"/>
      <c r="G4" s="89"/>
      <c r="H4" s="63" t="str">
        <f>IFERROR(VLOOKUP(#REF!,#REF!,6,FALSE),"-")</f>
        <v>-</v>
      </c>
      <c r="I4" s="63" t="str">
        <f>IFERROR(VLOOKUP(#REF!,#REF!,9,FALSE),"-")</f>
        <v>-</v>
      </c>
      <c r="J4" s="63" t="str">
        <f>IFERROR(VLOOKUP(#REF!,#REF!,9,FALSE),"-")</f>
        <v>-</v>
      </c>
      <c r="K4" s="63" t="str">
        <f>IFERROR(VLOOKUP(#REF!,#REF!,3,FALSE),"-")</f>
        <v>-</v>
      </c>
      <c r="L4" s="63" t="str">
        <f>IFERROR(VLOOKUP(#REF!,#REF!,3,FALSE),"-")</f>
        <v>-</v>
      </c>
      <c r="M4" s="63" t="e">
        <f>IF(OR(#REF!="-",#REF!="-"),"-",IF(#REF!=#REF!,"OUI","NON"))</f>
        <v>#REF!</v>
      </c>
      <c r="N4" s="58"/>
      <c r="O4" s="56"/>
      <c r="P4" s="58"/>
      <c r="Q4" s="56"/>
      <c r="R4" s="56"/>
      <c r="S4" s="56"/>
      <c r="T4" s="63" t="e">
        <f>IF(#REF!="MASCULIN","G",IF(#REF!="FEMININ","F",#REF!))</f>
        <v>#REF!</v>
      </c>
      <c r="U4" s="63" t="str">
        <f>IFERROR(MATCH(#REF!,{"CP1";"CP2";"CE1";"CE2";"CM1";"CM2"},0),"-")</f>
        <v>-</v>
      </c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</row>
    <row r="5" spans="1:33">
      <c r="A5" s="76" t="e">
        <f>ROW()-ROW(#REF!)+1</f>
        <v>#REF!</v>
      </c>
      <c r="B5" s="87"/>
      <c r="C5" s="86"/>
      <c r="D5" s="59" t="e">
        <f>#REF!</f>
        <v>#REF!</v>
      </c>
      <c r="E5" s="86"/>
      <c r="F5" s="86"/>
      <c r="G5" s="89"/>
      <c r="H5" s="63" t="str">
        <f>IFERROR(VLOOKUP(#REF!,#REF!,6,FALSE),"-")</f>
        <v>-</v>
      </c>
      <c r="I5" s="63" t="str">
        <f>IFERROR(VLOOKUP(#REF!,#REF!,9,FALSE),"-")</f>
        <v>-</v>
      </c>
      <c r="J5" s="63" t="str">
        <f>IFERROR(VLOOKUP(#REF!,#REF!,9,FALSE),"-")</f>
        <v>-</v>
      </c>
      <c r="K5" s="63" t="str">
        <f>IFERROR(VLOOKUP(#REF!,#REF!,3,FALSE),"-")</f>
        <v>-</v>
      </c>
      <c r="L5" s="63" t="str">
        <f>IFERROR(VLOOKUP(#REF!,#REF!,3,FALSE),"-")</f>
        <v>-</v>
      </c>
      <c r="M5" s="63" t="e">
        <f>IF(OR(#REF!="-",#REF!="-"),"-",IF(#REF!=#REF!,"OUI","NON"))</f>
        <v>#REF!</v>
      </c>
      <c r="N5" s="58"/>
      <c r="O5" s="56"/>
      <c r="P5" s="58"/>
      <c r="Q5" s="56"/>
      <c r="R5" s="56"/>
      <c r="S5" s="56"/>
      <c r="T5" s="63" t="e">
        <f>IF(#REF!="MASCULIN","G",IF(#REF!="FEMININ","F",#REF!))</f>
        <v>#REF!</v>
      </c>
      <c r="U5" s="63" t="str">
        <f>IFERROR(MATCH(#REF!,{"CP1";"CP2";"CE1";"CE2";"CM1";"CM2"},0),"-")</f>
        <v>-</v>
      </c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</row>
    <row r="6" spans="1:33">
      <c r="A6" s="76" t="e">
        <f>ROW()-ROW(#REF!)+1</f>
        <v>#REF!</v>
      </c>
      <c r="B6" s="87"/>
      <c r="C6" s="86"/>
      <c r="D6" s="59" t="e">
        <f>#REF!</f>
        <v>#REF!</v>
      </c>
      <c r="E6" s="86"/>
      <c r="F6" s="86"/>
      <c r="G6" s="89"/>
      <c r="H6" s="63" t="str">
        <f>IFERROR(VLOOKUP(#REF!,#REF!,6,FALSE),"-")</f>
        <v>-</v>
      </c>
      <c r="I6" s="63" t="str">
        <f>IFERROR(VLOOKUP(#REF!,#REF!,9,FALSE),"-")</f>
        <v>-</v>
      </c>
      <c r="J6" s="63" t="str">
        <f>IFERROR(VLOOKUP(#REF!,#REF!,9,FALSE),"-")</f>
        <v>-</v>
      </c>
      <c r="K6" s="63" t="str">
        <f>IFERROR(VLOOKUP(#REF!,#REF!,3,FALSE),"-")</f>
        <v>-</v>
      </c>
      <c r="L6" s="63" t="str">
        <f>IFERROR(VLOOKUP(#REF!,#REF!,3,FALSE),"-")</f>
        <v>-</v>
      </c>
      <c r="M6" s="63" t="e">
        <f>IF(OR(#REF!="-",#REF!="-"),"-",IF(#REF!=#REF!,"OUI","NON"))</f>
        <v>#REF!</v>
      </c>
      <c r="N6" s="58"/>
      <c r="O6" s="56"/>
      <c r="P6" s="58"/>
      <c r="Q6" s="56"/>
      <c r="R6" s="56"/>
      <c r="S6" s="56"/>
      <c r="T6" s="63" t="e">
        <f>IF(#REF!="MASCULIN","G",IF(#REF!="FEMININ","F",#REF!))</f>
        <v>#REF!</v>
      </c>
      <c r="U6" s="63" t="str">
        <f>IFERROR(MATCH(#REF!,{"CP1";"CP2";"CE1";"CE2";"CM1";"CM2"},0),"-")</f>
        <v>-</v>
      </c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</row>
    <row r="7" spans="1:33">
      <c r="A7" s="76" t="e">
        <f>ROW()-ROW(#REF!)+1</f>
        <v>#REF!</v>
      </c>
      <c r="B7" s="87"/>
      <c r="C7" s="86"/>
      <c r="D7" s="59" t="e">
        <f>#REF!</f>
        <v>#REF!</v>
      </c>
      <c r="E7" s="86"/>
      <c r="F7" s="86"/>
      <c r="G7" s="89"/>
      <c r="H7" s="63" t="str">
        <f>IFERROR(VLOOKUP(#REF!,#REF!,6,FALSE),"-")</f>
        <v>-</v>
      </c>
      <c r="I7" s="63" t="str">
        <f>IFERROR(VLOOKUP(#REF!,#REF!,9,FALSE),"-")</f>
        <v>-</v>
      </c>
      <c r="J7" s="63" t="str">
        <f>IFERROR(VLOOKUP(#REF!,#REF!,9,FALSE),"-")</f>
        <v>-</v>
      </c>
      <c r="K7" s="63" t="str">
        <f>IFERROR(VLOOKUP(#REF!,#REF!,3,FALSE),"-")</f>
        <v>-</v>
      </c>
      <c r="L7" s="63" t="str">
        <f>IFERROR(VLOOKUP(#REF!,#REF!,3,FALSE),"-")</f>
        <v>-</v>
      </c>
      <c r="M7" s="63" t="e">
        <f>IF(OR(#REF!="-",#REF!="-"),"-",IF(#REF!=#REF!,"OUI","NON"))</f>
        <v>#REF!</v>
      </c>
      <c r="N7" s="58"/>
      <c r="O7" s="56"/>
      <c r="P7" s="58"/>
      <c r="Q7" s="56"/>
      <c r="R7" s="56"/>
      <c r="S7" s="56"/>
      <c r="T7" s="63" t="e">
        <f>IF(#REF!="MASCULIN","G",IF(#REF!="FEMININ","F",#REF!))</f>
        <v>#REF!</v>
      </c>
      <c r="U7" s="63" t="str">
        <f>IFERROR(MATCH(#REF!,{"CP1";"CP2";"CE1";"CE2";"CM1";"CM2"},0),"-")</f>
        <v>-</v>
      </c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</row>
    <row r="8" spans="1:33">
      <c r="A8" s="76" t="e">
        <f>ROW()-ROW(#REF!)+1</f>
        <v>#REF!</v>
      </c>
      <c r="B8" s="87"/>
      <c r="C8" s="86"/>
      <c r="D8" s="59" t="e">
        <f>#REF!</f>
        <v>#REF!</v>
      </c>
      <c r="E8" s="86"/>
      <c r="F8" s="86"/>
      <c r="G8" s="89"/>
      <c r="H8" s="63" t="str">
        <f>IFERROR(VLOOKUP(#REF!,#REF!,6,FALSE),"-")</f>
        <v>-</v>
      </c>
      <c r="I8" s="63" t="str">
        <f>IFERROR(VLOOKUP(#REF!,#REF!,9,FALSE),"-")</f>
        <v>-</v>
      </c>
      <c r="J8" s="63" t="str">
        <f>IFERROR(VLOOKUP(#REF!,#REF!,9,FALSE),"-")</f>
        <v>-</v>
      </c>
      <c r="K8" s="63" t="str">
        <f>IFERROR(VLOOKUP(#REF!,#REF!,3,FALSE),"-")</f>
        <v>-</v>
      </c>
      <c r="L8" s="63" t="str">
        <f>IFERROR(VLOOKUP(#REF!,#REF!,3,FALSE),"-")</f>
        <v>-</v>
      </c>
      <c r="M8" s="63" t="e">
        <f>IF(OR(#REF!="-",#REF!="-"),"-",IF(#REF!=#REF!,"OUI","NON"))</f>
        <v>#REF!</v>
      </c>
      <c r="N8" s="58"/>
      <c r="O8" s="56"/>
      <c r="P8" s="58"/>
      <c r="Q8" s="56"/>
      <c r="R8" s="56"/>
      <c r="S8" s="56"/>
      <c r="T8" s="63" t="e">
        <f>IF(#REF!="MASCULIN","G",IF(#REF!="FEMININ","F",#REF!))</f>
        <v>#REF!</v>
      </c>
      <c r="U8" s="63" t="str">
        <f>IFERROR(MATCH(#REF!,{"CP1";"CP2";"CE1";"CE2";"CM1";"CM2"},0),"-")</f>
        <v>-</v>
      </c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</row>
    <row r="9" spans="1:33">
      <c r="A9" s="76" t="e">
        <f>ROW()-ROW(#REF!)+1</f>
        <v>#REF!</v>
      </c>
      <c r="B9" s="87"/>
      <c r="C9" s="86"/>
      <c r="D9" s="59" t="e">
        <f>#REF!</f>
        <v>#REF!</v>
      </c>
      <c r="E9" s="86"/>
      <c r="F9" s="86"/>
      <c r="G9" s="89"/>
      <c r="H9" s="63" t="str">
        <f>IFERROR(VLOOKUP(#REF!,#REF!,6,FALSE),"-")</f>
        <v>-</v>
      </c>
      <c r="I9" s="63" t="str">
        <f>IFERROR(VLOOKUP(#REF!,#REF!,9,FALSE),"-")</f>
        <v>-</v>
      </c>
      <c r="J9" s="63" t="str">
        <f>IFERROR(VLOOKUP(#REF!,#REF!,9,FALSE),"-")</f>
        <v>-</v>
      </c>
      <c r="K9" s="63" t="str">
        <f>IFERROR(VLOOKUP(#REF!,#REF!,3,FALSE),"-")</f>
        <v>-</v>
      </c>
      <c r="L9" s="63" t="str">
        <f>IFERROR(VLOOKUP(#REF!,#REF!,3,FALSE),"-")</f>
        <v>-</v>
      </c>
      <c r="M9" s="63" t="e">
        <f>IF(OR(#REF!="-",#REF!="-"),"-",IF(#REF!=#REF!,"OUI","NON"))</f>
        <v>#REF!</v>
      </c>
      <c r="N9" s="58"/>
      <c r="O9" s="56"/>
      <c r="P9" s="58"/>
      <c r="Q9" s="56"/>
      <c r="R9" s="56"/>
      <c r="S9" s="56"/>
      <c r="T9" s="63" t="e">
        <f>IF(#REF!="MASCULIN","G",IF(#REF!="FEMININ","F",#REF!))</f>
        <v>#REF!</v>
      </c>
      <c r="U9" s="63" t="str">
        <f>IFERROR(MATCH(#REF!,{"CP1";"CP2";"CE1";"CE2";"CM1";"CM2"},0),"-")</f>
        <v>-</v>
      </c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</row>
    <row r="10" spans="1:33">
      <c r="A10" s="76" t="e">
        <f>ROW()-ROW(#REF!)+1</f>
        <v>#REF!</v>
      </c>
      <c r="B10" s="87"/>
      <c r="C10" s="86"/>
      <c r="D10" s="59" t="e">
        <f>#REF!</f>
        <v>#REF!</v>
      </c>
      <c r="E10" s="86"/>
      <c r="F10" s="86"/>
      <c r="G10" s="89"/>
      <c r="H10" s="63" t="str">
        <f>IFERROR(VLOOKUP(#REF!,#REF!,6,FALSE),"-")</f>
        <v>-</v>
      </c>
      <c r="I10" s="63" t="str">
        <f>IFERROR(VLOOKUP(#REF!,#REF!,9,FALSE),"-")</f>
        <v>-</v>
      </c>
      <c r="J10" s="63" t="str">
        <f>IFERROR(VLOOKUP(#REF!,#REF!,9,FALSE),"-")</f>
        <v>-</v>
      </c>
      <c r="K10" s="63" t="str">
        <f>IFERROR(VLOOKUP(#REF!,#REF!,3,FALSE),"-")</f>
        <v>-</v>
      </c>
      <c r="L10" s="63" t="str">
        <f>IFERROR(VLOOKUP(#REF!,#REF!,3,FALSE),"-")</f>
        <v>-</v>
      </c>
      <c r="M10" s="63" t="e">
        <f>IF(OR(#REF!="-",#REF!="-"),"-",IF(#REF!=#REF!,"OUI","NON"))</f>
        <v>#REF!</v>
      </c>
      <c r="N10" s="58"/>
      <c r="O10" s="56"/>
      <c r="P10" s="58"/>
      <c r="Q10" s="56"/>
      <c r="R10" s="56"/>
      <c r="S10" s="56"/>
      <c r="T10" s="63" t="e">
        <f>IF(#REF!="MASCULIN","G",IF(#REF!="FEMININ","F",#REF!))</f>
        <v>#REF!</v>
      </c>
      <c r="U10" s="63" t="str">
        <f>IFERROR(MATCH(#REF!,{"CP1";"CP2";"CE1";"CE2";"CM1";"CM2"},0),"-")</f>
        <v>-</v>
      </c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</row>
    <row r="11" spans="1:33">
      <c r="A11" s="76" t="e">
        <f>ROW()-ROW(#REF!)+1</f>
        <v>#REF!</v>
      </c>
      <c r="B11" s="87"/>
      <c r="C11" s="102"/>
      <c r="D11" s="59" t="e">
        <f>#REF!</f>
        <v>#REF!</v>
      </c>
      <c r="E11" s="86"/>
      <c r="F11" s="86"/>
      <c r="G11" s="89"/>
      <c r="H11" s="63" t="str">
        <f>IFERROR(VLOOKUP(#REF!,#REF!,6,FALSE),"-")</f>
        <v>-</v>
      </c>
      <c r="I11" s="63" t="str">
        <f>IFERROR(VLOOKUP(#REF!,#REF!,9,FALSE),"-")</f>
        <v>-</v>
      </c>
      <c r="J11" s="63" t="str">
        <f>IFERROR(VLOOKUP(#REF!,#REF!,9,FALSE),"-")</f>
        <v>-</v>
      </c>
      <c r="K11" s="63" t="str">
        <f>IFERROR(VLOOKUP(#REF!,#REF!,3,FALSE),"-")</f>
        <v>-</v>
      </c>
      <c r="L11" s="63" t="str">
        <f>IFERROR(VLOOKUP(#REF!,#REF!,3,FALSE),"-")</f>
        <v>-</v>
      </c>
      <c r="M11" s="63" t="e">
        <f>IF(OR(#REF!="-",#REF!="-"),"-",IF(#REF!=#REF!,"OUI","NON"))</f>
        <v>#REF!</v>
      </c>
      <c r="N11" s="58"/>
      <c r="O11" s="56"/>
      <c r="P11" s="58"/>
      <c r="Q11" s="56"/>
      <c r="R11" s="56"/>
      <c r="S11" s="56"/>
      <c r="T11" s="63" t="e">
        <f>IF(#REF!="MASCULIN","G",IF(#REF!="FEMININ","F",#REF!))</f>
        <v>#REF!</v>
      </c>
      <c r="U11" s="63" t="str">
        <f>IFERROR(MATCH(#REF!,{"CP1";"CP2";"CE1";"CE2";"CM1";"CM2"},0),"-")</f>
        <v>-</v>
      </c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</row>
    <row r="12" spans="1:33">
      <c r="A12" s="76" t="e">
        <f>ROW()-ROW(#REF!)+1</f>
        <v>#REF!</v>
      </c>
      <c r="B12" s="87"/>
      <c r="C12" s="102"/>
      <c r="D12" s="59" t="e">
        <f>#REF!</f>
        <v>#REF!</v>
      </c>
      <c r="E12" s="86"/>
      <c r="F12" s="86"/>
      <c r="G12" s="89"/>
      <c r="H12" s="63" t="str">
        <f>IFERROR(VLOOKUP(#REF!,#REF!,6,FALSE),"-")</f>
        <v>-</v>
      </c>
      <c r="I12" s="63" t="str">
        <f>IFERROR(VLOOKUP(#REF!,#REF!,9,FALSE),"-")</f>
        <v>-</v>
      </c>
      <c r="J12" s="63" t="str">
        <f>IFERROR(VLOOKUP(#REF!,#REF!,9,FALSE),"-")</f>
        <v>-</v>
      </c>
      <c r="K12" s="63" t="str">
        <f>IFERROR(VLOOKUP(#REF!,#REF!,3,FALSE),"-")</f>
        <v>-</v>
      </c>
      <c r="L12" s="63" t="str">
        <f>IFERROR(VLOOKUP(#REF!,#REF!,3,FALSE),"-")</f>
        <v>-</v>
      </c>
      <c r="M12" s="63" t="e">
        <f>IF(OR(#REF!="-",#REF!="-"),"-",IF(#REF!=#REF!,"OUI","NON"))</f>
        <v>#REF!</v>
      </c>
      <c r="N12" s="58"/>
      <c r="O12" s="56"/>
      <c r="P12" s="58"/>
      <c r="Q12" s="56"/>
      <c r="R12" s="56"/>
      <c r="S12" s="56"/>
      <c r="T12" s="63" t="e">
        <f>IF(#REF!="MASCULIN","G",IF(#REF!="FEMININ","F",#REF!))</f>
        <v>#REF!</v>
      </c>
      <c r="U12" s="63" t="str">
        <f>IFERROR(MATCH(#REF!,{"CP1";"CP2";"CE1";"CE2";"CM1";"CM2"},0),"-")</f>
        <v>-</v>
      </c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</row>
    <row r="13" spans="1:33">
      <c r="A13" s="76" t="e">
        <f>ROW()-ROW(#REF!)+1</f>
        <v>#REF!</v>
      </c>
      <c r="B13" s="87"/>
      <c r="C13" s="86"/>
      <c r="D13" s="59" t="e">
        <f>#REF!</f>
        <v>#REF!</v>
      </c>
      <c r="E13" s="86"/>
      <c r="F13" s="86"/>
      <c r="G13" s="89"/>
      <c r="H13" s="63" t="str">
        <f>IFERROR(VLOOKUP(#REF!,#REF!,6,FALSE),"-")</f>
        <v>-</v>
      </c>
      <c r="I13" s="63" t="str">
        <f>IFERROR(VLOOKUP(#REF!,#REF!,9,FALSE),"-")</f>
        <v>-</v>
      </c>
      <c r="J13" s="63" t="str">
        <f>IFERROR(VLOOKUP(#REF!,#REF!,9,FALSE),"-")</f>
        <v>-</v>
      </c>
      <c r="K13" s="63" t="str">
        <f>IFERROR(VLOOKUP(#REF!,#REF!,3,FALSE),"-")</f>
        <v>-</v>
      </c>
      <c r="L13" s="63" t="str">
        <f>IFERROR(VLOOKUP(#REF!,#REF!,3,FALSE),"-")</f>
        <v>-</v>
      </c>
      <c r="M13" s="63" t="e">
        <f>IF(OR(#REF!="-",#REF!="-"),"-",IF(#REF!=#REF!,"OUI","NON"))</f>
        <v>#REF!</v>
      </c>
      <c r="N13" s="58"/>
      <c r="O13" s="56"/>
      <c r="P13" s="58"/>
      <c r="Q13" s="56"/>
      <c r="R13" s="56"/>
      <c r="S13" s="56"/>
      <c r="T13" s="63" t="e">
        <f>IF(#REF!="MASCULIN","G",IF(#REF!="FEMININ","F",#REF!))</f>
        <v>#REF!</v>
      </c>
      <c r="U13" s="63" t="str">
        <f>IFERROR(MATCH(#REF!,{"CP1";"CP2";"CE1";"CE2";"CM1";"CM2"},0),"-")</f>
        <v>-</v>
      </c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</row>
    <row r="14" spans="1:33">
      <c r="A14" s="76" t="e">
        <f>ROW()-ROW(#REF!)+1</f>
        <v>#REF!</v>
      </c>
      <c r="B14" s="87"/>
      <c r="C14" s="86"/>
      <c r="D14" s="59" t="e">
        <f>#REF!</f>
        <v>#REF!</v>
      </c>
      <c r="E14" s="86"/>
      <c r="F14" s="86"/>
      <c r="G14" s="89"/>
      <c r="H14" s="63" t="str">
        <f>IFERROR(VLOOKUP(#REF!,#REF!,6,FALSE),"-")</f>
        <v>-</v>
      </c>
      <c r="I14" s="63" t="str">
        <f>IFERROR(VLOOKUP(#REF!,#REF!,9,FALSE),"-")</f>
        <v>-</v>
      </c>
      <c r="J14" s="63" t="str">
        <f>IFERROR(VLOOKUP(#REF!,#REF!,9,FALSE),"-")</f>
        <v>-</v>
      </c>
      <c r="K14" s="63" t="str">
        <f>IFERROR(VLOOKUP(#REF!,#REF!,3,FALSE),"-")</f>
        <v>-</v>
      </c>
      <c r="L14" s="63" t="str">
        <f>IFERROR(VLOOKUP(#REF!,#REF!,3,FALSE),"-")</f>
        <v>-</v>
      </c>
      <c r="M14" s="63" t="e">
        <f>IF(OR(#REF!="-",#REF!="-"),"-",IF(#REF!=#REF!,"OUI","NON"))</f>
        <v>#REF!</v>
      </c>
      <c r="N14" s="58"/>
      <c r="O14" s="56"/>
      <c r="P14" s="58"/>
      <c r="Q14" s="56"/>
      <c r="R14" s="56"/>
      <c r="S14" s="56"/>
      <c r="T14" s="63" t="e">
        <f>IF(#REF!="MASCULIN","G",IF(#REF!="FEMININ","F",#REF!))</f>
        <v>#REF!</v>
      </c>
      <c r="U14" s="63" t="str">
        <f>IFERROR(MATCH(#REF!,{"CP1";"CP2";"CE1";"CE2";"CM1";"CM2"},0),"-")</f>
        <v>-</v>
      </c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</row>
    <row r="15" spans="1:33">
      <c r="A15" s="76" t="e">
        <f>ROW()-ROW(#REF!)+1</f>
        <v>#REF!</v>
      </c>
      <c r="B15" s="87"/>
      <c r="C15" s="86"/>
      <c r="D15" s="59" t="e">
        <f>#REF!</f>
        <v>#REF!</v>
      </c>
      <c r="E15" s="86"/>
      <c r="F15" s="86"/>
      <c r="G15" s="89"/>
      <c r="H15" s="63" t="str">
        <f>IFERROR(VLOOKUP(#REF!,#REF!,6,FALSE),"-")</f>
        <v>-</v>
      </c>
      <c r="I15" s="63" t="str">
        <f>IFERROR(VLOOKUP(#REF!,#REF!,9,FALSE),"-")</f>
        <v>-</v>
      </c>
      <c r="J15" s="63" t="str">
        <f>IFERROR(VLOOKUP(#REF!,#REF!,9,FALSE),"-")</f>
        <v>-</v>
      </c>
      <c r="K15" s="63" t="str">
        <f>IFERROR(VLOOKUP(#REF!,#REF!,3,FALSE),"-")</f>
        <v>-</v>
      </c>
      <c r="L15" s="63" t="str">
        <f>IFERROR(VLOOKUP(#REF!,#REF!,3,FALSE),"-")</f>
        <v>-</v>
      </c>
      <c r="M15" s="63" t="e">
        <f>IF(OR(#REF!="-",#REF!="-"),"-",IF(#REF!=#REF!,"OUI","NON"))</f>
        <v>#REF!</v>
      </c>
      <c r="N15" s="58"/>
      <c r="O15" s="56"/>
      <c r="P15" s="58"/>
      <c r="Q15" s="56"/>
      <c r="R15" s="56"/>
      <c r="S15" s="56"/>
      <c r="T15" s="63" t="e">
        <f>IF(#REF!="MASCULIN","G",IF(#REF!="FEMININ","F",#REF!))</f>
        <v>#REF!</v>
      </c>
      <c r="U15" s="63" t="str">
        <f>IFERROR(MATCH(#REF!,{"CP1";"CP2";"CE1";"CE2";"CM1";"CM2"},0),"-")</f>
        <v>-</v>
      </c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</row>
    <row r="16" spans="1:33">
      <c r="A16" s="76" t="e">
        <f>ROW()-ROW(#REF!)+1</f>
        <v>#REF!</v>
      </c>
      <c r="B16" s="87"/>
      <c r="C16" s="86"/>
      <c r="D16" s="59" t="e">
        <f>#REF!</f>
        <v>#REF!</v>
      </c>
      <c r="E16" s="86"/>
      <c r="F16" s="86"/>
      <c r="G16" s="89"/>
      <c r="H16" s="63" t="str">
        <f>IFERROR(VLOOKUP(#REF!,#REF!,6,FALSE),"-")</f>
        <v>-</v>
      </c>
      <c r="I16" s="63" t="str">
        <f>IFERROR(VLOOKUP(#REF!,#REF!,9,FALSE),"-")</f>
        <v>-</v>
      </c>
      <c r="J16" s="63" t="str">
        <f>IFERROR(VLOOKUP(#REF!,#REF!,9,FALSE),"-")</f>
        <v>-</v>
      </c>
      <c r="K16" s="63" t="str">
        <f>IFERROR(VLOOKUP(#REF!,#REF!,3,FALSE),"-")</f>
        <v>-</v>
      </c>
      <c r="L16" s="63" t="str">
        <f>IFERROR(VLOOKUP(#REF!,#REF!,3,FALSE),"-")</f>
        <v>-</v>
      </c>
      <c r="M16" s="63" t="e">
        <f>IF(OR(#REF!="-",#REF!="-"),"-",IF(#REF!=#REF!,"OUI","NON"))</f>
        <v>#REF!</v>
      </c>
      <c r="N16" s="58"/>
      <c r="O16" s="56"/>
      <c r="P16" s="58"/>
      <c r="Q16" s="56"/>
      <c r="R16" s="56"/>
      <c r="S16" s="56"/>
      <c r="T16" s="63" t="e">
        <f>IF(#REF!="MASCULIN","G",IF(#REF!="FEMININ","F",#REF!))</f>
        <v>#REF!</v>
      </c>
      <c r="U16" s="63" t="str">
        <f>IFERROR(MATCH(#REF!,{"CP1";"CP2";"CE1";"CE2";"CM1";"CM2"},0),"-")</f>
        <v>-</v>
      </c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</row>
    <row r="17" spans="1:33">
      <c r="A17" s="76" t="e">
        <f>ROW()-ROW(#REF!)+1</f>
        <v>#REF!</v>
      </c>
      <c r="B17" s="87"/>
      <c r="C17" s="86"/>
      <c r="D17" s="59" t="e">
        <f>#REF!</f>
        <v>#REF!</v>
      </c>
      <c r="E17" s="86"/>
      <c r="F17" s="86"/>
      <c r="G17" s="89"/>
      <c r="H17" s="63" t="str">
        <f>IFERROR(VLOOKUP(#REF!,#REF!,6,FALSE),"-")</f>
        <v>-</v>
      </c>
      <c r="I17" s="63" t="str">
        <f>IFERROR(VLOOKUP(#REF!,#REF!,9,FALSE),"-")</f>
        <v>-</v>
      </c>
      <c r="J17" s="63" t="str">
        <f>IFERROR(VLOOKUP(#REF!,#REF!,9,FALSE),"-")</f>
        <v>-</v>
      </c>
      <c r="K17" s="63" t="str">
        <f>IFERROR(VLOOKUP(#REF!,#REF!,3,FALSE),"-")</f>
        <v>-</v>
      </c>
      <c r="L17" s="63" t="str">
        <f>IFERROR(VLOOKUP(#REF!,#REF!,3,FALSE),"-")</f>
        <v>-</v>
      </c>
      <c r="M17" s="63" t="e">
        <f>IF(OR(#REF!="-",#REF!="-"),"-",IF(#REF!=#REF!,"OUI","NON"))</f>
        <v>#REF!</v>
      </c>
      <c r="N17" s="58"/>
      <c r="O17" s="56"/>
      <c r="P17" s="58"/>
      <c r="Q17" s="56"/>
      <c r="R17" s="56"/>
      <c r="S17" s="56"/>
      <c r="T17" s="63" t="e">
        <f>IF(#REF!="MASCULIN","G",IF(#REF!="FEMININ","F",#REF!))</f>
        <v>#REF!</v>
      </c>
      <c r="U17" s="63" t="str">
        <f>IFERROR(MATCH(#REF!,{"CP1";"CP2";"CE1";"CE2";"CM1";"CM2"},0),"-")</f>
        <v>-</v>
      </c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</row>
    <row r="18" spans="1:33">
      <c r="A18" s="76" t="e">
        <f>ROW()-ROW(#REF!)+1</f>
        <v>#REF!</v>
      </c>
      <c r="B18" s="87"/>
      <c r="C18" s="86"/>
      <c r="D18" s="59" t="e">
        <f>#REF!</f>
        <v>#REF!</v>
      </c>
      <c r="E18" s="86"/>
      <c r="F18" s="86"/>
      <c r="G18" s="89"/>
      <c r="H18" s="63" t="str">
        <f>IFERROR(VLOOKUP(#REF!,#REF!,6,FALSE),"-")</f>
        <v>-</v>
      </c>
      <c r="I18" s="63" t="str">
        <f>IFERROR(VLOOKUP(#REF!,#REF!,9,FALSE),"-")</f>
        <v>-</v>
      </c>
      <c r="J18" s="63" t="str">
        <f>IFERROR(VLOOKUP(#REF!,#REF!,9,FALSE),"-")</f>
        <v>-</v>
      </c>
      <c r="K18" s="63" t="str">
        <f>IFERROR(VLOOKUP(#REF!,#REF!,3,FALSE),"-")</f>
        <v>-</v>
      </c>
      <c r="L18" s="63" t="str">
        <f>IFERROR(VLOOKUP(#REF!,#REF!,3,FALSE),"-")</f>
        <v>-</v>
      </c>
      <c r="M18" s="63" t="e">
        <f>IF(OR(#REF!="-",#REF!="-"),"-",IF(#REF!=#REF!,"OUI","NON"))</f>
        <v>#REF!</v>
      </c>
      <c r="N18" s="58"/>
      <c r="O18" s="56"/>
      <c r="P18" s="58"/>
      <c r="Q18" s="56"/>
      <c r="R18" s="56"/>
      <c r="S18" s="56"/>
      <c r="T18" s="63" t="e">
        <f>IF(#REF!="MASCULIN","G",IF(#REF!="FEMININ","F",#REF!))</f>
        <v>#REF!</v>
      </c>
      <c r="U18" s="63" t="str">
        <f>IFERROR(MATCH(#REF!,{"CP1";"CP2";"CE1";"CE2";"CM1";"CM2"},0),"-")</f>
        <v>-</v>
      </c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</row>
    <row r="19" spans="1:33">
      <c r="A19" s="76" t="e">
        <f>ROW()-ROW(#REF!)+1</f>
        <v>#REF!</v>
      </c>
      <c r="B19" s="87"/>
      <c r="C19" s="86"/>
      <c r="D19" s="59" t="e">
        <f>#REF!</f>
        <v>#REF!</v>
      </c>
      <c r="E19" s="86"/>
      <c r="F19" s="86"/>
      <c r="G19" s="89"/>
      <c r="H19" s="63" t="str">
        <f>IFERROR(VLOOKUP(#REF!,#REF!,6,FALSE),"-")</f>
        <v>-</v>
      </c>
      <c r="I19" s="63" t="str">
        <f>IFERROR(VLOOKUP(#REF!,#REF!,9,FALSE),"-")</f>
        <v>-</v>
      </c>
      <c r="J19" s="63" t="str">
        <f>IFERROR(VLOOKUP(#REF!,#REF!,9,FALSE),"-")</f>
        <v>-</v>
      </c>
      <c r="K19" s="63" t="str">
        <f>IFERROR(VLOOKUP(#REF!,#REF!,3,FALSE),"-")</f>
        <v>-</v>
      </c>
      <c r="L19" s="63" t="str">
        <f>IFERROR(VLOOKUP(#REF!,#REF!,3,FALSE),"-")</f>
        <v>-</v>
      </c>
      <c r="M19" s="63" t="e">
        <f>IF(OR(#REF!="-",#REF!="-"),"-",IF(#REF!=#REF!,"OUI","NON"))</f>
        <v>#REF!</v>
      </c>
      <c r="N19" s="58"/>
      <c r="O19" s="56"/>
      <c r="P19" s="58"/>
      <c r="Q19" s="56"/>
      <c r="R19" s="56"/>
      <c r="S19" s="56"/>
      <c r="T19" s="63" t="e">
        <f>IF(#REF!="MASCULIN","G",IF(#REF!="FEMININ","F",#REF!))</f>
        <v>#REF!</v>
      </c>
      <c r="U19" s="63" t="str">
        <f>IFERROR(MATCH(#REF!,{"CP1";"CP2";"CE1";"CE2";"CM1";"CM2"},0),"-")</f>
        <v>-</v>
      </c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</row>
    <row r="20" spans="1:33">
      <c r="A20" s="76" t="e">
        <f>ROW()-ROW(#REF!)+1</f>
        <v>#REF!</v>
      </c>
      <c r="B20" s="87"/>
      <c r="C20" s="86"/>
      <c r="D20" s="59" t="e">
        <f>#REF!</f>
        <v>#REF!</v>
      </c>
      <c r="E20" s="86"/>
      <c r="F20" s="86"/>
      <c r="G20" s="89"/>
      <c r="H20" s="63" t="str">
        <f>IFERROR(VLOOKUP(#REF!,#REF!,6,FALSE),"-")</f>
        <v>-</v>
      </c>
      <c r="I20" s="63" t="str">
        <f>IFERROR(VLOOKUP(#REF!,#REF!,9,FALSE),"-")</f>
        <v>-</v>
      </c>
      <c r="J20" s="63" t="str">
        <f>IFERROR(VLOOKUP(#REF!,#REF!,9,FALSE),"-")</f>
        <v>-</v>
      </c>
      <c r="K20" s="63" t="str">
        <f>IFERROR(VLOOKUP(#REF!,#REF!,3,FALSE),"-")</f>
        <v>-</v>
      </c>
      <c r="L20" s="63" t="str">
        <f>IFERROR(VLOOKUP(#REF!,#REF!,3,FALSE),"-")</f>
        <v>-</v>
      </c>
      <c r="M20" s="63" t="e">
        <f>IF(OR(#REF!="-",#REF!="-"),"-",IF(#REF!=#REF!,"OUI","NON"))</f>
        <v>#REF!</v>
      </c>
      <c r="N20" s="58"/>
      <c r="O20" s="56"/>
      <c r="P20" s="58"/>
      <c r="Q20" s="56"/>
      <c r="R20" s="56"/>
      <c r="S20" s="56"/>
      <c r="T20" s="63" t="e">
        <f>IF(#REF!="MASCULIN","G",IF(#REF!="FEMININ","F",#REF!))</f>
        <v>#REF!</v>
      </c>
      <c r="U20" s="63" t="str">
        <f>IFERROR(MATCH(#REF!,{"CP1";"CP2";"CE1";"CE2";"CM1";"CM2"},0),"-")</f>
        <v>-</v>
      </c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</row>
    <row r="21" spans="1:33">
      <c r="A21" s="76" t="e">
        <f>ROW()-ROW(#REF!)+1</f>
        <v>#REF!</v>
      </c>
      <c r="B21" s="87"/>
      <c r="C21" s="86"/>
      <c r="D21" s="59" t="e">
        <f>#REF!</f>
        <v>#REF!</v>
      </c>
      <c r="E21" s="86"/>
      <c r="F21" s="86"/>
      <c r="G21" s="89"/>
      <c r="H21" s="63" t="str">
        <f>IFERROR(VLOOKUP(#REF!,#REF!,6,FALSE),"-")</f>
        <v>-</v>
      </c>
      <c r="I21" s="63" t="str">
        <f>IFERROR(VLOOKUP(#REF!,#REF!,9,FALSE),"-")</f>
        <v>-</v>
      </c>
      <c r="J21" s="63" t="str">
        <f>IFERROR(VLOOKUP(#REF!,#REF!,9,FALSE),"-")</f>
        <v>-</v>
      </c>
      <c r="K21" s="63" t="str">
        <f>IFERROR(VLOOKUP(#REF!,#REF!,3,FALSE),"-")</f>
        <v>-</v>
      </c>
      <c r="L21" s="63" t="str">
        <f>IFERROR(VLOOKUP(#REF!,#REF!,3,FALSE),"-")</f>
        <v>-</v>
      </c>
      <c r="M21" s="63" t="e">
        <f>IF(OR(#REF!="-",#REF!="-"),"-",IF(#REF!=#REF!,"OUI","NON"))</f>
        <v>#REF!</v>
      </c>
      <c r="N21" s="58"/>
      <c r="O21" s="56"/>
      <c r="P21" s="58"/>
      <c r="Q21" s="56"/>
      <c r="R21" s="56"/>
      <c r="S21" s="56"/>
      <c r="T21" s="63" t="e">
        <f>IF(#REF!="MASCULIN","G",IF(#REF!="FEMININ","F",#REF!))</f>
        <v>#REF!</v>
      </c>
      <c r="U21" s="63" t="str">
        <f>IFERROR(MATCH(#REF!,{"CP1";"CP2";"CE1";"CE2";"CM1";"CM2"},0),"-")</f>
        <v>-</v>
      </c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</row>
    <row r="22" spans="1:33">
      <c r="A22" s="76" t="e">
        <f>ROW()-ROW(#REF!)+1</f>
        <v>#REF!</v>
      </c>
      <c r="B22" s="87"/>
      <c r="C22" s="86"/>
      <c r="D22" s="59" t="e">
        <f>#REF!</f>
        <v>#REF!</v>
      </c>
      <c r="E22" s="86"/>
      <c r="F22" s="86"/>
      <c r="G22" s="89"/>
      <c r="H22" s="63" t="str">
        <f>IFERROR(VLOOKUP(#REF!,#REF!,6,FALSE),"-")</f>
        <v>-</v>
      </c>
      <c r="I22" s="63" t="str">
        <f>IFERROR(VLOOKUP(#REF!,#REF!,9,FALSE),"-")</f>
        <v>-</v>
      </c>
      <c r="J22" s="63" t="str">
        <f>IFERROR(VLOOKUP(#REF!,#REF!,9,FALSE),"-")</f>
        <v>-</v>
      </c>
      <c r="K22" s="63" t="str">
        <f>IFERROR(VLOOKUP(#REF!,#REF!,3,FALSE),"-")</f>
        <v>-</v>
      </c>
      <c r="L22" s="63" t="str">
        <f>IFERROR(VLOOKUP(#REF!,#REF!,3,FALSE),"-")</f>
        <v>-</v>
      </c>
      <c r="M22" s="63" t="e">
        <f>IF(OR(#REF!="-",#REF!="-"),"-",IF(#REF!=#REF!,"OUI","NON"))</f>
        <v>#REF!</v>
      </c>
      <c r="N22" s="58"/>
      <c r="O22" s="56"/>
      <c r="P22" s="58"/>
      <c r="Q22" s="56"/>
      <c r="R22" s="56"/>
      <c r="S22" s="56"/>
      <c r="T22" s="63" t="e">
        <f>IF(#REF!="MASCULIN","G",IF(#REF!="FEMININ","F",#REF!))</f>
        <v>#REF!</v>
      </c>
      <c r="U22" s="63" t="str">
        <f>IFERROR(MATCH(#REF!,{"CP1";"CP2";"CE1";"CE2";"CM1";"CM2"},0),"-")</f>
        <v>-</v>
      </c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</row>
    <row r="23" spans="1:33">
      <c r="A23" s="76" t="e">
        <f>ROW()-ROW(#REF!)+1</f>
        <v>#REF!</v>
      </c>
      <c r="B23" s="87"/>
      <c r="C23" s="86"/>
      <c r="D23" s="59" t="e">
        <f>#REF!</f>
        <v>#REF!</v>
      </c>
      <c r="E23" s="86"/>
      <c r="F23" s="86"/>
      <c r="G23" s="89"/>
      <c r="H23" s="63" t="str">
        <f>IFERROR(VLOOKUP(#REF!,#REF!,6,FALSE),"-")</f>
        <v>-</v>
      </c>
      <c r="I23" s="63" t="str">
        <f>IFERROR(VLOOKUP(#REF!,#REF!,9,FALSE),"-")</f>
        <v>-</v>
      </c>
      <c r="J23" s="63" t="str">
        <f>IFERROR(VLOOKUP(#REF!,#REF!,9,FALSE),"-")</f>
        <v>-</v>
      </c>
      <c r="K23" s="63" t="str">
        <f>IFERROR(VLOOKUP(#REF!,#REF!,3,FALSE),"-")</f>
        <v>-</v>
      </c>
      <c r="L23" s="63" t="str">
        <f>IFERROR(VLOOKUP(#REF!,#REF!,3,FALSE),"-")</f>
        <v>-</v>
      </c>
      <c r="M23" s="63" t="e">
        <f>IF(OR(#REF!="-",#REF!="-"),"-",IF(#REF!=#REF!,"OUI","NON"))</f>
        <v>#REF!</v>
      </c>
      <c r="N23" s="58"/>
      <c r="O23" s="56"/>
      <c r="P23" s="58"/>
      <c r="Q23" s="56"/>
      <c r="R23" s="56"/>
      <c r="S23" s="56"/>
      <c r="T23" s="63" t="e">
        <f>IF(#REF!="MASCULIN","G",IF(#REF!="FEMININ","F",#REF!))</f>
        <v>#REF!</v>
      </c>
      <c r="U23" s="63" t="str">
        <f>IFERROR(MATCH(#REF!,{"CP1";"CP2";"CE1";"CE2";"CM1";"CM2"},0),"-")</f>
        <v>-</v>
      </c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</row>
    <row r="24" spans="1:33">
      <c r="A24" s="76" t="e">
        <f>ROW()-ROW(#REF!)+1</f>
        <v>#REF!</v>
      </c>
      <c r="B24" s="87"/>
      <c r="C24" s="86"/>
      <c r="D24" s="59" t="e">
        <f>#REF!</f>
        <v>#REF!</v>
      </c>
      <c r="E24" s="86"/>
      <c r="F24" s="86"/>
      <c r="G24" s="89"/>
      <c r="H24" s="63" t="str">
        <f>IFERROR(VLOOKUP(#REF!,#REF!,6,FALSE),"-")</f>
        <v>-</v>
      </c>
      <c r="I24" s="63" t="str">
        <f>IFERROR(VLOOKUP(#REF!,#REF!,9,FALSE),"-")</f>
        <v>-</v>
      </c>
      <c r="J24" s="63" t="str">
        <f>IFERROR(VLOOKUP(#REF!,#REF!,9,FALSE),"-")</f>
        <v>-</v>
      </c>
      <c r="K24" s="63" t="str">
        <f>IFERROR(VLOOKUP(#REF!,#REF!,3,FALSE),"-")</f>
        <v>-</v>
      </c>
      <c r="L24" s="63" t="str">
        <f>IFERROR(VLOOKUP(#REF!,#REF!,3,FALSE),"-")</f>
        <v>-</v>
      </c>
      <c r="M24" s="63" t="e">
        <f>IF(OR(#REF!="-",#REF!="-"),"-",IF(#REF!=#REF!,"OUI","NON"))</f>
        <v>#REF!</v>
      </c>
      <c r="N24" s="58"/>
      <c r="O24" s="56"/>
      <c r="P24" s="58"/>
      <c r="Q24" s="56"/>
      <c r="R24" s="56"/>
      <c r="S24" s="56"/>
      <c r="T24" s="63" t="e">
        <f>IF(#REF!="MASCULIN","G",IF(#REF!="FEMININ","F",#REF!))</f>
        <v>#REF!</v>
      </c>
      <c r="U24" s="63" t="str">
        <f>IFERROR(MATCH(#REF!,{"CP1";"CP2";"CE1";"CE2";"CM1";"CM2"},0),"-")</f>
        <v>-</v>
      </c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</row>
    <row r="25" spans="1:33">
      <c r="A25" s="76" t="e">
        <f>ROW()-ROW(#REF!)+1</f>
        <v>#REF!</v>
      </c>
      <c r="B25" s="87"/>
      <c r="C25" s="86"/>
      <c r="D25" s="59" t="e">
        <f>#REF!</f>
        <v>#REF!</v>
      </c>
      <c r="E25" s="86"/>
      <c r="F25" s="86"/>
      <c r="G25" s="89"/>
      <c r="H25" s="63" t="str">
        <f>IFERROR(VLOOKUP(#REF!,#REF!,6,FALSE),"-")</f>
        <v>-</v>
      </c>
      <c r="I25" s="63" t="str">
        <f>IFERROR(VLOOKUP(#REF!,#REF!,9,FALSE),"-")</f>
        <v>-</v>
      </c>
      <c r="J25" s="63" t="str">
        <f>IFERROR(VLOOKUP(#REF!,#REF!,9,FALSE),"-")</f>
        <v>-</v>
      </c>
      <c r="K25" s="63" t="str">
        <f>IFERROR(VLOOKUP(#REF!,#REF!,3,FALSE),"-")</f>
        <v>-</v>
      </c>
      <c r="L25" s="63" t="str">
        <f>IFERROR(VLOOKUP(#REF!,#REF!,3,FALSE),"-")</f>
        <v>-</v>
      </c>
      <c r="M25" s="63" t="e">
        <f>IF(OR(#REF!="-",#REF!="-"),"-",IF(#REF!=#REF!,"OUI","NON"))</f>
        <v>#REF!</v>
      </c>
      <c r="N25" s="58"/>
      <c r="O25" s="56"/>
      <c r="P25" s="58"/>
      <c r="Q25" s="56"/>
      <c r="R25" s="56"/>
      <c r="S25" s="56"/>
      <c r="T25" s="63" t="e">
        <f>IF(#REF!="MASCULIN","G",IF(#REF!="FEMININ","F",#REF!))</f>
        <v>#REF!</v>
      </c>
      <c r="U25" s="63" t="str">
        <f>IFERROR(MATCH(#REF!,{"CP1";"CP2";"CE1";"CE2";"CM1";"CM2"},0),"-")</f>
        <v>-</v>
      </c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</row>
    <row r="26" spans="1:33">
      <c r="A26" s="76" t="e">
        <f>ROW()-ROW(#REF!)+1</f>
        <v>#REF!</v>
      </c>
      <c r="B26" s="87"/>
      <c r="C26" s="86"/>
      <c r="D26" s="59" t="e">
        <f>#REF!</f>
        <v>#REF!</v>
      </c>
      <c r="E26" s="86"/>
      <c r="F26" s="86"/>
      <c r="G26" s="89"/>
      <c r="H26" s="63" t="str">
        <f>IFERROR(VLOOKUP(#REF!,#REF!,6,FALSE),"-")</f>
        <v>-</v>
      </c>
      <c r="I26" s="63" t="str">
        <f>IFERROR(VLOOKUP(#REF!,#REF!,9,FALSE),"-")</f>
        <v>-</v>
      </c>
      <c r="J26" s="63" t="str">
        <f>IFERROR(VLOOKUP(#REF!,#REF!,9,FALSE),"-")</f>
        <v>-</v>
      </c>
      <c r="K26" s="63" t="str">
        <f>IFERROR(VLOOKUP(#REF!,#REF!,3,FALSE),"-")</f>
        <v>-</v>
      </c>
      <c r="L26" s="63" t="str">
        <f>IFERROR(VLOOKUP(#REF!,#REF!,3,FALSE),"-")</f>
        <v>-</v>
      </c>
      <c r="M26" s="63" t="e">
        <f>IF(OR(#REF!="-",#REF!="-"),"-",IF(#REF!=#REF!,"OUI","NON"))</f>
        <v>#REF!</v>
      </c>
      <c r="N26" s="58"/>
      <c r="O26" s="56"/>
      <c r="P26" s="58"/>
      <c r="Q26" s="56"/>
      <c r="R26" s="56"/>
      <c r="S26" s="56"/>
      <c r="T26" s="63" t="e">
        <f>IF(#REF!="MASCULIN","G",IF(#REF!="FEMININ","F",#REF!))</f>
        <v>#REF!</v>
      </c>
      <c r="U26" s="63" t="str">
        <f>IFERROR(MATCH(#REF!,{"CP1";"CP2";"CE1";"CE2";"CM1";"CM2"},0),"-")</f>
        <v>-</v>
      </c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</row>
    <row r="27" spans="1:33">
      <c r="A27" s="76" t="e">
        <f>ROW()-ROW(#REF!)+1</f>
        <v>#REF!</v>
      </c>
      <c r="B27" s="87"/>
      <c r="C27" s="86"/>
      <c r="D27" s="59" t="e">
        <f>#REF!</f>
        <v>#REF!</v>
      </c>
      <c r="E27" s="86"/>
      <c r="F27" s="86"/>
      <c r="G27" s="89"/>
      <c r="H27" s="63" t="str">
        <f>IFERROR(VLOOKUP(#REF!,#REF!,6,FALSE),"-")</f>
        <v>-</v>
      </c>
      <c r="I27" s="63" t="str">
        <f>IFERROR(VLOOKUP(#REF!,#REF!,9,FALSE),"-")</f>
        <v>-</v>
      </c>
      <c r="J27" s="63" t="str">
        <f>IFERROR(VLOOKUP(#REF!,#REF!,9,FALSE),"-")</f>
        <v>-</v>
      </c>
      <c r="K27" s="63" t="str">
        <f>IFERROR(VLOOKUP(#REF!,#REF!,3,FALSE),"-")</f>
        <v>-</v>
      </c>
      <c r="L27" s="63" t="str">
        <f>IFERROR(VLOOKUP(#REF!,#REF!,3,FALSE),"-")</f>
        <v>-</v>
      </c>
      <c r="M27" s="63" t="e">
        <f>IF(OR(#REF!="-",#REF!="-"),"-",IF(#REF!=#REF!,"OUI","NON"))</f>
        <v>#REF!</v>
      </c>
      <c r="N27" s="58"/>
      <c r="O27" s="56"/>
      <c r="P27" s="58"/>
      <c r="Q27" s="56"/>
      <c r="R27" s="56"/>
      <c r="S27" s="56"/>
      <c r="T27" s="63" t="e">
        <f>IF(#REF!="MASCULIN","G",IF(#REF!="FEMININ","F",#REF!))</f>
        <v>#REF!</v>
      </c>
      <c r="U27" s="63" t="str">
        <f>IFERROR(MATCH(#REF!,{"CP1";"CP2";"CE1";"CE2";"CM1";"CM2"},0),"-")</f>
        <v>-</v>
      </c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</row>
    <row r="28" spans="1:33">
      <c r="A28" s="76" t="e">
        <f>ROW()-ROW(#REF!)+1</f>
        <v>#REF!</v>
      </c>
      <c r="B28" s="87"/>
      <c r="C28" s="86"/>
      <c r="D28" s="59" t="e">
        <f>#REF!</f>
        <v>#REF!</v>
      </c>
      <c r="E28" s="86"/>
      <c r="F28" s="86"/>
      <c r="G28" s="89"/>
      <c r="H28" s="63" t="str">
        <f>IFERROR(VLOOKUP(#REF!,#REF!,6,FALSE),"-")</f>
        <v>-</v>
      </c>
      <c r="I28" s="63" t="str">
        <f>IFERROR(VLOOKUP(#REF!,#REF!,9,FALSE),"-")</f>
        <v>-</v>
      </c>
      <c r="J28" s="63" t="str">
        <f>IFERROR(VLOOKUP(#REF!,#REF!,9,FALSE),"-")</f>
        <v>-</v>
      </c>
      <c r="K28" s="63" t="str">
        <f>IFERROR(VLOOKUP(#REF!,#REF!,3,FALSE),"-")</f>
        <v>-</v>
      </c>
      <c r="L28" s="63" t="str">
        <f>IFERROR(VLOOKUP(#REF!,#REF!,3,FALSE),"-")</f>
        <v>-</v>
      </c>
      <c r="M28" s="63" t="e">
        <f>IF(OR(#REF!="-",#REF!="-"),"-",IF(#REF!=#REF!,"OUI","NON"))</f>
        <v>#REF!</v>
      </c>
      <c r="N28" s="58"/>
      <c r="O28" s="56"/>
      <c r="P28" s="58"/>
      <c r="Q28" s="56"/>
      <c r="R28" s="56"/>
      <c r="S28" s="56"/>
      <c r="T28" s="63" t="e">
        <f>IF(#REF!="MASCULIN","G",IF(#REF!="FEMININ","F",#REF!))</f>
        <v>#REF!</v>
      </c>
      <c r="U28" s="63" t="str">
        <f>IFERROR(MATCH(#REF!,{"CP1";"CP2";"CE1";"CE2";"CM1";"CM2"},0),"-")</f>
        <v>-</v>
      </c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</row>
    <row r="29" spans="1:33">
      <c r="A29" s="76" t="e">
        <f>ROW()-ROW(#REF!)+1</f>
        <v>#REF!</v>
      </c>
      <c r="B29" s="87"/>
      <c r="C29" s="86"/>
      <c r="D29" s="59" t="e">
        <f>#REF!</f>
        <v>#REF!</v>
      </c>
      <c r="E29" s="86"/>
      <c r="F29" s="86"/>
      <c r="G29" s="89"/>
      <c r="H29" s="63" t="str">
        <f>IFERROR(VLOOKUP(#REF!,#REF!,6,FALSE),"-")</f>
        <v>-</v>
      </c>
      <c r="I29" s="63" t="str">
        <f>IFERROR(VLOOKUP(#REF!,#REF!,9,FALSE),"-")</f>
        <v>-</v>
      </c>
      <c r="J29" s="63" t="str">
        <f>IFERROR(VLOOKUP(#REF!,#REF!,9,FALSE),"-")</f>
        <v>-</v>
      </c>
      <c r="K29" s="63" t="str">
        <f>IFERROR(VLOOKUP(#REF!,#REF!,3,FALSE),"-")</f>
        <v>-</v>
      </c>
      <c r="L29" s="63" t="str">
        <f>IFERROR(VLOOKUP(#REF!,#REF!,3,FALSE),"-")</f>
        <v>-</v>
      </c>
      <c r="M29" s="63" t="e">
        <f>IF(OR(#REF!="-",#REF!="-"),"-",IF(#REF!=#REF!,"OUI","NON"))</f>
        <v>#REF!</v>
      </c>
      <c r="N29" s="58"/>
      <c r="O29" s="56"/>
      <c r="P29" s="58"/>
      <c r="Q29" s="56"/>
      <c r="R29" s="56"/>
      <c r="S29" s="56"/>
      <c r="T29" s="63" t="e">
        <f>IF(#REF!="MASCULIN","G",IF(#REF!="FEMININ","F",#REF!))</f>
        <v>#REF!</v>
      </c>
      <c r="U29" s="63" t="str">
        <f>IFERROR(MATCH(#REF!,{"CP1";"CP2";"CE1";"CE2";"CM1";"CM2"},0),"-")</f>
        <v>-</v>
      </c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</row>
    <row r="30" spans="1:33">
      <c r="A30" s="76" t="e">
        <f>ROW()-ROW(#REF!)+1</f>
        <v>#REF!</v>
      </c>
      <c r="B30" s="87"/>
      <c r="C30" s="86"/>
      <c r="D30" s="59" t="e">
        <f>#REF!</f>
        <v>#REF!</v>
      </c>
      <c r="E30" s="86"/>
      <c r="F30" s="86"/>
      <c r="G30" s="89"/>
      <c r="H30" s="63" t="str">
        <f>IFERROR(VLOOKUP(#REF!,#REF!,6,FALSE),"-")</f>
        <v>-</v>
      </c>
      <c r="I30" s="63" t="str">
        <f>IFERROR(VLOOKUP(#REF!,#REF!,9,FALSE),"-")</f>
        <v>-</v>
      </c>
      <c r="J30" s="63" t="str">
        <f>IFERROR(VLOOKUP(#REF!,#REF!,9,FALSE),"-")</f>
        <v>-</v>
      </c>
      <c r="K30" s="63" t="str">
        <f>IFERROR(VLOOKUP(#REF!,#REF!,3,FALSE),"-")</f>
        <v>-</v>
      </c>
      <c r="L30" s="63" t="str">
        <f>IFERROR(VLOOKUP(#REF!,#REF!,3,FALSE),"-")</f>
        <v>-</v>
      </c>
      <c r="M30" s="63" t="e">
        <f>IF(OR(#REF!="-",#REF!="-"),"-",IF(#REF!=#REF!,"OUI","NON"))</f>
        <v>#REF!</v>
      </c>
      <c r="N30" s="58"/>
      <c r="O30" s="56"/>
      <c r="P30" s="58"/>
      <c r="Q30" s="56"/>
      <c r="R30" s="56"/>
      <c r="S30" s="56"/>
      <c r="T30" s="63" t="e">
        <f>IF(#REF!="MASCULIN","G",IF(#REF!="FEMININ","F",#REF!))</f>
        <v>#REF!</v>
      </c>
      <c r="U30" s="63" t="str">
        <f>IFERROR(MATCH(#REF!,{"CP1";"CP2";"CE1";"CE2";"CM1";"CM2"},0),"-")</f>
        <v>-</v>
      </c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</row>
    <row r="31" spans="1:33">
      <c r="A31" s="76" t="e">
        <f>ROW()-ROW(#REF!)+1</f>
        <v>#REF!</v>
      </c>
      <c r="B31" s="87"/>
      <c r="C31" s="86"/>
      <c r="D31" s="59" t="e">
        <f>#REF!</f>
        <v>#REF!</v>
      </c>
      <c r="E31" s="86"/>
      <c r="F31" s="86"/>
      <c r="G31" s="89"/>
      <c r="H31" s="63" t="str">
        <f>IFERROR(VLOOKUP(#REF!,#REF!,6,FALSE),"-")</f>
        <v>-</v>
      </c>
      <c r="I31" s="63" t="str">
        <f>IFERROR(VLOOKUP(#REF!,#REF!,9,FALSE),"-")</f>
        <v>-</v>
      </c>
      <c r="J31" s="63" t="str">
        <f>IFERROR(VLOOKUP(#REF!,#REF!,9,FALSE),"-")</f>
        <v>-</v>
      </c>
      <c r="K31" s="63" t="str">
        <f>IFERROR(VLOOKUP(#REF!,#REF!,3,FALSE),"-")</f>
        <v>-</v>
      </c>
      <c r="L31" s="63" t="str">
        <f>IFERROR(VLOOKUP(#REF!,#REF!,3,FALSE),"-")</f>
        <v>-</v>
      </c>
      <c r="M31" s="63" t="e">
        <f>IF(OR(#REF!="-",#REF!="-"),"-",IF(#REF!=#REF!,"OUI","NON"))</f>
        <v>#REF!</v>
      </c>
      <c r="N31" s="58"/>
      <c r="O31" s="56"/>
      <c r="P31" s="58"/>
      <c r="Q31" s="56"/>
      <c r="R31" s="56"/>
      <c r="S31" s="56"/>
      <c r="T31" s="63" t="e">
        <f>IF(#REF!="MASCULIN","G",IF(#REF!="FEMININ","F",#REF!))</f>
        <v>#REF!</v>
      </c>
      <c r="U31" s="63" t="str">
        <f>IFERROR(MATCH(#REF!,{"CP1";"CP2";"CE1";"CE2";"CM1";"CM2"},0),"-")</f>
        <v>-</v>
      </c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</row>
    <row r="32" spans="1:33">
      <c r="A32" s="76" t="e">
        <f>ROW()-ROW(#REF!)+1</f>
        <v>#REF!</v>
      </c>
      <c r="B32" s="87"/>
      <c r="C32" s="86"/>
      <c r="D32" s="59" t="e">
        <f>#REF!</f>
        <v>#REF!</v>
      </c>
      <c r="E32" s="86"/>
      <c r="F32" s="86"/>
      <c r="G32" s="89"/>
      <c r="H32" s="63" t="str">
        <f>IFERROR(VLOOKUP(#REF!,#REF!,6,FALSE),"-")</f>
        <v>-</v>
      </c>
      <c r="I32" s="63" t="str">
        <f>IFERROR(VLOOKUP(#REF!,#REF!,9,FALSE),"-")</f>
        <v>-</v>
      </c>
      <c r="J32" s="63" t="str">
        <f>IFERROR(VLOOKUP(#REF!,#REF!,9,FALSE),"-")</f>
        <v>-</v>
      </c>
      <c r="K32" s="63" t="str">
        <f>IFERROR(VLOOKUP(#REF!,#REF!,3,FALSE),"-")</f>
        <v>-</v>
      </c>
      <c r="L32" s="63" t="str">
        <f>IFERROR(VLOOKUP(#REF!,#REF!,3,FALSE),"-")</f>
        <v>-</v>
      </c>
      <c r="M32" s="63" t="e">
        <f>IF(OR(#REF!="-",#REF!="-"),"-",IF(#REF!=#REF!,"OUI","NON"))</f>
        <v>#REF!</v>
      </c>
      <c r="N32" s="58"/>
      <c r="O32" s="56"/>
      <c r="P32" s="58"/>
      <c r="Q32" s="56"/>
      <c r="R32" s="56"/>
      <c r="S32" s="56"/>
      <c r="T32" s="63" t="e">
        <f>IF(#REF!="MASCULIN","G",IF(#REF!="FEMININ","F",#REF!))</f>
        <v>#REF!</v>
      </c>
      <c r="U32" s="63" t="str">
        <f>IFERROR(MATCH(#REF!,{"CP1";"CP2";"CE1";"CE2";"CM1";"CM2"},0),"-")</f>
        <v>-</v>
      </c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</row>
    <row r="33" spans="1:33">
      <c r="A33" s="76" t="e">
        <f>ROW()-ROW(#REF!)+1</f>
        <v>#REF!</v>
      </c>
      <c r="B33" s="87"/>
      <c r="C33" s="86"/>
      <c r="D33" s="59" t="e">
        <f>#REF!</f>
        <v>#REF!</v>
      </c>
      <c r="E33" s="86"/>
      <c r="F33" s="86"/>
      <c r="G33" s="89"/>
      <c r="H33" s="63" t="str">
        <f>IFERROR(VLOOKUP(#REF!,#REF!,6,FALSE),"-")</f>
        <v>-</v>
      </c>
      <c r="I33" s="63" t="str">
        <f>IFERROR(VLOOKUP(#REF!,#REF!,9,FALSE),"-")</f>
        <v>-</v>
      </c>
      <c r="J33" s="63" t="str">
        <f>IFERROR(VLOOKUP(#REF!,#REF!,9,FALSE),"-")</f>
        <v>-</v>
      </c>
      <c r="K33" s="63" t="str">
        <f>IFERROR(VLOOKUP(#REF!,#REF!,3,FALSE),"-")</f>
        <v>-</v>
      </c>
      <c r="L33" s="63" t="str">
        <f>IFERROR(VLOOKUP(#REF!,#REF!,3,FALSE),"-")</f>
        <v>-</v>
      </c>
      <c r="M33" s="63" t="e">
        <f>IF(OR(#REF!="-",#REF!="-"),"-",IF(#REF!=#REF!,"OUI","NON"))</f>
        <v>#REF!</v>
      </c>
      <c r="N33" s="58"/>
      <c r="O33" s="56"/>
      <c r="P33" s="58"/>
      <c r="Q33" s="56"/>
      <c r="R33" s="56"/>
      <c r="S33" s="56"/>
      <c r="T33" s="63" t="e">
        <f>IF(#REF!="MASCULIN","G",IF(#REF!="FEMININ","F",#REF!))</f>
        <v>#REF!</v>
      </c>
      <c r="U33" s="63" t="str">
        <f>IFERROR(MATCH(#REF!,{"CP1";"CP2";"CE1";"CE2";"CM1";"CM2"},0),"-")</f>
        <v>-</v>
      </c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</row>
    <row r="34" spans="1:33">
      <c r="A34" s="76" t="e">
        <f>ROW()-ROW(#REF!)+1</f>
        <v>#REF!</v>
      </c>
      <c r="B34" s="87"/>
      <c r="C34" s="86"/>
      <c r="D34" s="59" t="e">
        <f>#REF!</f>
        <v>#REF!</v>
      </c>
      <c r="E34" s="86"/>
      <c r="F34" s="86"/>
      <c r="G34" s="89"/>
      <c r="H34" s="63" t="str">
        <f>IFERROR(VLOOKUP(#REF!,#REF!,6,FALSE),"-")</f>
        <v>-</v>
      </c>
      <c r="I34" s="63" t="str">
        <f>IFERROR(VLOOKUP(#REF!,#REF!,9,FALSE),"-")</f>
        <v>-</v>
      </c>
      <c r="J34" s="63" t="str">
        <f>IFERROR(VLOOKUP(#REF!,#REF!,9,FALSE),"-")</f>
        <v>-</v>
      </c>
      <c r="K34" s="63" t="str">
        <f>IFERROR(VLOOKUP(#REF!,#REF!,3,FALSE),"-")</f>
        <v>-</v>
      </c>
      <c r="L34" s="63" t="str">
        <f>IFERROR(VLOOKUP(#REF!,#REF!,3,FALSE),"-")</f>
        <v>-</v>
      </c>
      <c r="M34" s="63" t="e">
        <f>IF(OR(#REF!="-",#REF!="-"),"-",IF(#REF!=#REF!,"OUI","NON"))</f>
        <v>#REF!</v>
      </c>
      <c r="N34" s="58"/>
      <c r="O34" s="56"/>
      <c r="P34" s="58"/>
      <c r="Q34" s="56"/>
      <c r="R34" s="56"/>
      <c r="S34" s="56"/>
      <c r="T34" s="63" t="e">
        <f>IF(#REF!="MASCULIN","G",IF(#REF!="FEMININ","F",#REF!))</f>
        <v>#REF!</v>
      </c>
      <c r="U34" s="63" t="str">
        <f>IFERROR(MATCH(#REF!,{"CP1";"CP2";"CE1";"CE2";"CM1";"CM2"},0),"-")</f>
        <v>-</v>
      </c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</row>
    <row r="35" spans="1:33">
      <c r="A35" s="76" t="e">
        <f>ROW()-ROW(#REF!)+1</f>
        <v>#REF!</v>
      </c>
      <c r="B35" s="87"/>
      <c r="C35" s="86"/>
      <c r="D35" s="59" t="e">
        <f>#REF!</f>
        <v>#REF!</v>
      </c>
      <c r="E35" s="86"/>
      <c r="F35" s="86"/>
      <c r="G35" s="89"/>
      <c r="H35" s="63" t="str">
        <f>IFERROR(VLOOKUP(#REF!,#REF!,6,FALSE),"-")</f>
        <v>-</v>
      </c>
      <c r="I35" s="63" t="str">
        <f>IFERROR(VLOOKUP(#REF!,#REF!,9,FALSE),"-")</f>
        <v>-</v>
      </c>
      <c r="J35" s="63" t="str">
        <f>IFERROR(VLOOKUP(#REF!,#REF!,9,FALSE),"-")</f>
        <v>-</v>
      </c>
      <c r="K35" s="63" t="str">
        <f>IFERROR(VLOOKUP(#REF!,#REF!,3,FALSE),"-")</f>
        <v>-</v>
      </c>
      <c r="L35" s="63" t="str">
        <f>IFERROR(VLOOKUP(#REF!,#REF!,3,FALSE),"-")</f>
        <v>-</v>
      </c>
      <c r="M35" s="63" t="e">
        <f>IF(OR(#REF!="-",#REF!="-"),"-",IF(#REF!=#REF!,"OUI","NON"))</f>
        <v>#REF!</v>
      </c>
      <c r="N35" s="58"/>
      <c r="O35" s="56"/>
      <c r="P35" s="58"/>
      <c r="Q35" s="56"/>
      <c r="R35" s="56"/>
      <c r="S35" s="56"/>
      <c r="T35" s="63" t="e">
        <f>IF(#REF!="MASCULIN","G",IF(#REF!="FEMININ","F",#REF!))</f>
        <v>#REF!</v>
      </c>
      <c r="U35" s="63" t="str">
        <f>IFERROR(MATCH(#REF!,{"CP1";"CP2";"CE1";"CE2";"CM1";"CM2"},0),"-")</f>
        <v>-</v>
      </c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</row>
    <row r="36" spans="1:33">
      <c r="A36" s="76" t="e">
        <f>ROW()-ROW(#REF!)+1</f>
        <v>#REF!</v>
      </c>
      <c r="B36" s="87"/>
      <c r="C36" s="86"/>
      <c r="D36" s="59" t="e">
        <f>#REF!</f>
        <v>#REF!</v>
      </c>
      <c r="E36" s="86"/>
      <c r="F36" s="86"/>
      <c r="G36" s="89"/>
      <c r="H36" s="63" t="str">
        <f>IFERROR(VLOOKUP(#REF!,#REF!,6,FALSE),"-")</f>
        <v>-</v>
      </c>
      <c r="I36" s="63" t="str">
        <f>IFERROR(VLOOKUP(#REF!,#REF!,9,FALSE),"-")</f>
        <v>-</v>
      </c>
      <c r="J36" s="63" t="str">
        <f>IFERROR(VLOOKUP(#REF!,#REF!,9,FALSE),"-")</f>
        <v>-</v>
      </c>
      <c r="K36" s="63" t="str">
        <f>IFERROR(VLOOKUP(#REF!,#REF!,3,FALSE),"-")</f>
        <v>-</v>
      </c>
      <c r="L36" s="63" t="str">
        <f>IFERROR(VLOOKUP(#REF!,#REF!,3,FALSE),"-")</f>
        <v>-</v>
      </c>
      <c r="M36" s="63" t="e">
        <f>IF(OR(#REF!="-",#REF!="-"),"-",IF(#REF!=#REF!,"OUI","NON"))</f>
        <v>#REF!</v>
      </c>
      <c r="N36" s="58"/>
      <c r="O36" s="56"/>
      <c r="P36" s="58"/>
      <c r="Q36" s="56"/>
      <c r="R36" s="56"/>
      <c r="S36" s="56"/>
      <c r="T36" s="63" t="e">
        <f>IF(#REF!="MASCULIN","G",IF(#REF!="FEMININ","F",#REF!))</f>
        <v>#REF!</v>
      </c>
      <c r="U36" s="63" t="str">
        <f>IFERROR(MATCH(#REF!,{"CP1";"CP2";"CE1";"CE2";"CM1";"CM2"},0),"-")</f>
        <v>-</v>
      </c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</row>
    <row r="37" spans="1:33">
      <c r="A37" s="76" t="e">
        <f>ROW()-ROW(#REF!)+1</f>
        <v>#REF!</v>
      </c>
      <c r="B37" s="87"/>
      <c r="C37" s="86"/>
      <c r="D37" s="59" t="e">
        <f>#REF!</f>
        <v>#REF!</v>
      </c>
      <c r="E37" s="86"/>
      <c r="F37" s="86"/>
      <c r="G37" s="89"/>
      <c r="H37" s="63" t="str">
        <f>IFERROR(VLOOKUP(#REF!,#REF!,6,FALSE),"-")</f>
        <v>-</v>
      </c>
      <c r="I37" s="63" t="str">
        <f>IFERROR(VLOOKUP(#REF!,#REF!,9,FALSE),"-")</f>
        <v>-</v>
      </c>
      <c r="J37" s="63" t="str">
        <f>IFERROR(VLOOKUP(#REF!,#REF!,9,FALSE),"-")</f>
        <v>-</v>
      </c>
      <c r="K37" s="63" t="str">
        <f>IFERROR(VLOOKUP(#REF!,#REF!,3,FALSE),"-")</f>
        <v>-</v>
      </c>
      <c r="L37" s="63" t="str">
        <f>IFERROR(VLOOKUP(#REF!,#REF!,3,FALSE),"-")</f>
        <v>-</v>
      </c>
      <c r="M37" s="63" t="e">
        <f>IF(OR(#REF!="-",#REF!="-"),"-",IF(#REF!=#REF!,"OUI","NON"))</f>
        <v>#REF!</v>
      </c>
      <c r="N37" s="58"/>
      <c r="O37" s="56"/>
      <c r="P37" s="58"/>
      <c r="Q37" s="56"/>
      <c r="R37" s="56"/>
      <c r="S37" s="56"/>
      <c r="T37" s="63" t="e">
        <f>IF(#REF!="MASCULIN","G",IF(#REF!="FEMININ","F",#REF!))</f>
        <v>#REF!</v>
      </c>
      <c r="U37" s="63" t="str">
        <f>IFERROR(MATCH(#REF!,{"CP1";"CP2";"CE1";"CE2";"CM1";"CM2"},0),"-")</f>
        <v>-</v>
      </c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</row>
    <row r="38" spans="1:33">
      <c r="A38" s="76" t="e">
        <f>ROW()-ROW(#REF!)+1</f>
        <v>#REF!</v>
      </c>
      <c r="B38" s="87"/>
      <c r="C38" s="86"/>
      <c r="D38" s="59" t="e">
        <f>#REF!</f>
        <v>#REF!</v>
      </c>
      <c r="E38" s="86"/>
      <c r="F38" s="86"/>
      <c r="G38" s="89"/>
      <c r="H38" s="63" t="str">
        <f>IFERROR(VLOOKUP(#REF!,#REF!,6,FALSE),"-")</f>
        <v>-</v>
      </c>
      <c r="I38" s="63" t="str">
        <f>IFERROR(VLOOKUP(#REF!,#REF!,9,FALSE),"-")</f>
        <v>-</v>
      </c>
      <c r="J38" s="63" t="str">
        <f>IFERROR(VLOOKUP(#REF!,#REF!,9,FALSE),"-")</f>
        <v>-</v>
      </c>
      <c r="K38" s="63" t="str">
        <f>IFERROR(VLOOKUP(#REF!,#REF!,3,FALSE),"-")</f>
        <v>-</v>
      </c>
      <c r="L38" s="63" t="str">
        <f>IFERROR(VLOOKUP(#REF!,#REF!,3,FALSE),"-")</f>
        <v>-</v>
      </c>
      <c r="M38" s="63" t="e">
        <f>IF(OR(#REF!="-",#REF!="-"),"-",IF(#REF!=#REF!,"OUI","NON"))</f>
        <v>#REF!</v>
      </c>
      <c r="N38" s="58"/>
      <c r="O38" s="56"/>
      <c r="P38" s="58"/>
      <c r="Q38" s="56"/>
      <c r="R38" s="56"/>
      <c r="S38" s="56"/>
      <c r="T38" s="63" t="e">
        <f>IF(#REF!="MASCULIN","G",IF(#REF!="FEMININ","F",#REF!))</f>
        <v>#REF!</v>
      </c>
      <c r="U38" s="63" t="str">
        <f>IFERROR(MATCH(#REF!,{"CP1";"CP2";"CE1";"CE2";"CM1";"CM2"},0),"-")</f>
        <v>-</v>
      </c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</row>
    <row r="39" spans="1:33">
      <c r="A39" s="76" t="e">
        <f>ROW()-ROW(#REF!)+1</f>
        <v>#REF!</v>
      </c>
      <c r="B39" s="87"/>
      <c r="C39" s="86"/>
      <c r="D39" s="59" t="e">
        <f>#REF!</f>
        <v>#REF!</v>
      </c>
      <c r="E39" s="86"/>
      <c r="F39" s="86"/>
      <c r="G39" s="89"/>
      <c r="H39" s="63" t="str">
        <f>IFERROR(VLOOKUP(#REF!,#REF!,6,FALSE),"-")</f>
        <v>-</v>
      </c>
      <c r="I39" s="63" t="str">
        <f>IFERROR(VLOOKUP(#REF!,#REF!,9,FALSE),"-")</f>
        <v>-</v>
      </c>
      <c r="J39" s="63" t="str">
        <f>IFERROR(VLOOKUP(#REF!,#REF!,9,FALSE),"-")</f>
        <v>-</v>
      </c>
      <c r="K39" s="63" t="str">
        <f>IFERROR(VLOOKUP(#REF!,#REF!,3,FALSE),"-")</f>
        <v>-</v>
      </c>
      <c r="L39" s="63" t="str">
        <f>IFERROR(VLOOKUP(#REF!,#REF!,3,FALSE),"-")</f>
        <v>-</v>
      </c>
      <c r="M39" s="63" t="e">
        <f>IF(OR(#REF!="-",#REF!="-"),"-",IF(#REF!=#REF!,"OUI","NON"))</f>
        <v>#REF!</v>
      </c>
      <c r="N39" s="58"/>
      <c r="O39" s="56"/>
      <c r="P39" s="58"/>
      <c r="Q39" s="56"/>
      <c r="R39" s="56"/>
      <c r="S39" s="56"/>
      <c r="T39" s="63" t="e">
        <f>IF(#REF!="MASCULIN","G",IF(#REF!="FEMININ","F",#REF!))</f>
        <v>#REF!</v>
      </c>
      <c r="U39" s="63" t="str">
        <f>IFERROR(MATCH(#REF!,{"CP1";"CP2";"CE1";"CE2";"CM1";"CM2"},0),"-")</f>
        <v>-</v>
      </c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</row>
    <row r="40" spans="1:33">
      <c r="A40" s="76" t="e">
        <f>ROW()-ROW(#REF!)+1</f>
        <v>#REF!</v>
      </c>
      <c r="B40" s="87"/>
      <c r="C40" s="86"/>
      <c r="D40" s="59" t="e">
        <f>#REF!</f>
        <v>#REF!</v>
      </c>
      <c r="E40" s="86"/>
      <c r="F40" s="86"/>
      <c r="G40" s="89"/>
      <c r="H40" s="63" t="str">
        <f>IFERROR(VLOOKUP(#REF!,#REF!,6,FALSE),"-")</f>
        <v>-</v>
      </c>
      <c r="I40" s="63" t="str">
        <f>IFERROR(VLOOKUP(#REF!,#REF!,9,FALSE),"-")</f>
        <v>-</v>
      </c>
      <c r="J40" s="63" t="str">
        <f>IFERROR(VLOOKUP(#REF!,#REF!,9,FALSE),"-")</f>
        <v>-</v>
      </c>
      <c r="K40" s="63" t="str">
        <f>IFERROR(VLOOKUP(#REF!,#REF!,3,FALSE),"-")</f>
        <v>-</v>
      </c>
      <c r="L40" s="63" t="str">
        <f>IFERROR(VLOOKUP(#REF!,#REF!,3,FALSE),"-")</f>
        <v>-</v>
      </c>
      <c r="M40" s="63" t="e">
        <f>IF(OR(#REF!="-",#REF!="-"),"-",IF(#REF!=#REF!,"OUI","NON"))</f>
        <v>#REF!</v>
      </c>
      <c r="N40" s="58"/>
      <c r="O40" s="56"/>
      <c r="P40" s="58"/>
      <c r="Q40" s="56"/>
      <c r="R40" s="56"/>
      <c r="S40" s="56"/>
      <c r="T40" s="63" t="e">
        <f>IF(#REF!="MASCULIN","G",IF(#REF!="FEMININ","F",#REF!))</f>
        <v>#REF!</v>
      </c>
      <c r="U40" s="63" t="str">
        <f>IFERROR(MATCH(#REF!,{"CP1";"CP2";"CE1";"CE2";"CM1";"CM2"},0),"-")</f>
        <v>-</v>
      </c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</row>
    <row r="41" spans="1:33">
      <c r="A41" s="76" t="e">
        <f>ROW()-ROW(#REF!)+1</f>
        <v>#REF!</v>
      </c>
      <c r="B41" s="87"/>
      <c r="C41" s="86"/>
      <c r="D41" s="59" t="e">
        <f>#REF!</f>
        <v>#REF!</v>
      </c>
      <c r="E41" s="86"/>
      <c r="F41" s="86"/>
      <c r="G41" s="89"/>
      <c r="H41" s="63" t="str">
        <f>IFERROR(VLOOKUP(#REF!,#REF!,6,FALSE),"-")</f>
        <v>-</v>
      </c>
      <c r="I41" s="63" t="str">
        <f>IFERROR(VLOOKUP(#REF!,#REF!,9,FALSE),"-")</f>
        <v>-</v>
      </c>
      <c r="J41" s="63" t="str">
        <f>IFERROR(VLOOKUP(#REF!,#REF!,9,FALSE),"-")</f>
        <v>-</v>
      </c>
      <c r="K41" s="63" t="str">
        <f>IFERROR(VLOOKUP(#REF!,#REF!,3,FALSE),"-")</f>
        <v>-</v>
      </c>
      <c r="L41" s="63" t="str">
        <f>IFERROR(VLOOKUP(#REF!,#REF!,3,FALSE),"-")</f>
        <v>-</v>
      </c>
      <c r="M41" s="63" t="e">
        <f>IF(OR(#REF!="-",#REF!="-"),"-",IF(#REF!=#REF!,"OUI","NON"))</f>
        <v>#REF!</v>
      </c>
      <c r="N41" s="58"/>
      <c r="O41" s="56"/>
      <c r="P41" s="58"/>
      <c r="Q41" s="56"/>
      <c r="R41" s="56"/>
      <c r="S41" s="56"/>
      <c r="T41" s="63" t="e">
        <f>IF(#REF!="MASCULIN","G",IF(#REF!="FEMININ","F",#REF!))</f>
        <v>#REF!</v>
      </c>
      <c r="U41" s="63" t="str">
        <f>IFERROR(MATCH(#REF!,{"CP1";"CP2";"CE1";"CE2";"CM1";"CM2"},0),"-")</f>
        <v>-</v>
      </c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</row>
    <row r="42" spans="1:33">
      <c r="A42" s="76" t="e">
        <f>ROW()-ROW(#REF!)+1</f>
        <v>#REF!</v>
      </c>
      <c r="B42" s="87"/>
      <c r="C42" s="86"/>
      <c r="D42" s="59" t="e">
        <f>#REF!</f>
        <v>#REF!</v>
      </c>
      <c r="E42" s="86"/>
      <c r="F42" s="86"/>
      <c r="G42" s="89"/>
      <c r="H42" s="63" t="str">
        <f>IFERROR(VLOOKUP(#REF!,#REF!,6,FALSE),"-")</f>
        <v>-</v>
      </c>
      <c r="I42" s="63" t="str">
        <f>IFERROR(VLOOKUP(#REF!,#REF!,9,FALSE),"-")</f>
        <v>-</v>
      </c>
      <c r="J42" s="63" t="str">
        <f>IFERROR(VLOOKUP(#REF!,#REF!,9,FALSE),"-")</f>
        <v>-</v>
      </c>
      <c r="K42" s="63" t="str">
        <f>IFERROR(VLOOKUP(#REF!,#REF!,3,FALSE),"-")</f>
        <v>-</v>
      </c>
      <c r="L42" s="63" t="str">
        <f>IFERROR(VLOOKUP(#REF!,#REF!,3,FALSE),"-")</f>
        <v>-</v>
      </c>
      <c r="M42" s="63" t="e">
        <f>IF(OR(#REF!="-",#REF!="-"),"-",IF(#REF!=#REF!,"OUI","NON"))</f>
        <v>#REF!</v>
      </c>
      <c r="N42" s="58"/>
      <c r="O42" s="56"/>
      <c r="P42" s="58"/>
      <c r="Q42" s="56"/>
      <c r="R42" s="56"/>
      <c r="S42" s="56"/>
      <c r="T42" s="63" t="e">
        <f>IF(#REF!="MASCULIN","G",IF(#REF!="FEMININ","F",#REF!))</f>
        <v>#REF!</v>
      </c>
      <c r="U42" s="63" t="str">
        <f>IFERROR(MATCH(#REF!,{"CP1";"CP2";"CE1";"CE2";"CM1";"CM2"},0),"-")</f>
        <v>-</v>
      </c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</row>
    <row r="43" spans="1:33">
      <c r="A43" s="76" t="e">
        <f>ROW()-ROW(#REF!)+1</f>
        <v>#REF!</v>
      </c>
      <c r="B43" s="87"/>
      <c r="C43" s="86"/>
      <c r="D43" s="59" t="e">
        <f>#REF!</f>
        <v>#REF!</v>
      </c>
      <c r="E43" s="86"/>
      <c r="F43" s="86"/>
      <c r="G43" s="89"/>
      <c r="H43" s="63" t="str">
        <f>IFERROR(VLOOKUP(#REF!,#REF!,6,FALSE),"-")</f>
        <v>-</v>
      </c>
      <c r="I43" s="63" t="str">
        <f>IFERROR(VLOOKUP(#REF!,#REF!,9,FALSE),"-")</f>
        <v>-</v>
      </c>
      <c r="J43" s="63" t="str">
        <f>IFERROR(VLOOKUP(#REF!,#REF!,9,FALSE),"-")</f>
        <v>-</v>
      </c>
      <c r="K43" s="63" t="str">
        <f>IFERROR(VLOOKUP(#REF!,#REF!,3,FALSE),"-")</f>
        <v>-</v>
      </c>
      <c r="L43" s="63" t="str">
        <f>IFERROR(VLOOKUP(#REF!,#REF!,3,FALSE),"-")</f>
        <v>-</v>
      </c>
      <c r="M43" s="63" t="e">
        <f>IF(OR(#REF!="-",#REF!="-"),"-",IF(#REF!=#REF!,"OUI","NON"))</f>
        <v>#REF!</v>
      </c>
      <c r="N43" s="58"/>
      <c r="O43" s="56"/>
      <c r="P43" s="58"/>
      <c r="Q43" s="56"/>
      <c r="R43" s="56"/>
      <c r="S43" s="56"/>
      <c r="T43" s="63" t="e">
        <f>IF(#REF!="MASCULIN","G",IF(#REF!="FEMININ","F",#REF!))</f>
        <v>#REF!</v>
      </c>
      <c r="U43" s="63" t="str">
        <f>IFERROR(MATCH(#REF!,{"CP1";"CP2";"CE1";"CE2";"CM1";"CM2"},0),"-")</f>
        <v>-</v>
      </c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</row>
    <row r="44" spans="1:33">
      <c r="A44" s="76" t="e">
        <f>ROW()-ROW(#REF!)+1</f>
        <v>#REF!</v>
      </c>
      <c r="B44" s="87"/>
      <c r="C44" s="86"/>
      <c r="D44" s="59" t="e">
        <f>#REF!</f>
        <v>#REF!</v>
      </c>
      <c r="E44" s="86"/>
      <c r="F44" s="86"/>
      <c r="G44" s="89"/>
      <c r="H44" s="63" t="str">
        <f>IFERROR(VLOOKUP(#REF!,#REF!,6,FALSE),"-")</f>
        <v>-</v>
      </c>
      <c r="I44" s="63" t="str">
        <f>IFERROR(VLOOKUP(#REF!,#REF!,9,FALSE),"-")</f>
        <v>-</v>
      </c>
      <c r="J44" s="63" t="str">
        <f>IFERROR(VLOOKUP(#REF!,#REF!,9,FALSE),"-")</f>
        <v>-</v>
      </c>
      <c r="K44" s="63" t="str">
        <f>IFERROR(VLOOKUP(#REF!,#REF!,3,FALSE),"-")</f>
        <v>-</v>
      </c>
      <c r="L44" s="63" t="str">
        <f>IFERROR(VLOOKUP(#REF!,#REF!,3,FALSE),"-")</f>
        <v>-</v>
      </c>
      <c r="M44" s="63" t="e">
        <f>IF(OR(#REF!="-",#REF!="-"),"-",IF(#REF!=#REF!,"OUI","NON"))</f>
        <v>#REF!</v>
      </c>
      <c r="N44" s="58"/>
      <c r="O44" s="56"/>
      <c r="P44" s="58"/>
      <c r="Q44" s="56"/>
      <c r="R44" s="56"/>
      <c r="S44" s="56"/>
      <c r="T44" s="63" t="e">
        <f>IF(#REF!="MASCULIN","G",IF(#REF!="FEMININ","F",#REF!))</f>
        <v>#REF!</v>
      </c>
      <c r="U44" s="63" t="str">
        <f>IFERROR(MATCH(#REF!,{"CP1";"CP2";"CE1";"CE2";"CM1";"CM2"},0),"-")</f>
        <v>-</v>
      </c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</row>
    <row r="45" spans="1:33">
      <c r="A45" s="76" t="e">
        <f>ROW()-ROW(#REF!)+1</f>
        <v>#REF!</v>
      </c>
      <c r="B45" s="87"/>
      <c r="C45" s="86"/>
      <c r="D45" s="59" t="e">
        <f>#REF!</f>
        <v>#REF!</v>
      </c>
      <c r="E45" s="86"/>
      <c r="F45" s="86"/>
      <c r="G45" s="89"/>
      <c r="H45" s="63" t="str">
        <f>IFERROR(VLOOKUP(#REF!,#REF!,6,FALSE),"-")</f>
        <v>-</v>
      </c>
      <c r="I45" s="63" t="str">
        <f>IFERROR(VLOOKUP(#REF!,#REF!,9,FALSE),"-")</f>
        <v>-</v>
      </c>
      <c r="J45" s="63" t="str">
        <f>IFERROR(VLOOKUP(#REF!,#REF!,9,FALSE),"-")</f>
        <v>-</v>
      </c>
      <c r="K45" s="63" t="str">
        <f>IFERROR(VLOOKUP(#REF!,#REF!,3,FALSE),"-")</f>
        <v>-</v>
      </c>
      <c r="L45" s="63" t="str">
        <f>IFERROR(VLOOKUP(#REF!,#REF!,3,FALSE),"-")</f>
        <v>-</v>
      </c>
      <c r="M45" s="63" t="e">
        <f>IF(OR(#REF!="-",#REF!="-"),"-",IF(#REF!=#REF!,"OUI","NON"))</f>
        <v>#REF!</v>
      </c>
      <c r="N45" s="58"/>
      <c r="O45" s="56"/>
      <c r="P45" s="58"/>
      <c r="Q45" s="56"/>
      <c r="R45" s="56"/>
      <c r="S45" s="56"/>
      <c r="T45" s="63" t="e">
        <f>IF(#REF!="MASCULIN","G",IF(#REF!="FEMININ","F",#REF!))</f>
        <v>#REF!</v>
      </c>
      <c r="U45" s="63" t="str">
        <f>IFERROR(MATCH(#REF!,{"CP1";"CP2";"CE1";"CE2";"CM1";"CM2"},0),"-")</f>
        <v>-</v>
      </c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</row>
    <row r="46" spans="1:33">
      <c r="A46" s="76" t="e">
        <f>ROW()-ROW(#REF!)+1</f>
        <v>#REF!</v>
      </c>
      <c r="B46" s="87"/>
      <c r="C46" s="86"/>
      <c r="D46" s="59" t="e">
        <f>#REF!</f>
        <v>#REF!</v>
      </c>
      <c r="E46" s="86"/>
      <c r="F46" s="86"/>
      <c r="G46" s="89"/>
      <c r="H46" s="63" t="str">
        <f>IFERROR(VLOOKUP(#REF!,#REF!,6,FALSE),"-")</f>
        <v>-</v>
      </c>
      <c r="I46" s="63" t="str">
        <f>IFERROR(VLOOKUP(#REF!,#REF!,9,FALSE),"-")</f>
        <v>-</v>
      </c>
      <c r="J46" s="63" t="str">
        <f>IFERROR(VLOOKUP(#REF!,#REF!,9,FALSE),"-")</f>
        <v>-</v>
      </c>
      <c r="K46" s="63" t="str">
        <f>IFERROR(VLOOKUP(#REF!,#REF!,3,FALSE),"-")</f>
        <v>-</v>
      </c>
      <c r="L46" s="63" t="str">
        <f>IFERROR(VLOOKUP(#REF!,#REF!,3,FALSE),"-")</f>
        <v>-</v>
      </c>
      <c r="M46" s="63" t="e">
        <f>IF(OR(#REF!="-",#REF!="-"),"-",IF(#REF!=#REF!,"OUI","NON"))</f>
        <v>#REF!</v>
      </c>
      <c r="N46" s="58"/>
      <c r="O46" s="56"/>
      <c r="P46" s="58"/>
      <c r="Q46" s="56"/>
      <c r="R46" s="56"/>
      <c r="S46" s="56"/>
      <c r="T46" s="63" t="e">
        <f>IF(#REF!="MASCULIN","G",IF(#REF!="FEMININ","F",#REF!))</f>
        <v>#REF!</v>
      </c>
      <c r="U46" s="63" t="str">
        <f>IFERROR(MATCH(#REF!,{"CP1";"CP2";"CE1";"CE2";"CM1";"CM2"},0),"-")</f>
        <v>-</v>
      </c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</row>
    <row r="47" spans="1:33">
      <c r="A47" s="76" t="e">
        <f>ROW()-ROW(#REF!)+1</f>
        <v>#REF!</v>
      </c>
      <c r="B47" s="87"/>
      <c r="C47" s="86"/>
      <c r="D47" s="59" t="e">
        <f>#REF!</f>
        <v>#REF!</v>
      </c>
      <c r="E47" s="86"/>
      <c r="F47" s="86"/>
      <c r="G47" s="89"/>
      <c r="H47" s="63" t="str">
        <f>IFERROR(VLOOKUP(#REF!,#REF!,6,FALSE),"-")</f>
        <v>-</v>
      </c>
      <c r="I47" s="63" t="str">
        <f>IFERROR(VLOOKUP(#REF!,#REF!,9,FALSE),"-")</f>
        <v>-</v>
      </c>
      <c r="J47" s="63" t="str">
        <f>IFERROR(VLOOKUP(#REF!,#REF!,9,FALSE),"-")</f>
        <v>-</v>
      </c>
      <c r="K47" s="63" t="str">
        <f>IFERROR(VLOOKUP(#REF!,#REF!,3,FALSE),"-")</f>
        <v>-</v>
      </c>
      <c r="L47" s="63" t="str">
        <f>IFERROR(VLOOKUP(#REF!,#REF!,3,FALSE),"-")</f>
        <v>-</v>
      </c>
      <c r="M47" s="63" t="e">
        <f>IF(OR(#REF!="-",#REF!="-"),"-",IF(#REF!=#REF!,"OUI","NON"))</f>
        <v>#REF!</v>
      </c>
      <c r="N47" s="58"/>
      <c r="O47" s="56"/>
      <c r="P47" s="58"/>
      <c r="Q47" s="56"/>
      <c r="R47" s="56"/>
      <c r="S47" s="56"/>
      <c r="T47" s="63" t="e">
        <f>IF(#REF!="MASCULIN","G",IF(#REF!="FEMININ","F",#REF!))</f>
        <v>#REF!</v>
      </c>
      <c r="U47" s="63" t="str">
        <f>IFERROR(MATCH(#REF!,{"CP1";"CP2";"CE1";"CE2";"CM1";"CM2"},0),"-")</f>
        <v>-</v>
      </c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</row>
    <row r="48" spans="1:33">
      <c r="A48" s="76" t="e">
        <f>ROW()-ROW(#REF!)+1</f>
        <v>#REF!</v>
      </c>
      <c r="B48" s="87"/>
      <c r="C48" s="86"/>
      <c r="D48" s="59" t="e">
        <f>#REF!</f>
        <v>#REF!</v>
      </c>
      <c r="E48" s="86"/>
      <c r="F48" s="86"/>
      <c r="G48" s="89"/>
      <c r="H48" s="63" t="str">
        <f>IFERROR(VLOOKUP(#REF!,#REF!,6,FALSE),"-")</f>
        <v>-</v>
      </c>
      <c r="I48" s="63" t="str">
        <f>IFERROR(VLOOKUP(#REF!,#REF!,9,FALSE),"-")</f>
        <v>-</v>
      </c>
      <c r="J48" s="63" t="str">
        <f>IFERROR(VLOOKUP(#REF!,#REF!,9,FALSE),"-")</f>
        <v>-</v>
      </c>
      <c r="K48" s="63" t="str">
        <f>IFERROR(VLOOKUP(#REF!,#REF!,3,FALSE),"-")</f>
        <v>-</v>
      </c>
      <c r="L48" s="63" t="str">
        <f>IFERROR(VLOOKUP(#REF!,#REF!,3,FALSE),"-")</f>
        <v>-</v>
      </c>
      <c r="M48" s="63" t="e">
        <f>IF(OR(#REF!="-",#REF!="-"),"-",IF(#REF!=#REF!,"OUI","NON"))</f>
        <v>#REF!</v>
      </c>
      <c r="N48" s="58"/>
      <c r="O48" s="56"/>
      <c r="P48" s="58"/>
      <c r="Q48" s="56"/>
      <c r="R48" s="56"/>
      <c r="S48" s="56"/>
      <c r="T48" s="63" t="e">
        <f>IF(#REF!="MASCULIN","G",IF(#REF!="FEMININ","F",#REF!))</f>
        <v>#REF!</v>
      </c>
      <c r="U48" s="63" t="str">
        <f>IFERROR(MATCH(#REF!,{"CP1";"CP2";"CE1";"CE2";"CM1";"CM2"},0),"-")</f>
        <v>-</v>
      </c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</row>
    <row r="49" spans="1:33">
      <c r="A49" s="76" t="e">
        <f>ROW()-ROW(#REF!)+1</f>
        <v>#REF!</v>
      </c>
      <c r="B49" s="87"/>
      <c r="C49" s="86"/>
      <c r="D49" s="59" t="e">
        <f>#REF!</f>
        <v>#REF!</v>
      </c>
      <c r="E49" s="86"/>
      <c r="F49" s="86"/>
      <c r="G49" s="89"/>
      <c r="H49" s="63" t="str">
        <f>IFERROR(VLOOKUP(#REF!,#REF!,6,FALSE),"-")</f>
        <v>-</v>
      </c>
      <c r="I49" s="63" t="str">
        <f>IFERROR(VLOOKUP(#REF!,#REF!,9,FALSE),"-")</f>
        <v>-</v>
      </c>
      <c r="J49" s="63" t="str">
        <f>IFERROR(VLOOKUP(#REF!,#REF!,9,FALSE),"-")</f>
        <v>-</v>
      </c>
      <c r="K49" s="63" t="str">
        <f>IFERROR(VLOOKUP(#REF!,#REF!,3,FALSE),"-")</f>
        <v>-</v>
      </c>
      <c r="L49" s="63" t="str">
        <f>IFERROR(VLOOKUP(#REF!,#REF!,3,FALSE),"-")</f>
        <v>-</v>
      </c>
      <c r="M49" s="63" t="e">
        <f>IF(OR(#REF!="-",#REF!="-"),"-",IF(#REF!=#REF!,"OUI","NON"))</f>
        <v>#REF!</v>
      </c>
      <c r="N49" s="58"/>
      <c r="O49" s="56"/>
      <c r="P49" s="58"/>
      <c r="Q49" s="56"/>
      <c r="R49" s="56"/>
      <c r="S49" s="56"/>
      <c r="T49" s="63" t="e">
        <f>IF(#REF!="MASCULIN","G",IF(#REF!="FEMININ","F",#REF!))</f>
        <v>#REF!</v>
      </c>
      <c r="U49" s="63" t="str">
        <f>IFERROR(MATCH(#REF!,{"CP1";"CP2";"CE1";"CE2";"CM1";"CM2"},0),"-")</f>
        <v>-</v>
      </c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</row>
    <row r="50" spans="1:33">
      <c r="A50" s="76" t="e">
        <f>ROW()-ROW(#REF!)+1</f>
        <v>#REF!</v>
      </c>
      <c r="B50" s="87"/>
      <c r="C50" s="86"/>
      <c r="D50" s="59" t="e">
        <f>#REF!</f>
        <v>#REF!</v>
      </c>
      <c r="E50" s="86"/>
      <c r="F50" s="86"/>
      <c r="G50" s="89"/>
      <c r="H50" s="63" t="str">
        <f>IFERROR(VLOOKUP(#REF!,#REF!,6,FALSE),"-")</f>
        <v>-</v>
      </c>
      <c r="I50" s="63" t="str">
        <f>IFERROR(VLOOKUP(#REF!,#REF!,9,FALSE),"-")</f>
        <v>-</v>
      </c>
      <c r="J50" s="63" t="str">
        <f>IFERROR(VLOOKUP(#REF!,#REF!,9,FALSE),"-")</f>
        <v>-</v>
      </c>
      <c r="K50" s="63" t="str">
        <f>IFERROR(VLOOKUP(#REF!,#REF!,3,FALSE),"-")</f>
        <v>-</v>
      </c>
      <c r="L50" s="63" t="str">
        <f>IFERROR(VLOOKUP(#REF!,#REF!,3,FALSE),"-")</f>
        <v>-</v>
      </c>
      <c r="M50" s="63" t="e">
        <f>IF(OR(#REF!="-",#REF!="-"),"-",IF(#REF!=#REF!,"OUI","NON"))</f>
        <v>#REF!</v>
      </c>
      <c r="N50" s="58"/>
      <c r="O50" s="56"/>
      <c r="P50" s="58"/>
      <c r="Q50" s="56"/>
      <c r="R50" s="56"/>
      <c r="S50" s="56"/>
      <c r="T50" s="63" t="e">
        <f>IF(#REF!="MASCULIN","G",IF(#REF!="FEMININ","F",#REF!))</f>
        <v>#REF!</v>
      </c>
      <c r="U50" s="63" t="str">
        <f>IFERROR(MATCH(#REF!,{"CP1";"CP2";"CE1";"CE2";"CM1";"CM2"},0),"-")</f>
        <v>-</v>
      </c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</row>
    <row r="51" spans="1:33">
      <c r="A51" s="76" t="e">
        <f>ROW()-ROW(#REF!)+1</f>
        <v>#REF!</v>
      </c>
      <c r="B51" s="87"/>
      <c r="C51" s="86"/>
      <c r="D51" s="59" t="e">
        <f>#REF!</f>
        <v>#REF!</v>
      </c>
      <c r="E51" s="86"/>
      <c r="F51" s="86"/>
      <c r="G51" s="89"/>
      <c r="H51" s="63" t="str">
        <f>IFERROR(VLOOKUP(#REF!,#REF!,6,FALSE),"-")</f>
        <v>-</v>
      </c>
      <c r="I51" s="63" t="str">
        <f>IFERROR(VLOOKUP(#REF!,#REF!,9,FALSE),"-")</f>
        <v>-</v>
      </c>
      <c r="J51" s="63" t="str">
        <f>IFERROR(VLOOKUP(#REF!,#REF!,9,FALSE),"-")</f>
        <v>-</v>
      </c>
      <c r="K51" s="63" t="str">
        <f>IFERROR(VLOOKUP(#REF!,#REF!,3,FALSE),"-")</f>
        <v>-</v>
      </c>
      <c r="L51" s="63" t="str">
        <f>IFERROR(VLOOKUP(#REF!,#REF!,3,FALSE),"-")</f>
        <v>-</v>
      </c>
      <c r="M51" s="63" t="e">
        <f>IF(OR(#REF!="-",#REF!="-"),"-",IF(#REF!=#REF!,"OUI","NON"))</f>
        <v>#REF!</v>
      </c>
      <c r="N51" s="58"/>
      <c r="O51" s="56"/>
      <c r="P51" s="58"/>
      <c r="Q51" s="56"/>
      <c r="R51" s="56"/>
      <c r="S51" s="56"/>
      <c r="T51" s="63" t="e">
        <f>IF(#REF!="MASCULIN","G",IF(#REF!="FEMININ","F",#REF!))</f>
        <v>#REF!</v>
      </c>
      <c r="U51" s="63" t="str">
        <f>IFERROR(MATCH(#REF!,{"CP1";"CP2";"CE1";"CE2";"CM1";"CM2"},0),"-")</f>
        <v>-</v>
      </c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</row>
    <row r="52" spans="1:33">
      <c r="A52" s="76" t="e">
        <f>ROW()-ROW(#REF!)+1</f>
        <v>#REF!</v>
      </c>
      <c r="B52" s="87"/>
      <c r="C52" s="86"/>
      <c r="D52" s="59" t="e">
        <f>#REF!</f>
        <v>#REF!</v>
      </c>
      <c r="E52" s="86"/>
      <c r="F52" s="86"/>
      <c r="G52" s="89"/>
      <c r="H52" s="63" t="str">
        <f>IFERROR(VLOOKUP(#REF!,#REF!,6,FALSE),"-")</f>
        <v>-</v>
      </c>
      <c r="I52" s="63" t="str">
        <f>IFERROR(VLOOKUP(#REF!,#REF!,9,FALSE),"-")</f>
        <v>-</v>
      </c>
      <c r="J52" s="63" t="str">
        <f>IFERROR(VLOOKUP(#REF!,#REF!,9,FALSE),"-")</f>
        <v>-</v>
      </c>
      <c r="K52" s="63" t="str">
        <f>IFERROR(VLOOKUP(#REF!,#REF!,3,FALSE),"-")</f>
        <v>-</v>
      </c>
      <c r="L52" s="63" t="str">
        <f>IFERROR(VLOOKUP(#REF!,#REF!,3,FALSE),"-")</f>
        <v>-</v>
      </c>
      <c r="M52" s="63" t="e">
        <f>IF(OR(#REF!="-",#REF!="-"),"-",IF(#REF!=#REF!,"OUI","NON"))</f>
        <v>#REF!</v>
      </c>
      <c r="N52" s="58"/>
      <c r="O52" s="56"/>
      <c r="P52" s="58"/>
      <c r="Q52" s="56"/>
      <c r="R52" s="56"/>
      <c r="S52" s="56"/>
      <c r="T52" s="63" t="e">
        <f>IF(#REF!="MASCULIN","G",IF(#REF!="FEMININ","F",#REF!))</f>
        <v>#REF!</v>
      </c>
      <c r="U52" s="63" t="str">
        <f>IFERROR(MATCH(#REF!,{"CP1";"CP2";"CE1";"CE2";"CM1";"CM2"},0),"-")</f>
        <v>-</v>
      </c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</row>
    <row r="53" spans="1:33">
      <c r="A53" s="76" t="e">
        <f>ROW()-ROW(#REF!)+1</f>
        <v>#REF!</v>
      </c>
      <c r="B53" s="87"/>
      <c r="C53" s="86"/>
      <c r="D53" s="59" t="e">
        <f>#REF!</f>
        <v>#REF!</v>
      </c>
      <c r="E53" s="86"/>
      <c r="F53" s="86"/>
      <c r="G53" s="89"/>
      <c r="H53" s="63" t="str">
        <f>IFERROR(VLOOKUP(#REF!,#REF!,6,FALSE),"-")</f>
        <v>-</v>
      </c>
      <c r="I53" s="63" t="str">
        <f>IFERROR(VLOOKUP(#REF!,#REF!,9,FALSE),"-")</f>
        <v>-</v>
      </c>
      <c r="J53" s="63" t="str">
        <f>IFERROR(VLOOKUP(#REF!,#REF!,9,FALSE),"-")</f>
        <v>-</v>
      </c>
      <c r="K53" s="63" t="str">
        <f>IFERROR(VLOOKUP(#REF!,#REF!,3,FALSE),"-")</f>
        <v>-</v>
      </c>
      <c r="L53" s="63" t="str">
        <f>IFERROR(VLOOKUP(#REF!,#REF!,3,FALSE),"-")</f>
        <v>-</v>
      </c>
      <c r="M53" s="63" t="e">
        <f>IF(OR(#REF!="-",#REF!="-"),"-",IF(#REF!=#REF!,"OUI","NON"))</f>
        <v>#REF!</v>
      </c>
      <c r="N53" s="58"/>
      <c r="O53" s="56"/>
      <c r="P53" s="58"/>
      <c r="Q53" s="56"/>
      <c r="R53" s="56"/>
      <c r="S53" s="56"/>
      <c r="T53" s="63" t="e">
        <f>IF(#REF!="MASCULIN","G",IF(#REF!="FEMININ","F",#REF!))</f>
        <v>#REF!</v>
      </c>
      <c r="U53" s="63" t="str">
        <f>IFERROR(MATCH(#REF!,{"CP1";"CP2";"CE1";"CE2";"CM1";"CM2"},0),"-")</f>
        <v>-</v>
      </c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</row>
    <row r="54" spans="1:33">
      <c r="A54" s="76" t="e">
        <f>ROW()-ROW(#REF!)+1</f>
        <v>#REF!</v>
      </c>
      <c r="B54" s="87"/>
      <c r="C54" s="86"/>
      <c r="D54" s="59" t="e">
        <f>#REF!</f>
        <v>#REF!</v>
      </c>
      <c r="E54" s="86"/>
      <c r="F54" s="86"/>
      <c r="G54" s="89"/>
      <c r="H54" s="63" t="str">
        <f>IFERROR(VLOOKUP(#REF!,#REF!,6,FALSE),"-")</f>
        <v>-</v>
      </c>
      <c r="I54" s="63" t="str">
        <f>IFERROR(VLOOKUP(#REF!,#REF!,9,FALSE),"-")</f>
        <v>-</v>
      </c>
      <c r="J54" s="63" t="str">
        <f>IFERROR(VLOOKUP(#REF!,#REF!,9,FALSE),"-")</f>
        <v>-</v>
      </c>
      <c r="K54" s="63" t="str">
        <f>IFERROR(VLOOKUP(#REF!,#REF!,3,FALSE),"-")</f>
        <v>-</v>
      </c>
      <c r="L54" s="63" t="str">
        <f>IFERROR(VLOOKUP(#REF!,#REF!,3,FALSE),"-")</f>
        <v>-</v>
      </c>
      <c r="M54" s="63" t="e">
        <f>IF(OR(#REF!="-",#REF!="-"),"-",IF(#REF!=#REF!,"OUI","NON"))</f>
        <v>#REF!</v>
      </c>
      <c r="N54" s="58"/>
      <c r="O54" s="56"/>
      <c r="P54" s="58"/>
      <c r="Q54" s="56"/>
      <c r="R54" s="56"/>
      <c r="S54" s="56"/>
      <c r="T54" s="63" t="e">
        <f>IF(#REF!="MASCULIN","G",IF(#REF!="FEMININ","F",#REF!))</f>
        <v>#REF!</v>
      </c>
      <c r="U54" s="63" t="str">
        <f>IFERROR(MATCH(#REF!,{"CP1";"CP2";"CE1";"CE2";"CM1";"CM2"},0),"-")</f>
        <v>-</v>
      </c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</row>
    <row r="55" spans="1:33">
      <c r="A55" s="76" t="e">
        <f>ROW()-ROW(#REF!)+1</f>
        <v>#REF!</v>
      </c>
      <c r="B55" s="87"/>
      <c r="C55" s="86"/>
      <c r="D55" s="59" t="e">
        <f>#REF!</f>
        <v>#REF!</v>
      </c>
      <c r="E55" s="86"/>
      <c r="F55" s="86"/>
      <c r="G55" s="89"/>
      <c r="H55" s="63" t="str">
        <f>IFERROR(VLOOKUP(#REF!,#REF!,6,FALSE),"-")</f>
        <v>-</v>
      </c>
      <c r="I55" s="63" t="str">
        <f>IFERROR(VLOOKUP(#REF!,#REF!,9,FALSE),"-")</f>
        <v>-</v>
      </c>
      <c r="J55" s="63" t="str">
        <f>IFERROR(VLOOKUP(#REF!,#REF!,9,FALSE),"-")</f>
        <v>-</v>
      </c>
      <c r="K55" s="63" t="str">
        <f>IFERROR(VLOOKUP(#REF!,#REF!,3,FALSE),"-")</f>
        <v>-</v>
      </c>
      <c r="L55" s="63" t="str">
        <f>IFERROR(VLOOKUP(#REF!,#REF!,3,FALSE),"-")</f>
        <v>-</v>
      </c>
      <c r="M55" s="63" t="e">
        <f>IF(OR(#REF!="-",#REF!="-"),"-",IF(#REF!=#REF!,"OUI","NON"))</f>
        <v>#REF!</v>
      </c>
      <c r="N55" s="58"/>
      <c r="O55" s="56"/>
      <c r="P55" s="58"/>
      <c r="Q55" s="56"/>
      <c r="R55" s="56"/>
      <c r="S55" s="56"/>
      <c r="T55" s="63" t="e">
        <f>IF(#REF!="MASCULIN","G",IF(#REF!="FEMININ","F",#REF!))</f>
        <v>#REF!</v>
      </c>
      <c r="U55" s="63" t="str">
        <f>IFERROR(MATCH(#REF!,{"CP1";"CP2";"CE1";"CE2";"CM1";"CM2"},0),"-")</f>
        <v>-</v>
      </c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</row>
    <row r="56" spans="1:33">
      <c r="A56" s="76" t="e">
        <f>ROW()-ROW(#REF!)+1</f>
        <v>#REF!</v>
      </c>
      <c r="B56" s="87"/>
      <c r="C56" s="86"/>
      <c r="D56" s="59" t="e">
        <f>#REF!</f>
        <v>#REF!</v>
      </c>
      <c r="E56" s="86"/>
      <c r="F56" s="86"/>
      <c r="G56" s="89"/>
      <c r="H56" s="63" t="str">
        <f>IFERROR(VLOOKUP(#REF!,#REF!,6,FALSE),"-")</f>
        <v>-</v>
      </c>
      <c r="I56" s="63" t="str">
        <f>IFERROR(VLOOKUP(#REF!,#REF!,9,FALSE),"-")</f>
        <v>-</v>
      </c>
      <c r="J56" s="63" t="str">
        <f>IFERROR(VLOOKUP(#REF!,#REF!,9,FALSE),"-")</f>
        <v>-</v>
      </c>
      <c r="K56" s="63" t="str">
        <f>IFERROR(VLOOKUP(#REF!,#REF!,3,FALSE),"-")</f>
        <v>-</v>
      </c>
      <c r="L56" s="63" t="str">
        <f>IFERROR(VLOOKUP(#REF!,#REF!,3,FALSE),"-")</f>
        <v>-</v>
      </c>
      <c r="M56" s="63" t="e">
        <f>IF(OR(#REF!="-",#REF!="-"),"-",IF(#REF!=#REF!,"OUI","NON"))</f>
        <v>#REF!</v>
      </c>
      <c r="N56" s="58"/>
      <c r="O56" s="56"/>
      <c r="P56" s="58"/>
      <c r="Q56" s="56"/>
      <c r="R56" s="56"/>
      <c r="S56" s="56"/>
      <c r="T56" s="63" t="e">
        <f>IF(#REF!="MASCULIN","G",IF(#REF!="FEMININ","F",#REF!))</f>
        <v>#REF!</v>
      </c>
      <c r="U56" s="63" t="str">
        <f>IFERROR(MATCH(#REF!,{"CP1";"CP2";"CE1";"CE2";"CM1";"CM2"},0),"-")</f>
        <v>-</v>
      </c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</row>
    <row r="57" spans="1:33">
      <c r="A57" s="76" t="e">
        <f>ROW()-ROW(#REF!)+1</f>
        <v>#REF!</v>
      </c>
      <c r="B57" s="87"/>
      <c r="C57" s="86"/>
      <c r="D57" s="59" t="e">
        <f>#REF!</f>
        <v>#REF!</v>
      </c>
      <c r="E57" s="86"/>
      <c r="F57" s="86"/>
      <c r="G57" s="89"/>
      <c r="H57" s="63" t="str">
        <f>IFERROR(VLOOKUP(#REF!,#REF!,6,FALSE),"-")</f>
        <v>-</v>
      </c>
      <c r="I57" s="63" t="str">
        <f>IFERROR(VLOOKUP(#REF!,#REF!,9,FALSE),"-")</f>
        <v>-</v>
      </c>
      <c r="J57" s="63" t="str">
        <f>IFERROR(VLOOKUP(#REF!,#REF!,9,FALSE),"-")</f>
        <v>-</v>
      </c>
      <c r="K57" s="63" t="str">
        <f>IFERROR(VLOOKUP(#REF!,#REF!,3,FALSE),"-")</f>
        <v>-</v>
      </c>
      <c r="L57" s="63" t="str">
        <f>IFERROR(VLOOKUP(#REF!,#REF!,3,FALSE),"-")</f>
        <v>-</v>
      </c>
      <c r="M57" s="63" t="e">
        <f>IF(OR(#REF!="-",#REF!="-"),"-",IF(#REF!=#REF!,"OUI","NON"))</f>
        <v>#REF!</v>
      </c>
      <c r="N57" s="58"/>
      <c r="O57" s="56"/>
      <c r="P57" s="58"/>
      <c r="Q57" s="56"/>
      <c r="R57" s="56"/>
      <c r="S57" s="56"/>
      <c r="T57" s="63" t="e">
        <f>IF(#REF!="MASCULIN","G",IF(#REF!="FEMININ","F",#REF!))</f>
        <v>#REF!</v>
      </c>
      <c r="U57" s="63" t="str">
        <f>IFERROR(MATCH(#REF!,{"CP1";"CP2";"CE1";"CE2";"CM1";"CM2"},0),"-")</f>
        <v>-</v>
      </c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</row>
    <row r="58" spans="1:33">
      <c r="A58" s="76" t="e">
        <f>ROW()-ROW(#REF!)+1</f>
        <v>#REF!</v>
      </c>
      <c r="B58" s="87"/>
      <c r="C58" s="86"/>
      <c r="D58" s="59" t="e">
        <f>#REF!</f>
        <v>#REF!</v>
      </c>
      <c r="E58" s="86"/>
      <c r="F58" s="86"/>
      <c r="G58" s="89"/>
      <c r="H58" s="63" t="str">
        <f>IFERROR(VLOOKUP(#REF!,#REF!,6,FALSE),"-")</f>
        <v>-</v>
      </c>
      <c r="I58" s="63" t="str">
        <f>IFERROR(VLOOKUP(#REF!,#REF!,9,FALSE),"-")</f>
        <v>-</v>
      </c>
      <c r="J58" s="63" t="str">
        <f>IFERROR(VLOOKUP(#REF!,#REF!,9,FALSE),"-")</f>
        <v>-</v>
      </c>
      <c r="K58" s="63" t="str">
        <f>IFERROR(VLOOKUP(#REF!,#REF!,3,FALSE),"-")</f>
        <v>-</v>
      </c>
      <c r="L58" s="63" t="str">
        <f>IFERROR(VLOOKUP(#REF!,#REF!,3,FALSE),"-")</f>
        <v>-</v>
      </c>
      <c r="M58" s="63" t="e">
        <f>IF(OR(#REF!="-",#REF!="-"),"-",IF(#REF!=#REF!,"OUI","NON"))</f>
        <v>#REF!</v>
      </c>
      <c r="N58" s="58"/>
      <c r="O58" s="56"/>
      <c r="P58" s="58"/>
      <c r="Q58" s="56"/>
      <c r="R58" s="56"/>
      <c r="S58" s="56"/>
      <c r="T58" s="63" t="e">
        <f>IF(#REF!="MASCULIN","G",IF(#REF!="FEMININ","F",#REF!))</f>
        <v>#REF!</v>
      </c>
      <c r="U58" s="63" t="str">
        <f>IFERROR(MATCH(#REF!,{"CP1";"CP2";"CE1";"CE2";"CM1";"CM2"},0),"-")</f>
        <v>-</v>
      </c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</row>
    <row r="59" spans="1:33">
      <c r="A59" s="76" t="e">
        <f>ROW()-ROW(#REF!)+1</f>
        <v>#REF!</v>
      </c>
      <c r="B59" s="87"/>
      <c r="C59" s="86"/>
      <c r="D59" s="59" t="e">
        <f>#REF!</f>
        <v>#REF!</v>
      </c>
      <c r="E59" s="86"/>
      <c r="F59" s="86"/>
      <c r="G59" s="89"/>
      <c r="H59" s="63" t="str">
        <f>IFERROR(VLOOKUP(#REF!,#REF!,6,FALSE),"-")</f>
        <v>-</v>
      </c>
      <c r="I59" s="63" t="str">
        <f>IFERROR(VLOOKUP(#REF!,#REF!,9,FALSE),"-")</f>
        <v>-</v>
      </c>
      <c r="J59" s="63" t="str">
        <f>IFERROR(VLOOKUP(#REF!,#REF!,9,FALSE),"-")</f>
        <v>-</v>
      </c>
      <c r="K59" s="63" t="str">
        <f>IFERROR(VLOOKUP(#REF!,#REF!,3,FALSE),"-")</f>
        <v>-</v>
      </c>
      <c r="L59" s="63" t="str">
        <f>IFERROR(VLOOKUP(#REF!,#REF!,3,FALSE),"-")</f>
        <v>-</v>
      </c>
      <c r="M59" s="63" t="e">
        <f>IF(OR(#REF!="-",#REF!="-"),"-",IF(#REF!=#REF!,"OUI","NON"))</f>
        <v>#REF!</v>
      </c>
      <c r="N59" s="58"/>
      <c r="O59" s="56"/>
      <c r="P59" s="58"/>
      <c r="Q59" s="56"/>
      <c r="R59" s="56"/>
      <c r="S59" s="56"/>
      <c r="T59" s="63" t="e">
        <f>IF(#REF!="MASCULIN","G",IF(#REF!="FEMININ","F",#REF!))</f>
        <v>#REF!</v>
      </c>
      <c r="U59" s="63" t="str">
        <f>IFERROR(MATCH(#REF!,{"CP1";"CP2";"CE1";"CE2";"CM1";"CM2"},0),"-")</f>
        <v>-</v>
      </c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</row>
    <row r="60" spans="1:33">
      <c r="A60" s="76" t="e">
        <f>ROW()-ROW(#REF!)+1</f>
        <v>#REF!</v>
      </c>
      <c r="B60" s="87"/>
      <c r="C60" s="86"/>
      <c r="D60" s="59" t="e">
        <f>#REF!</f>
        <v>#REF!</v>
      </c>
      <c r="E60" s="86"/>
      <c r="F60" s="86"/>
      <c r="G60" s="89"/>
      <c r="H60" s="63" t="str">
        <f>IFERROR(VLOOKUP(#REF!,#REF!,6,FALSE),"-")</f>
        <v>-</v>
      </c>
      <c r="I60" s="63" t="str">
        <f>IFERROR(VLOOKUP(#REF!,#REF!,9,FALSE),"-")</f>
        <v>-</v>
      </c>
      <c r="J60" s="63" t="str">
        <f>IFERROR(VLOOKUP(#REF!,#REF!,9,FALSE),"-")</f>
        <v>-</v>
      </c>
      <c r="K60" s="63" t="str">
        <f>IFERROR(VLOOKUP(#REF!,#REF!,3,FALSE),"-")</f>
        <v>-</v>
      </c>
      <c r="L60" s="63" t="str">
        <f>IFERROR(VLOOKUP(#REF!,#REF!,3,FALSE),"-")</f>
        <v>-</v>
      </c>
      <c r="M60" s="63" t="e">
        <f>IF(OR(#REF!="-",#REF!="-"),"-",IF(#REF!=#REF!,"OUI","NON"))</f>
        <v>#REF!</v>
      </c>
      <c r="N60" s="58"/>
      <c r="O60" s="56"/>
      <c r="P60" s="58"/>
      <c r="Q60" s="56"/>
      <c r="R60" s="56"/>
      <c r="S60" s="56"/>
      <c r="T60" s="63" t="e">
        <f>IF(#REF!="MASCULIN","G",IF(#REF!="FEMININ","F",#REF!))</f>
        <v>#REF!</v>
      </c>
      <c r="U60" s="63" t="str">
        <f>IFERROR(MATCH(#REF!,{"CP1";"CP2";"CE1";"CE2";"CM1";"CM2"},0),"-")</f>
        <v>-</v>
      </c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</row>
    <row r="61" spans="1:33">
      <c r="A61" s="76" t="e">
        <f>ROW()-ROW(#REF!)+1</f>
        <v>#REF!</v>
      </c>
      <c r="B61" s="87"/>
      <c r="C61" s="86"/>
      <c r="D61" s="59" t="e">
        <f>#REF!</f>
        <v>#REF!</v>
      </c>
      <c r="E61" s="86"/>
      <c r="F61" s="86"/>
      <c r="G61" s="89"/>
      <c r="H61" s="63" t="str">
        <f>IFERROR(VLOOKUP(#REF!,#REF!,6,FALSE),"-")</f>
        <v>-</v>
      </c>
      <c r="I61" s="63" t="str">
        <f>IFERROR(VLOOKUP(#REF!,#REF!,9,FALSE),"-")</f>
        <v>-</v>
      </c>
      <c r="J61" s="63" t="str">
        <f>IFERROR(VLOOKUP(#REF!,#REF!,9,FALSE),"-")</f>
        <v>-</v>
      </c>
      <c r="K61" s="63" t="str">
        <f>IFERROR(VLOOKUP(#REF!,#REF!,3,FALSE),"-")</f>
        <v>-</v>
      </c>
      <c r="L61" s="63" t="str">
        <f>IFERROR(VLOOKUP(#REF!,#REF!,3,FALSE),"-")</f>
        <v>-</v>
      </c>
      <c r="M61" s="63" t="e">
        <f>IF(OR(#REF!="-",#REF!="-"),"-",IF(#REF!=#REF!,"OUI","NON"))</f>
        <v>#REF!</v>
      </c>
      <c r="N61" s="58"/>
      <c r="O61" s="56"/>
      <c r="P61" s="58"/>
      <c r="Q61" s="56"/>
      <c r="R61" s="56"/>
      <c r="S61" s="56"/>
      <c r="T61" s="63" t="e">
        <f>IF(#REF!="MASCULIN","G",IF(#REF!="FEMININ","F",#REF!))</f>
        <v>#REF!</v>
      </c>
      <c r="U61" s="63" t="str">
        <f>IFERROR(MATCH(#REF!,{"CP1";"CP2";"CE1";"CE2";"CM1";"CM2"},0),"-")</f>
        <v>-</v>
      </c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</row>
    <row r="62" spans="1:33">
      <c r="A62" s="76" t="e">
        <f>ROW()-ROW(#REF!)+1</f>
        <v>#REF!</v>
      </c>
      <c r="B62" s="87"/>
      <c r="C62" s="86"/>
      <c r="D62" s="59" t="e">
        <f>#REF!</f>
        <v>#REF!</v>
      </c>
      <c r="E62" s="86"/>
      <c r="F62" s="86"/>
      <c r="G62" s="89"/>
      <c r="H62" s="63" t="str">
        <f>IFERROR(VLOOKUP(#REF!,#REF!,6,FALSE),"-")</f>
        <v>-</v>
      </c>
      <c r="I62" s="63" t="str">
        <f>IFERROR(VLOOKUP(#REF!,#REF!,9,FALSE),"-")</f>
        <v>-</v>
      </c>
      <c r="J62" s="63" t="str">
        <f>IFERROR(VLOOKUP(#REF!,#REF!,9,FALSE),"-")</f>
        <v>-</v>
      </c>
      <c r="K62" s="63" t="str">
        <f>IFERROR(VLOOKUP(#REF!,#REF!,3,FALSE),"-")</f>
        <v>-</v>
      </c>
      <c r="L62" s="63" t="str">
        <f>IFERROR(VLOOKUP(#REF!,#REF!,3,FALSE),"-")</f>
        <v>-</v>
      </c>
      <c r="M62" s="63" t="e">
        <f>IF(OR(#REF!="-",#REF!="-"),"-",IF(#REF!=#REF!,"OUI","NON"))</f>
        <v>#REF!</v>
      </c>
      <c r="N62" s="58"/>
      <c r="O62" s="56"/>
      <c r="P62" s="58"/>
      <c r="Q62" s="56"/>
      <c r="R62" s="56"/>
      <c r="S62" s="56"/>
      <c r="T62" s="63" t="e">
        <f>IF(#REF!="MASCULIN","G",IF(#REF!="FEMININ","F",#REF!))</f>
        <v>#REF!</v>
      </c>
      <c r="U62" s="63" t="str">
        <f>IFERROR(MATCH(#REF!,{"CP1";"CP2";"CE1";"CE2";"CM1";"CM2"},0),"-")</f>
        <v>-</v>
      </c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</row>
    <row r="63" spans="1:33">
      <c r="A63" s="76" t="e">
        <f>ROW()-ROW(#REF!)+1</f>
        <v>#REF!</v>
      </c>
      <c r="B63" s="87"/>
      <c r="C63" s="86"/>
      <c r="D63" s="59" t="e">
        <f>#REF!</f>
        <v>#REF!</v>
      </c>
      <c r="E63" s="86"/>
      <c r="F63" s="86"/>
      <c r="G63" s="89"/>
      <c r="H63" s="63" t="str">
        <f>IFERROR(VLOOKUP(#REF!,#REF!,6,FALSE),"-")</f>
        <v>-</v>
      </c>
      <c r="I63" s="63" t="str">
        <f>IFERROR(VLOOKUP(#REF!,#REF!,9,FALSE),"-")</f>
        <v>-</v>
      </c>
      <c r="J63" s="63" t="str">
        <f>IFERROR(VLOOKUP(#REF!,#REF!,9,FALSE),"-")</f>
        <v>-</v>
      </c>
      <c r="K63" s="63" t="str">
        <f>IFERROR(VLOOKUP(#REF!,#REF!,3,FALSE),"-")</f>
        <v>-</v>
      </c>
      <c r="L63" s="63" t="str">
        <f>IFERROR(VLOOKUP(#REF!,#REF!,3,FALSE),"-")</f>
        <v>-</v>
      </c>
      <c r="M63" s="63" t="e">
        <f>IF(OR(#REF!="-",#REF!="-"),"-",IF(#REF!=#REF!,"OUI","NON"))</f>
        <v>#REF!</v>
      </c>
      <c r="N63" s="58"/>
      <c r="O63" s="56"/>
      <c r="P63" s="58"/>
      <c r="Q63" s="56"/>
      <c r="R63" s="56"/>
      <c r="S63" s="56"/>
      <c r="T63" s="63" t="e">
        <f>IF(#REF!="MASCULIN","G",IF(#REF!="FEMININ","F",#REF!))</f>
        <v>#REF!</v>
      </c>
      <c r="U63" s="63" t="str">
        <f>IFERROR(MATCH(#REF!,{"CP1";"CP2";"CE1";"CE2";"CM1";"CM2"},0),"-")</f>
        <v>-</v>
      </c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</row>
    <row r="64" spans="1:33">
      <c r="A64" s="76" t="e">
        <f>ROW()-ROW(#REF!)+1</f>
        <v>#REF!</v>
      </c>
      <c r="B64" s="87"/>
      <c r="C64" s="86"/>
      <c r="D64" s="59" t="e">
        <f>#REF!</f>
        <v>#REF!</v>
      </c>
      <c r="E64" s="86"/>
      <c r="F64" s="86"/>
      <c r="G64" s="89"/>
      <c r="H64" s="63" t="str">
        <f>IFERROR(VLOOKUP(#REF!,#REF!,6,FALSE),"-")</f>
        <v>-</v>
      </c>
      <c r="I64" s="63" t="str">
        <f>IFERROR(VLOOKUP(#REF!,#REF!,9,FALSE),"-")</f>
        <v>-</v>
      </c>
      <c r="J64" s="63" t="str">
        <f>IFERROR(VLOOKUP(#REF!,#REF!,9,FALSE),"-")</f>
        <v>-</v>
      </c>
      <c r="K64" s="63" t="str">
        <f>IFERROR(VLOOKUP(#REF!,#REF!,3,FALSE),"-")</f>
        <v>-</v>
      </c>
      <c r="L64" s="63" t="str">
        <f>IFERROR(VLOOKUP(#REF!,#REF!,3,FALSE),"-")</f>
        <v>-</v>
      </c>
      <c r="M64" s="63" t="e">
        <f>IF(OR(#REF!="-",#REF!="-"),"-",IF(#REF!=#REF!,"OUI","NON"))</f>
        <v>#REF!</v>
      </c>
      <c r="N64" s="58"/>
      <c r="O64" s="56"/>
      <c r="P64" s="58"/>
      <c r="Q64" s="56"/>
      <c r="R64" s="56"/>
      <c r="S64" s="56"/>
      <c r="T64" s="63" t="e">
        <f>IF(#REF!="MASCULIN","G",IF(#REF!="FEMININ","F",#REF!))</f>
        <v>#REF!</v>
      </c>
      <c r="U64" s="63" t="str">
        <f>IFERROR(MATCH(#REF!,{"CP1";"CP2";"CE1";"CE2";"CM1";"CM2"},0),"-")</f>
        <v>-</v>
      </c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</row>
    <row r="65" spans="1:33">
      <c r="A65" s="76" t="e">
        <f>ROW()-ROW(#REF!)+1</f>
        <v>#REF!</v>
      </c>
      <c r="B65" s="87"/>
      <c r="C65" s="86"/>
      <c r="D65" s="59" t="e">
        <f>#REF!</f>
        <v>#REF!</v>
      </c>
      <c r="E65" s="86"/>
      <c r="F65" s="86"/>
      <c r="G65" s="89"/>
      <c r="H65" s="63" t="str">
        <f>IFERROR(VLOOKUP(#REF!,#REF!,6,FALSE),"-")</f>
        <v>-</v>
      </c>
      <c r="I65" s="63" t="str">
        <f>IFERROR(VLOOKUP(#REF!,#REF!,9,FALSE),"-")</f>
        <v>-</v>
      </c>
      <c r="J65" s="63" t="str">
        <f>IFERROR(VLOOKUP(#REF!,#REF!,9,FALSE),"-")</f>
        <v>-</v>
      </c>
      <c r="K65" s="63" t="str">
        <f>IFERROR(VLOOKUP(#REF!,#REF!,3,FALSE),"-")</f>
        <v>-</v>
      </c>
      <c r="L65" s="63" t="str">
        <f>IFERROR(VLOOKUP(#REF!,#REF!,3,FALSE),"-")</f>
        <v>-</v>
      </c>
      <c r="M65" s="63" t="e">
        <f>IF(OR(#REF!="-",#REF!="-"),"-",IF(#REF!=#REF!,"OUI","NON"))</f>
        <v>#REF!</v>
      </c>
      <c r="N65" s="58"/>
      <c r="O65" s="56"/>
      <c r="P65" s="58"/>
      <c r="Q65" s="56"/>
      <c r="R65" s="56"/>
      <c r="S65" s="56"/>
      <c r="T65" s="63" t="e">
        <f>IF(#REF!="MASCULIN","G",IF(#REF!="FEMININ","F",#REF!))</f>
        <v>#REF!</v>
      </c>
      <c r="U65" s="63" t="str">
        <f>IFERROR(MATCH(#REF!,{"CP1";"CP2";"CE1";"CE2";"CM1";"CM2"},0),"-")</f>
        <v>-</v>
      </c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</row>
    <row r="66" spans="1:33">
      <c r="A66" s="76" t="e">
        <f>ROW()-ROW(#REF!)+1</f>
        <v>#REF!</v>
      </c>
      <c r="B66" s="87"/>
      <c r="C66" s="86"/>
      <c r="D66" s="59" t="e">
        <f>#REF!</f>
        <v>#REF!</v>
      </c>
      <c r="E66" s="86"/>
      <c r="F66" s="86"/>
      <c r="G66" s="89"/>
      <c r="H66" s="63" t="str">
        <f>IFERROR(VLOOKUP(#REF!,#REF!,6,FALSE),"-")</f>
        <v>-</v>
      </c>
      <c r="I66" s="63" t="str">
        <f>IFERROR(VLOOKUP(#REF!,#REF!,9,FALSE),"-")</f>
        <v>-</v>
      </c>
      <c r="J66" s="63" t="str">
        <f>IFERROR(VLOOKUP(#REF!,#REF!,9,FALSE),"-")</f>
        <v>-</v>
      </c>
      <c r="K66" s="63" t="str">
        <f>IFERROR(VLOOKUP(#REF!,#REF!,3,FALSE),"-")</f>
        <v>-</v>
      </c>
      <c r="L66" s="63" t="str">
        <f>IFERROR(VLOOKUP(#REF!,#REF!,3,FALSE),"-")</f>
        <v>-</v>
      </c>
      <c r="M66" s="63" t="e">
        <f>IF(OR(#REF!="-",#REF!="-"),"-",IF(#REF!=#REF!,"OUI","NON"))</f>
        <v>#REF!</v>
      </c>
      <c r="N66" s="58"/>
      <c r="O66" s="56"/>
      <c r="P66" s="58"/>
      <c r="Q66" s="56"/>
      <c r="R66" s="56"/>
      <c r="S66" s="56"/>
      <c r="T66" s="63" t="e">
        <f>IF(#REF!="MASCULIN","G",IF(#REF!="FEMININ","F",#REF!))</f>
        <v>#REF!</v>
      </c>
      <c r="U66" s="63" t="str">
        <f>IFERROR(MATCH(#REF!,{"CP1";"CP2";"CE1";"CE2";"CM1";"CM2"},0),"-")</f>
        <v>-</v>
      </c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</row>
    <row r="67" spans="1:33">
      <c r="A67" s="76" t="e">
        <f>ROW()-ROW(#REF!)+1</f>
        <v>#REF!</v>
      </c>
      <c r="B67" s="87"/>
      <c r="C67" s="86"/>
      <c r="D67" s="59" t="e">
        <f>#REF!</f>
        <v>#REF!</v>
      </c>
      <c r="E67" s="86"/>
      <c r="F67" s="86"/>
      <c r="G67" s="89"/>
      <c r="H67" s="63" t="str">
        <f>IFERROR(VLOOKUP(#REF!,#REF!,6,FALSE),"-")</f>
        <v>-</v>
      </c>
      <c r="I67" s="63" t="str">
        <f>IFERROR(VLOOKUP(#REF!,#REF!,9,FALSE),"-")</f>
        <v>-</v>
      </c>
      <c r="J67" s="63" t="str">
        <f>IFERROR(VLOOKUP(#REF!,#REF!,9,FALSE),"-")</f>
        <v>-</v>
      </c>
      <c r="K67" s="63" t="str">
        <f>IFERROR(VLOOKUP(#REF!,#REF!,3,FALSE),"-")</f>
        <v>-</v>
      </c>
      <c r="L67" s="63" t="str">
        <f>IFERROR(VLOOKUP(#REF!,#REF!,3,FALSE),"-")</f>
        <v>-</v>
      </c>
      <c r="M67" s="63" t="e">
        <f>IF(OR(#REF!="-",#REF!="-"),"-",IF(#REF!=#REF!,"OUI","NON"))</f>
        <v>#REF!</v>
      </c>
      <c r="N67" s="58"/>
      <c r="O67" s="56"/>
      <c r="P67" s="58"/>
      <c r="Q67" s="56"/>
      <c r="R67" s="56"/>
      <c r="S67" s="56"/>
      <c r="T67" s="63" t="e">
        <f>IF(#REF!="MASCULIN","G",IF(#REF!="FEMININ","F",#REF!))</f>
        <v>#REF!</v>
      </c>
      <c r="U67" s="63" t="str">
        <f>IFERROR(MATCH(#REF!,{"CP1";"CP2";"CE1";"CE2";"CM1";"CM2"},0),"-")</f>
        <v>-</v>
      </c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</row>
    <row r="68" spans="1:33">
      <c r="A68" s="76" t="e">
        <f>ROW()-ROW(#REF!)+1</f>
        <v>#REF!</v>
      </c>
      <c r="B68" s="87"/>
      <c r="C68" s="86"/>
      <c r="D68" s="59" t="e">
        <f>#REF!</f>
        <v>#REF!</v>
      </c>
      <c r="E68" s="86"/>
      <c r="F68" s="86"/>
      <c r="G68" s="89"/>
      <c r="H68" s="63" t="str">
        <f>IFERROR(VLOOKUP(#REF!,#REF!,6,FALSE),"-")</f>
        <v>-</v>
      </c>
      <c r="I68" s="63" t="str">
        <f>IFERROR(VLOOKUP(#REF!,#REF!,9,FALSE),"-")</f>
        <v>-</v>
      </c>
      <c r="J68" s="63" t="str">
        <f>IFERROR(VLOOKUP(#REF!,#REF!,9,FALSE),"-")</f>
        <v>-</v>
      </c>
      <c r="K68" s="63" t="str">
        <f>IFERROR(VLOOKUP(#REF!,#REF!,3,FALSE),"-")</f>
        <v>-</v>
      </c>
      <c r="L68" s="63" t="str">
        <f>IFERROR(VLOOKUP(#REF!,#REF!,3,FALSE),"-")</f>
        <v>-</v>
      </c>
      <c r="M68" s="63" t="e">
        <f>IF(OR(#REF!="-",#REF!="-"),"-",IF(#REF!=#REF!,"OUI","NON"))</f>
        <v>#REF!</v>
      </c>
      <c r="N68" s="58"/>
      <c r="O68" s="56"/>
      <c r="P68" s="58"/>
      <c r="Q68" s="56"/>
      <c r="R68" s="56"/>
      <c r="S68" s="56"/>
      <c r="T68" s="63" t="e">
        <f>IF(#REF!="MASCULIN","G",IF(#REF!="FEMININ","F",#REF!))</f>
        <v>#REF!</v>
      </c>
      <c r="U68" s="63" t="str">
        <f>IFERROR(MATCH(#REF!,{"CP1";"CP2";"CE1";"CE2";"CM1";"CM2"},0),"-")</f>
        <v>-</v>
      </c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</row>
    <row r="69" spans="1:33">
      <c r="A69" s="76" t="e">
        <f>ROW()-ROW(#REF!)+1</f>
        <v>#REF!</v>
      </c>
      <c r="B69" s="87"/>
      <c r="C69" s="86"/>
      <c r="D69" s="59" t="e">
        <f>#REF!</f>
        <v>#REF!</v>
      </c>
      <c r="E69" s="86"/>
      <c r="F69" s="86"/>
      <c r="G69" s="89"/>
      <c r="H69" s="63" t="str">
        <f>IFERROR(VLOOKUP(#REF!,#REF!,6,FALSE),"-")</f>
        <v>-</v>
      </c>
      <c r="I69" s="63" t="str">
        <f>IFERROR(VLOOKUP(#REF!,#REF!,9,FALSE),"-")</f>
        <v>-</v>
      </c>
      <c r="J69" s="63" t="str">
        <f>IFERROR(VLOOKUP(#REF!,#REF!,9,FALSE),"-")</f>
        <v>-</v>
      </c>
      <c r="K69" s="63" t="str">
        <f>IFERROR(VLOOKUP(#REF!,#REF!,3,FALSE),"-")</f>
        <v>-</v>
      </c>
      <c r="L69" s="63" t="str">
        <f>IFERROR(VLOOKUP(#REF!,#REF!,3,FALSE),"-")</f>
        <v>-</v>
      </c>
      <c r="M69" s="63" t="e">
        <f>IF(OR(#REF!="-",#REF!="-"),"-",IF(#REF!=#REF!,"OUI","NON"))</f>
        <v>#REF!</v>
      </c>
      <c r="N69" s="58"/>
      <c r="O69" s="56"/>
      <c r="P69" s="58"/>
      <c r="Q69" s="56"/>
      <c r="R69" s="56"/>
      <c r="S69" s="56"/>
      <c r="T69" s="63" t="e">
        <f>IF(#REF!="MASCULIN","G",IF(#REF!="FEMININ","F",#REF!))</f>
        <v>#REF!</v>
      </c>
      <c r="U69" s="63" t="str">
        <f>IFERROR(MATCH(#REF!,{"CP1";"CP2";"CE1";"CE2";"CM1";"CM2"},0),"-")</f>
        <v>-</v>
      </c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</row>
    <row r="70" spans="1:33">
      <c r="A70" s="76" t="e">
        <f>ROW()-ROW(#REF!)+1</f>
        <v>#REF!</v>
      </c>
      <c r="B70" s="87"/>
      <c r="C70" s="86"/>
      <c r="D70" s="59" t="e">
        <f>#REF!</f>
        <v>#REF!</v>
      </c>
      <c r="E70" s="86"/>
      <c r="F70" s="86"/>
      <c r="G70" s="89"/>
      <c r="H70" s="63" t="str">
        <f>IFERROR(VLOOKUP(#REF!,#REF!,6,FALSE),"-")</f>
        <v>-</v>
      </c>
      <c r="I70" s="63" t="str">
        <f>IFERROR(VLOOKUP(#REF!,#REF!,9,FALSE),"-")</f>
        <v>-</v>
      </c>
      <c r="J70" s="63" t="str">
        <f>IFERROR(VLOOKUP(#REF!,#REF!,9,FALSE),"-")</f>
        <v>-</v>
      </c>
      <c r="K70" s="63" t="str">
        <f>IFERROR(VLOOKUP(#REF!,#REF!,3,FALSE),"-")</f>
        <v>-</v>
      </c>
      <c r="L70" s="63" t="str">
        <f>IFERROR(VLOOKUP(#REF!,#REF!,3,FALSE),"-")</f>
        <v>-</v>
      </c>
      <c r="M70" s="63" t="e">
        <f>IF(OR(#REF!="-",#REF!="-"),"-",IF(#REF!=#REF!,"OUI","NON"))</f>
        <v>#REF!</v>
      </c>
      <c r="N70" s="58"/>
      <c r="O70" s="56"/>
      <c r="P70" s="58"/>
      <c r="Q70" s="56"/>
      <c r="R70" s="56"/>
      <c r="S70" s="56"/>
      <c r="T70" s="63" t="e">
        <f>IF(#REF!="MASCULIN","G",IF(#REF!="FEMININ","F",#REF!))</f>
        <v>#REF!</v>
      </c>
      <c r="U70" s="63" t="str">
        <f>IFERROR(MATCH(#REF!,{"CP1";"CP2";"CE1";"CE2";"CM1";"CM2"},0),"-")</f>
        <v>-</v>
      </c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</row>
    <row r="71" spans="1:33">
      <c r="A71" s="76" t="e">
        <f>ROW()-ROW(#REF!)+1</f>
        <v>#REF!</v>
      </c>
      <c r="B71" s="87"/>
      <c r="C71" s="86"/>
      <c r="D71" s="59" t="e">
        <f>#REF!</f>
        <v>#REF!</v>
      </c>
      <c r="E71" s="86"/>
      <c r="F71" s="86"/>
      <c r="G71" s="89"/>
      <c r="H71" s="63" t="str">
        <f>IFERROR(VLOOKUP(#REF!,#REF!,6,FALSE),"-")</f>
        <v>-</v>
      </c>
      <c r="I71" s="63" t="str">
        <f>IFERROR(VLOOKUP(#REF!,#REF!,9,FALSE),"-")</f>
        <v>-</v>
      </c>
      <c r="J71" s="63" t="str">
        <f>IFERROR(VLOOKUP(#REF!,#REF!,9,FALSE),"-")</f>
        <v>-</v>
      </c>
      <c r="K71" s="63" t="str">
        <f>IFERROR(VLOOKUP(#REF!,#REF!,3,FALSE),"-")</f>
        <v>-</v>
      </c>
      <c r="L71" s="63" t="str">
        <f>IFERROR(VLOOKUP(#REF!,#REF!,3,FALSE),"-")</f>
        <v>-</v>
      </c>
      <c r="M71" s="63" t="e">
        <f>IF(OR(#REF!="-",#REF!="-"),"-",IF(#REF!=#REF!,"OUI","NON"))</f>
        <v>#REF!</v>
      </c>
      <c r="N71" s="58"/>
      <c r="O71" s="56"/>
      <c r="P71" s="58"/>
      <c r="Q71" s="56"/>
      <c r="R71" s="56"/>
      <c r="S71" s="56"/>
      <c r="T71" s="63" t="e">
        <f>IF(#REF!="MASCULIN","G",IF(#REF!="FEMININ","F",#REF!))</f>
        <v>#REF!</v>
      </c>
      <c r="U71" s="63" t="str">
        <f>IFERROR(MATCH(#REF!,{"CP1";"CP2";"CE1";"CE2";"CM1";"CM2"},0),"-")</f>
        <v>-</v>
      </c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</row>
    <row r="72" spans="1:33">
      <c r="A72" s="76" t="e">
        <f>ROW()-ROW(#REF!)+1</f>
        <v>#REF!</v>
      </c>
      <c r="B72" s="87"/>
      <c r="C72" s="86"/>
      <c r="D72" s="59" t="e">
        <f>#REF!</f>
        <v>#REF!</v>
      </c>
      <c r="E72" s="86"/>
      <c r="F72" s="86"/>
      <c r="G72" s="89"/>
      <c r="H72" s="63" t="str">
        <f>IFERROR(VLOOKUP(#REF!,#REF!,6,FALSE),"-")</f>
        <v>-</v>
      </c>
      <c r="I72" s="63" t="str">
        <f>IFERROR(VLOOKUP(#REF!,#REF!,9,FALSE),"-")</f>
        <v>-</v>
      </c>
      <c r="J72" s="63" t="str">
        <f>IFERROR(VLOOKUP(#REF!,#REF!,9,FALSE),"-")</f>
        <v>-</v>
      </c>
      <c r="K72" s="63" t="str">
        <f>IFERROR(VLOOKUP(#REF!,#REF!,3,FALSE),"-")</f>
        <v>-</v>
      </c>
      <c r="L72" s="63" t="str">
        <f>IFERROR(VLOOKUP(#REF!,#REF!,3,FALSE),"-")</f>
        <v>-</v>
      </c>
      <c r="M72" s="63" t="e">
        <f>IF(OR(#REF!="-",#REF!="-"),"-",IF(#REF!=#REF!,"OUI","NON"))</f>
        <v>#REF!</v>
      </c>
      <c r="N72" s="58"/>
      <c r="O72" s="56"/>
      <c r="P72" s="58"/>
      <c r="Q72" s="56"/>
      <c r="R72" s="56"/>
      <c r="S72" s="56"/>
      <c r="T72" s="63" t="e">
        <f>IF(#REF!="MASCULIN","G",IF(#REF!="FEMININ","F",#REF!))</f>
        <v>#REF!</v>
      </c>
      <c r="U72" s="63" t="str">
        <f>IFERROR(MATCH(#REF!,{"CP1";"CP2";"CE1";"CE2";"CM1";"CM2"},0),"-")</f>
        <v>-</v>
      </c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</row>
    <row r="73" spans="1:33">
      <c r="A73" s="76" t="e">
        <f>ROW()-ROW(#REF!)+1</f>
        <v>#REF!</v>
      </c>
      <c r="B73" s="87"/>
      <c r="C73" s="86"/>
      <c r="D73" s="59" t="e">
        <f>#REF!</f>
        <v>#REF!</v>
      </c>
      <c r="E73" s="86"/>
      <c r="F73" s="86"/>
      <c r="G73" s="89"/>
      <c r="H73" s="63" t="str">
        <f>IFERROR(VLOOKUP(#REF!,#REF!,6,FALSE),"-")</f>
        <v>-</v>
      </c>
      <c r="I73" s="63" t="str">
        <f>IFERROR(VLOOKUP(#REF!,#REF!,9,FALSE),"-")</f>
        <v>-</v>
      </c>
      <c r="J73" s="63" t="str">
        <f>IFERROR(VLOOKUP(#REF!,#REF!,9,FALSE),"-")</f>
        <v>-</v>
      </c>
      <c r="K73" s="63" t="str">
        <f>IFERROR(VLOOKUP(#REF!,#REF!,3,FALSE),"-")</f>
        <v>-</v>
      </c>
      <c r="L73" s="63" t="str">
        <f>IFERROR(VLOOKUP(#REF!,#REF!,3,FALSE),"-")</f>
        <v>-</v>
      </c>
      <c r="M73" s="63" t="e">
        <f>IF(OR(#REF!="-",#REF!="-"),"-",IF(#REF!=#REF!,"OUI","NON"))</f>
        <v>#REF!</v>
      </c>
      <c r="N73" s="58"/>
      <c r="O73" s="56"/>
      <c r="P73" s="58"/>
      <c r="Q73" s="56"/>
      <c r="R73" s="56"/>
      <c r="S73" s="56"/>
      <c r="T73" s="63" t="e">
        <f>IF(#REF!="MASCULIN","G",IF(#REF!="FEMININ","F",#REF!))</f>
        <v>#REF!</v>
      </c>
      <c r="U73" s="63" t="str">
        <f>IFERROR(MATCH(#REF!,{"CP1";"CP2";"CE1";"CE2";"CM1";"CM2"},0),"-")</f>
        <v>-</v>
      </c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</row>
    <row r="74" spans="1:33">
      <c r="A74" s="76" t="e">
        <f>ROW()-ROW(#REF!)+1</f>
        <v>#REF!</v>
      </c>
      <c r="B74" s="87"/>
      <c r="C74" s="86"/>
      <c r="D74" s="59" t="e">
        <f>#REF!</f>
        <v>#REF!</v>
      </c>
      <c r="E74" s="86"/>
      <c r="F74" s="86"/>
      <c r="G74" s="89"/>
      <c r="H74" s="63" t="str">
        <f>IFERROR(VLOOKUP(#REF!,#REF!,6,FALSE),"-")</f>
        <v>-</v>
      </c>
      <c r="I74" s="63" t="str">
        <f>IFERROR(VLOOKUP(#REF!,#REF!,9,FALSE),"-")</f>
        <v>-</v>
      </c>
      <c r="J74" s="63" t="str">
        <f>IFERROR(VLOOKUP(#REF!,#REF!,9,FALSE),"-")</f>
        <v>-</v>
      </c>
      <c r="K74" s="63" t="str">
        <f>IFERROR(VLOOKUP(#REF!,#REF!,3,FALSE),"-")</f>
        <v>-</v>
      </c>
      <c r="L74" s="63" t="str">
        <f>IFERROR(VLOOKUP(#REF!,#REF!,3,FALSE),"-")</f>
        <v>-</v>
      </c>
      <c r="M74" s="63" t="e">
        <f>IF(OR(#REF!="-",#REF!="-"),"-",IF(#REF!=#REF!,"OUI","NON"))</f>
        <v>#REF!</v>
      </c>
      <c r="N74" s="58"/>
      <c r="O74" s="56"/>
      <c r="P74" s="58"/>
      <c r="Q74" s="56"/>
      <c r="R74" s="56"/>
      <c r="S74" s="56"/>
      <c r="T74" s="63" t="e">
        <f>IF(#REF!="MASCULIN","G",IF(#REF!="FEMININ","F",#REF!))</f>
        <v>#REF!</v>
      </c>
      <c r="U74" s="63" t="str">
        <f>IFERROR(MATCH(#REF!,{"CP1";"CP2";"CE1";"CE2";"CM1";"CM2"},0),"-")</f>
        <v>-</v>
      </c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</row>
    <row r="75" spans="1:33">
      <c r="A75" s="76" t="e">
        <f>ROW()-ROW(#REF!)+1</f>
        <v>#REF!</v>
      </c>
      <c r="B75" s="87"/>
      <c r="C75" s="86"/>
      <c r="D75" s="59" t="e">
        <f>#REF!</f>
        <v>#REF!</v>
      </c>
      <c r="E75" s="86"/>
      <c r="F75" s="86"/>
      <c r="G75" s="89"/>
      <c r="H75" s="63" t="str">
        <f>IFERROR(VLOOKUP(#REF!,#REF!,6,FALSE),"-")</f>
        <v>-</v>
      </c>
      <c r="I75" s="63" t="str">
        <f>IFERROR(VLOOKUP(#REF!,#REF!,9,FALSE),"-")</f>
        <v>-</v>
      </c>
      <c r="J75" s="63" t="str">
        <f>IFERROR(VLOOKUP(#REF!,#REF!,9,FALSE),"-")</f>
        <v>-</v>
      </c>
      <c r="K75" s="63" t="str">
        <f>IFERROR(VLOOKUP(#REF!,#REF!,3,FALSE),"-")</f>
        <v>-</v>
      </c>
      <c r="L75" s="63" t="str">
        <f>IFERROR(VLOOKUP(#REF!,#REF!,3,FALSE),"-")</f>
        <v>-</v>
      </c>
      <c r="M75" s="63" t="e">
        <f>IF(OR(#REF!="-",#REF!="-"),"-",IF(#REF!=#REF!,"OUI","NON"))</f>
        <v>#REF!</v>
      </c>
      <c r="N75" s="58"/>
      <c r="O75" s="56"/>
      <c r="P75" s="58"/>
      <c r="Q75" s="56"/>
      <c r="R75" s="56"/>
      <c r="S75" s="56"/>
      <c r="T75" s="63" t="e">
        <f>IF(#REF!="MASCULIN","G",IF(#REF!="FEMININ","F",#REF!))</f>
        <v>#REF!</v>
      </c>
      <c r="U75" s="63" t="str">
        <f>IFERROR(MATCH(#REF!,{"CP1";"CP2";"CE1";"CE2";"CM1";"CM2"},0),"-")</f>
        <v>-</v>
      </c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</row>
    <row r="76" spans="1:33">
      <c r="A76" s="76" t="e">
        <f>ROW()-ROW(#REF!)+1</f>
        <v>#REF!</v>
      </c>
      <c r="B76" s="87"/>
      <c r="C76" s="86"/>
      <c r="D76" s="59" t="e">
        <f>#REF!</f>
        <v>#REF!</v>
      </c>
      <c r="E76" s="86"/>
      <c r="F76" s="86"/>
      <c r="G76" s="89"/>
      <c r="H76" s="63" t="str">
        <f>IFERROR(VLOOKUP(#REF!,#REF!,6,FALSE),"-")</f>
        <v>-</v>
      </c>
      <c r="I76" s="63" t="str">
        <f>IFERROR(VLOOKUP(#REF!,#REF!,9,FALSE),"-")</f>
        <v>-</v>
      </c>
      <c r="J76" s="63" t="str">
        <f>IFERROR(VLOOKUP(#REF!,#REF!,9,FALSE),"-")</f>
        <v>-</v>
      </c>
      <c r="K76" s="63" t="str">
        <f>IFERROR(VLOOKUP(#REF!,#REF!,3,FALSE),"-")</f>
        <v>-</v>
      </c>
      <c r="L76" s="63" t="str">
        <f>IFERROR(VLOOKUP(#REF!,#REF!,3,FALSE),"-")</f>
        <v>-</v>
      </c>
      <c r="M76" s="63" t="e">
        <f>IF(OR(#REF!="-",#REF!="-"),"-",IF(#REF!=#REF!,"OUI","NON"))</f>
        <v>#REF!</v>
      </c>
      <c r="N76" s="58"/>
      <c r="O76" s="56"/>
      <c r="P76" s="58"/>
      <c r="Q76" s="56"/>
      <c r="R76" s="56"/>
      <c r="S76" s="56"/>
      <c r="T76" s="63" t="e">
        <f>IF(#REF!="MASCULIN","G",IF(#REF!="FEMININ","F",#REF!))</f>
        <v>#REF!</v>
      </c>
      <c r="U76" s="63" t="str">
        <f>IFERROR(MATCH(#REF!,{"CP1";"CP2";"CE1";"CE2";"CM1";"CM2"},0),"-")</f>
        <v>-</v>
      </c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</row>
    <row r="77" spans="1:33">
      <c r="A77" s="76" t="e">
        <f>ROW()-ROW(#REF!)+1</f>
        <v>#REF!</v>
      </c>
      <c r="B77" s="87"/>
      <c r="C77" s="86"/>
      <c r="D77" s="59" t="e">
        <f>#REF!</f>
        <v>#REF!</v>
      </c>
      <c r="E77" s="86"/>
      <c r="F77" s="86"/>
      <c r="G77" s="89"/>
      <c r="H77" s="63" t="str">
        <f>IFERROR(VLOOKUP(#REF!,#REF!,6,FALSE),"-")</f>
        <v>-</v>
      </c>
      <c r="I77" s="63" t="str">
        <f>IFERROR(VLOOKUP(#REF!,#REF!,9,FALSE),"-")</f>
        <v>-</v>
      </c>
      <c r="J77" s="63" t="str">
        <f>IFERROR(VLOOKUP(#REF!,#REF!,9,FALSE),"-")</f>
        <v>-</v>
      </c>
      <c r="K77" s="63" t="str">
        <f>IFERROR(VLOOKUP(#REF!,#REF!,3,FALSE),"-")</f>
        <v>-</v>
      </c>
      <c r="L77" s="63" t="str">
        <f>IFERROR(VLOOKUP(#REF!,#REF!,3,FALSE),"-")</f>
        <v>-</v>
      </c>
      <c r="M77" s="63" t="e">
        <f>IF(OR(#REF!="-",#REF!="-"),"-",IF(#REF!=#REF!,"OUI","NON"))</f>
        <v>#REF!</v>
      </c>
      <c r="N77" s="58"/>
      <c r="O77" s="56"/>
      <c r="P77" s="58"/>
      <c r="Q77" s="56"/>
      <c r="R77" s="56"/>
      <c r="S77" s="56"/>
      <c r="T77" s="63" t="e">
        <f>IF(#REF!="MASCULIN","G",IF(#REF!="FEMININ","F",#REF!))</f>
        <v>#REF!</v>
      </c>
      <c r="U77" s="63" t="str">
        <f>IFERROR(MATCH(#REF!,{"CP1";"CP2";"CE1";"CE2";"CM1";"CM2"},0),"-")</f>
        <v>-</v>
      </c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</row>
    <row r="78" spans="1:33">
      <c r="A78" s="76" t="e">
        <f>ROW()-ROW(#REF!)+1</f>
        <v>#REF!</v>
      </c>
      <c r="B78" s="87"/>
      <c r="C78" s="86"/>
      <c r="D78" s="59" t="e">
        <f>#REF!</f>
        <v>#REF!</v>
      </c>
      <c r="E78" s="86"/>
      <c r="F78" s="86"/>
      <c r="G78" s="89"/>
      <c r="H78" s="63" t="str">
        <f>IFERROR(VLOOKUP(#REF!,#REF!,6,FALSE),"-")</f>
        <v>-</v>
      </c>
      <c r="I78" s="63" t="str">
        <f>IFERROR(VLOOKUP(#REF!,#REF!,9,FALSE),"-")</f>
        <v>-</v>
      </c>
      <c r="J78" s="63" t="str">
        <f>IFERROR(VLOOKUP(#REF!,#REF!,9,FALSE),"-")</f>
        <v>-</v>
      </c>
      <c r="K78" s="63" t="str">
        <f>IFERROR(VLOOKUP(#REF!,#REF!,3,FALSE),"-")</f>
        <v>-</v>
      </c>
      <c r="L78" s="63" t="str">
        <f>IFERROR(VLOOKUP(#REF!,#REF!,3,FALSE),"-")</f>
        <v>-</v>
      </c>
      <c r="M78" s="63" t="e">
        <f>IF(OR(#REF!="-",#REF!="-"),"-",IF(#REF!=#REF!,"OUI","NON"))</f>
        <v>#REF!</v>
      </c>
      <c r="N78" s="58"/>
      <c r="O78" s="56"/>
      <c r="P78" s="58"/>
      <c r="Q78" s="56"/>
      <c r="R78" s="56"/>
      <c r="S78" s="56"/>
      <c r="T78" s="63" t="e">
        <f>IF(#REF!="MASCULIN","G",IF(#REF!="FEMININ","F",#REF!))</f>
        <v>#REF!</v>
      </c>
      <c r="U78" s="63" t="str">
        <f>IFERROR(MATCH(#REF!,{"CP1";"CP2";"CE1";"CE2";"CM1";"CM2"},0),"-")</f>
        <v>-</v>
      </c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</row>
    <row r="79" spans="1:33">
      <c r="A79" s="76" t="e">
        <f>ROW()-ROW(#REF!)+1</f>
        <v>#REF!</v>
      </c>
      <c r="B79" s="87"/>
      <c r="C79" s="86"/>
      <c r="D79" s="59" t="e">
        <f>#REF!</f>
        <v>#REF!</v>
      </c>
      <c r="E79" s="86"/>
      <c r="F79" s="86"/>
      <c r="G79" s="89"/>
      <c r="H79" s="63" t="str">
        <f>IFERROR(VLOOKUP(#REF!,#REF!,6,FALSE),"-")</f>
        <v>-</v>
      </c>
      <c r="I79" s="63" t="str">
        <f>IFERROR(VLOOKUP(#REF!,#REF!,9,FALSE),"-")</f>
        <v>-</v>
      </c>
      <c r="J79" s="63" t="str">
        <f>IFERROR(VLOOKUP(#REF!,#REF!,9,FALSE),"-")</f>
        <v>-</v>
      </c>
      <c r="K79" s="63" t="str">
        <f>IFERROR(VLOOKUP(#REF!,#REF!,3,FALSE),"-")</f>
        <v>-</v>
      </c>
      <c r="L79" s="63" t="str">
        <f>IFERROR(VLOOKUP(#REF!,#REF!,3,FALSE),"-")</f>
        <v>-</v>
      </c>
      <c r="M79" s="63" t="e">
        <f>IF(OR(#REF!="-",#REF!="-"),"-",IF(#REF!=#REF!,"OUI","NON"))</f>
        <v>#REF!</v>
      </c>
      <c r="N79" s="58"/>
      <c r="O79" s="56"/>
      <c r="P79" s="58"/>
      <c r="Q79" s="56"/>
      <c r="R79" s="56"/>
      <c r="S79" s="56"/>
      <c r="T79" s="63" t="e">
        <f>IF(#REF!="MASCULIN","G",IF(#REF!="FEMININ","F",#REF!))</f>
        <v>#REF!</v>
      </c>
      <c r="U79" s="63" t="str">
        <f>IFERROR(MATCH(#REF!,{"CP1";"CP2";"CE1";"CE2";"CM1";"CM2"},0),"-")</f>
        <v>-</v>
      </c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</row>
    <row r="80" spans="1:33">
      <c r="A80" s="76" t="e">
        <f>ROW()-ROW(#REF!)+1</f>
        <v>#REF!</v>
      </c>
      <c r="B80" s="87"/>
      <c r="C80" s="86"/>
      <c r="D80" s="59" t="e">
        <f>#REF!</f>
        <v>#REF!</v>
      </c>
      <c r="E80" s="86"/>
      <c r="F80" s="86"/>
      <c r="G80" s="89"/>
      <c r="H80" s="63" t="str">
        <f>IFERROR(VLOOKUP(#REF!,#REF!,6,FALSE),"-")</f>
        <v>-</v>
      </c>
      <c r="I80" s="63" t="str">
        <f>IFERROR(VLOOKUP(#REF!,#REF!,9,FALSE),"-")</f>
        <v>-</v>
      </c>
      <c r="J80" s="63" t="str">
        <f>IFERROR(VLOOKUP(#REF!,#REF!,9,FALSE),"-")</f>
        <v>-</v>
      </c>
      <c r="K80" s="63" t="str">
        <f>IFERROR(VLOOKUP(#REF!,#REF!,3,FALSE),"-")</f>
        <v>-</v>
      </c>
      <c r="L80" s="63" t="str">
        <f>IFERROR(VLOOKUP(#REF!,#REF!,3,FALSE),"-")</f>
        <v>-</v>
      </c>
      <c r="M80" s="63" t="e">
        <f>IF(OR(#REF!="-",#REF!="-"),"-",IF(#REF!=#REF!,"OUI","NON"))</f>
        <v>#REF!</v>
      </c>
      <c r="N80" s="58"/>
      <c r="O80" s="56"/>
      <c r="P80" s="58"/>
      <c r="Q80" s="56"/>
      <c r="R80" s="56"/>
      <c r="S80" s="56"/>
      <c r="T80" s="63" t="e">
        <f>IF(#REF!="MASCULIN","G",IF(#REF!="FEMININ","F",#REF!))</f>
        <v>#REF!</v>
      </c>
      <c r="U80" s="63" t="str">
        <f>IFERROR(MATCH(#REF!,{"CP1";"CP2";"CE1";"CE2";"CM1";"CM2"},0),"-")</f>
        <v>-</v>
      </c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</row>
    <row r="81" spans="1:33">
      <c r="A81" s="76" t="e">
        <f>ROW()-ROW(#REF!)+1</f>
        <v>#REF!</v>
      </c>
      <c r="B81" s="87"/>
      <c r="C81" s="86"/>
      <c r="D81" s="59" t="e">
        <f>#REF!</f>
        <v>#REF!</v>
      </c>
      <c r="E81" s="86"/>
      <c r="F81" s="86"/>
      <c r="G81" s="89"/>
      <c r="H81" s="63" t="str">
        <f>IFERROR(VLOOKUP(#REF!,#REF!,6,FALSE),"-")</f>
        <v>-</v>
      </c>
      <c r="I81" s="63" t="str">
        <f>IFERROR(VLOOKUP(#REF!,#REF!,9,FALSE),"-")</f>
        <v>-</v>
      </c>
      <c r="J81" s="63" t="str">
        <f>IFERROR(VLOOKUP(#REF!,#REF!,9,FALSE),"-")</f>
        <v>-</v>
      </c>
      <c r="K81" s="63" t="str">
        <f>IFERROR(VLOOKUP(#REF!,#REF!,3,FALSE),"-")</f>
        <v>-</v>
      </c>
      <c r="L81" s="63" t="str">
        <f>IFERROR(VLOOKUP(#REF!,#REF!,3,FALSE),"-")</f>
        <v>-</v>
      </c>
      <c r="M81" s="63" t="e">
        <f>IF(OR(#REF!="-",#REF!="-"),"-",IF(#REF!=#REF!,"OUI","NON"))</f>
        <v>#REF!</v>
      </c>
      <c r="N81" s="58"/>
      <c r="O81" s="56"/>
      <c r="P81" s="58"/>
      <c r="Q81" s="56"/>
      <c r="R81" s="56"/>
      <c r="S81" s="56"/>
      <c r="T81" s="63" t="e">
        <f>IF(#REF!="MASCULIN","G",IF(#REF!="FEMININ","F",#REF!))</f>
        <v>#REF!</v>
      </c>
      <c r="U81" s="63" t="str">
        <f>IFERROR(MATCH(#REF!,{"CP1";"CP2";"CE1";"CE2";"CM1";"CM2"},0),"-")</f>
        <v>-</v>
      </c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</row>
    <row r="82" spans="1:33">
      <c r="A82" s="76" t="e">
        <f>ROW()-ROW(#REF!)+1</f>
        <v>#REF!</v>
      </c>
      <c r="B82" s="87"/>
      <c r="C82" s="86"/>
      <c r="D82" s="59" t="e">
        <f>#REF!</f>
        <v>#REF!</v>
      </c>
      <c r="E82" s="86"/>
      <c r="F82" s="86"/>
      <c r="G82" s="89"/>
      <c r="H82" s="63" t="str">
        <f>IFERROR(VLOOKUP(#REF!,#REF!,6,FALSE),"-")</f>
        <v>-</v>
      </c>
      <c r="I82" s="63" t="str">
        <f>IFERROR(VLOOKUP(#REF!,#REF!,9,FALSE),"-")</f>
        <v>-</v>
      </c>
      <c r="J82" s="63" t="str">
        <f>IFERROR(VLOOKUP(#REF!,#REF!,9,FALSE),"-")</f>
        <v>-</v>
      </c>
      <c r="K82" s="63" t="str">
        <f>IFERROR(VLOOKUP(#REF!,#REF!,3,FALSE),"-")</f>
        <v>-</v>
      </c>
      <c r="L82" s="63" t="str">
        <f>IFERROR(VLOOKUP(#REF!,#REF!,3,FALSE),"-")</f>
        <v>-</v>
      </c>
      <c r="M82" s="63" t="e">
        <f>IF(OR(#REF!="-",#REF!="-"),"-",IF(#REF!=#REF!,"OUI","NON"))</f>
        <v>#REF!</v>
      </c>
      <c r="N82" s="58"/>
      <c r="O82" s="56"/>
      <c r="P82" s="58"/>
      <c r="Q82" s="56"/>
      <c r="R82" s="56"/>
      <c r="S82" s="56"/>
      <c r="T82" s="63" t="e">
        <f>IF(#REF!="MASCULIN","G",IF(#REF!="FEMININ","F",#REF!))</f>
        <v>#REF!</v>
      </c>
      <c r="U82" s="63" t="str">
        <f>IFERROR(MATCH(#REF!,{"CP1";"CP2";"CE1";"CE2";"CM1";"CM2"},0),"-")</f>
        <v>-</v>
      </c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</row>
    <row r="83" spans="1:33">
      <c r="A83" s="76" t="e">
        <f>ROW()-ROW(#REF!)+1</f>
        <v>#REF!</v>
      </c>
      <c r="B83" s="87"/>
      <c r="C83" s="86"/>
      <c r="D83" s="59" t="e">
        <f>#REF!</f>
        <v>#REF!</v>
      </c>
      <c r="E83" s="86"/>
      <c r="F83" s="86"/>
      <c r="G83" s="89"/>
      <c r="H83" s="63" t="str">
        <f>IFERROR(VLOOKUP(#REF!,#REF!,6,FALSE),"-")</f>
        <v>-</v>
      </c>
      <c r="I83" s="63" t="str">
        <f>IFERROR(VLOOKUP(#REF!,#REF!,9,FALSE),"-")</f>
        <v>-</v>
      </c>
      <c r="J83" s="63" t="str">
        <f>IFERROR(VLOOKUP(#REF!,#REF!,9,FALSE),"-")</f>
        <v>-</v>
      </c>
      <c r="K83" s="63" t="str">
        <f>IFERROR(VLOOKUP(#REF!,#REF!,3,FALSE),"-")</f>
        <v>-</v>
      </c>
      <c r="L83" s="63" t="str">
        <f>IFERROR(VLOOKUP(#REF!,#REF!,3,FALSE),"-")</f>
        <v>-</v>
      </c>
      <c r="M83" s="63" t="e">
        <f>IF(OR(#REF!="-",#REF!="-"),"-",IF(#REF!=#REF!,"OUI","NON"))</f>
        <v>#REF!</v>
      </c>
      <c r="N83" s="58"/>
      <c r="O83" s="56"/>
      <c r="P83" s="58"/>
      <c r="Q83" s="56"/>
      <c r="R83" s="56"/>
      <c r="S83" s="56"/>
      <c r="T83" s="63" t="e">
        <f>IF(#REF!="MASCULIN","G",IF(#REF!="FEMININ","F",#REF!))</f>
        <v>#REF!</v>
      </c>
      <c r="U83" s="63" t="str">
        <f>IFERROR(MATCH(#REF!,{"CP1";"CP2";"CE1";"CE2";"CM1";"CM2"},0),"-")</f>
        <v>-</v>
      </c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</row>
    <row r="84" spans="1:33">
      <c r="A84" s="76" t="e">
        <f>ROW()-ROW(#REF!)+1</f>
        <v>#REF!</v>
      </c>
      <c r="B84" s="87"/>
      <c r="C84" s="86"/>
      <c r="D84" s="59" t="e">
        <f>#REF!</f>
        <v>#REF!</v>
      </c>
      <c r="E84" s="86"/>
      <c r="F84" s="86"/>
      <c r="G84" s="89"/>
      <c r="H84" s="63" t="str">
        <f>IFERROR(VLOOKUP(#REF!,#REF!,6,FALSE),"-")</f>
        <v>-</v>
      </c>
      <c r="I84" s="63" t="str">
        <f>IFERROR(VLOOKUP(#REF!,#REF!,9,FALSE),"-")</f>
        <v>-</v>
      </c>
      <c r="J84" s="63" t="str">
        <f>IFERROR(VLOOKUP(#REF!,#REF!,9,FALSE),"-")</f>
        <v>-</v>
      </c>
      <c r="K84" s="63" t="str">
        <f>IFERROR(VLOOKUP(#REF!,#REF!,3,FALSE),"-")</f>
        <v>-</v>
      </c>
      <c r="L84" s="63" t="str">
        <f>IFERROR(VLOOKUP(#REF!,#REF!,3,FALSE),"-")</f>
        <v>-</v>
      </c>
      <c r="M84" s="63" t="e">
        <f>IF(OR(#REF!="-",#REF!="-"),"-",IF(#REF!=#REF!,"OUI","NON"))</f>
        <v>#REF!</v>
      </c>
      <c r="N84" s="58"/>
      <c r="O84" s="56"/>
      <c r="P84" s="58"/>
      <c r="Q84" s="56"/>
      <c r="R84" s="56"/>
      <c r="S84" s="56"/>
      <c r="T84" s="63" t="e">
        <f>IF(#REF!="MASCULIN","G",IF(#REF!="FEMININ","F",#REF!))</f>
        <v>#REF!</v>
      </c>
      <c r="U84" s="63" t="str">
        <f>IFERROR(MATCH(#REF!,{"CP1";"CP2";"CE1";"CE2";"CM1";"CM2"},0),"-")</f>
        <v>-</v>
      </c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</row>
    <row r="85" spans="1:33">
      <c r="A85" s="76" t="e">
        <f>ROW()-ROW(#REF!)+1</f>
        <v>#REF!</v>
      </c>
      <c r="B85" s="87"/>
      <c r="C85" s="86"/>
      <c r="D85" s="59" t="e">
        <f>#REF!</f>
        <v>#REF!</v>
      </c>
      <c r="E85" s="86"/>
      <c r="F85" s="86"/>
      <c r="G85" s="89"/>
      <c r="H85" s="63" t="str">
        <f>IFERROR(VLOOKUP(#REF!,#REF!,6,FALSE),"-")</f>
        <v>-</v>
      </c>
      <c r="I85" s="63" t="str">
        <f>IFERROR(VLOOKUP(#REF!,#REF!,9,FALSE),"-")</f>
        <v>-</v>
      </c>
      <c r="J85" s="63" t="str">
        <f>IFERROR(VLOOKUP(#REF!,#REF!,9,FALSE),"-")</f>
        <v>-</v>
      </c>
      <c r="K85" s="63" t="str">
        <f>IFERROR(VLOOKUP(#REF!,#REF!,3,FALSE),"-")</f>
        <v>-</v>
      </c>
      <c r="L85" s="63" t="str">
        <f>IFERROR(VLOOKUP(#REF!,#REF!,3,FALSE),"-")</f>
        <v>-</v>
      </c>
      <c r="M85" s="63" t="e">
        <f>IF(OR(#REF!="-",#REF!="-"),"-",IF(#REF!=#REF!,"OUI","NON"))</f>
        <v>#REF!</v>
      </c>
      <c r="N85" s="58"/>
      <c r="O85" s="56"/>
      <c r="P85" s="58"/>
      <c r="Q85" s="56"/>
      <c r="R85" s="56"/>
      <c r="S85" s="56"/>
      <c r="T85" s="63" t="e">
        <f>IF(#REF!="MASCULIN","G",IF(#REF!="FEMININ","F",#REF!))</f>
        <v>#REF!</v>
      </c>
      <c r="U85" s="63" t="str">
        <f>IFERROR(MATCH(#REF!,{"CP1";"CP2";"CE1";"CE2";"CM1";"CM2"},0),"-")</f>
        <v>-</v>
      </c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</row>
    <row r="86" spans="1:33">
      <c r="A86" s="76" t="e">
        <f>ROW()-ROW(#REF!)+1</f>
        <v>#REF!</v>
      </c>
      <c r="B86" s="87"/>
      <c r="C86" s="86"/>
      <c r="D86" s="59" t="e">
        <f>#REF!</f>
        <v>#REF!</v>
      </c>
      <c r="E86" s="86"/>
      <c r="F86" s="86"/>
      <c r="G86" s="89"/>
      <c r="H86" s="63" t="str">
        <f>IFERROR(VLOOKUP(#REF!,#REF!,6,FALSE),"-")</f>
        <v>-</v>
      </c>
      <c r="I86" s="63" t="str">
        <f>IFERROR(VLOOKUP(#REF!,#REF!,9,FALSE),"-")</f>
        <v>-</v>
      </c>
      <c r="J86" s="63" t="str">
        <f>IFERROR(VLOOKUP(#REF!,#REF!,9,FALSE),"-")</f>
        <v>-</v>
      </c>
      <c r="K86" s="63" t="str">
        <f>IFERROR(VLOOKUP(#REF!,#REF!,3,FALSE),"-")</f>
        <v>-</v>
      </c>
      <c r="L86" s="63" t="str">
        <f>IFERROR(VLOOKUP(#REF!,#REF!,3,FALSE),"-")</f>
        <v>-</v>
      </c>
      <c r="M86" s="63" t="e">
        <f>IF(OR(#REF!="-",#REF!="-"),"-",IF(#REF!=#REF!,"OUI","NON"))</f>
        <v>#REF!</v>
      </c>
      <c r="N86" s="58"/>
      <c r="O86" s="56"/>
      <c r="P86" s="58"/>
      <c r="Q86" s="56"/>
      <c r="R86" s="56"/>
      <c r="S86" s="56"/>
      <c r="T86" s="63" t="e">
        <f>IF(#REF!="MASCULIN","G",IF(#REF!="FEMININ","F",#REF!))</f>
        <v>#REF!</v>
      </c>
      <c r="U86" s="63" t="str">
        <f>IFERROR(MATCH(#REF!,{"CP1";"CP2";"CE1";"CE2";"CM1";"CM2"},0),"-")</f>
        <v>-</v>
      </c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</row>
    <row r="87" spans="1:33">
      <c r="A87" s="76" t="e">
        <f>ROW()-ROW(#REF!)+1</f>
        <v>#REF!</v>
      </c>
      <c r="B87" s="87"/>
      <c r="C87" s="86"/>
      <c r="D87" s="59" t="e">
        <f>#REF!</f>
        <v>#REF!</v>
      </c>
      <c r="E87" s="86"/>
      <c r="F87" s="86"/>
      <c r="G87" s="89"/>
      <c r="H87" s="63" t="str">
        <f>IFERROR(VLOOKUP(#REF!,#REF!,6,FALSE),"-")</f>
        <v>-</v>
      </c>
      <c r="I87" s="63" t="str">
        <f>IFERROR(VLOOKUP(#REF!,#REF!,9,FALSE),"-")</f>
        <v>-</v>
      </c>
      <c r="J87" s="63" t="str">
        <f>IFERROR(VLOOKUP(#REF!,#REF!,9,FALSE),"-")</f>
        <v>-</v>
      </c>
      <c r="K87" s="63" t="str">
        <f>IFERROR(VLOOKUP(#REF!,#REF!,3,FALSE),"-")</f>
        <v>-</v>
      </c>
      <c r="L87" s="63" t="str">
        <f>IFERROR(VLOOKUP(#REF!,#REF!,3,FALSE),"-")</f>
        <v>-</v>
      </c>
      <c r="M87" s="63" t="e">
        <f>IF(OR(#REF!="-",#REF!="-"),"-",IF(#REF!=#REF!,"OUI","NON"))</f>
        <v>#REF!</v>
      </c>
      <c r="N87" s="58"/>
      <c r="O87" s="56"/>
      <c r="P87" s="58"/>
      <c r="Q87" s="56"/>
      <c r="R87" s="56"/>
      <c r="S87" s="56"/>
      <c r="T87" s="63" t="e">
        <f>IF(#REF!="MASCULIN","G",IF(#REF!="FEMININ","F",#REF!))</f>
        <v>#REF!</v>
      </c>
      <c r="U87" s="63" t="str">
        <f>IFERROR(MATCH(#REF!,{"CP1";"CP2";"CE1";"CE2";"CM1";"CM2"},0),"-")</f>
        <v>-</v>
      </c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</row>
    <row r="88" spans="1:33">
      <c r="A88" s="76" t="e">
        <f>ROW()-ROW(#REF!)+1</f>
        <v>#REF!</v>
      </c>
      <c r="B88" s="87"/>
      <c r="C88" s="86"/>
      <c r="D88" s="59" t="e">
        <f>#REF!</f>
        <v>#REF!</v>
      </c>
      <c r="E88" s="86"/>
      <c r="F88" s="86"/>
      <c r="G88" s="89"/>
      <c r="H88" s="63" t="str">
        <f>IFERROR(VLOOKUP(#REF!,#REF!,6,FALSE),"-")</f>
        <v>-</v>
      </c>
      <c r="I88" s="63" t="str">
        <f>IFERROR(VLOOKUP(#REF!,#REF!,9,FALSE),"-")</f>
        <v>-</v>
      </c>
      <c r="J88" s="63" t="str">
        <f>IFERROR(VLOOKUP(#REF!,#REF!,9,FALSE),"-")</f>
        <v>-</v>
      </c>
      <c r="K88" s="63" t="str">
        <f>IFERROR(VLOOKUP(#REF!,#REF!,3,FALSE),"-")</f>
        <v>-</v>
      </c>
      <c r="L88" s="63" t="str">
        <f>IFERROR(VLOOKUP(#REF!,#REF!,3,FALSE),"-")</f>
        <v>-</v>
      </c>
      <c r="M88" s="63" t="e">
        <f>IF(OR(#REF!="-",#REF!="-"),"-",IF(#REF!=#REF!,"OUI","NON"))</f>
        <v>#REF!</v>
      </c>
      <c r="N88" s="58"/>
      <c r="O88" s="56"/>
      <c r="P88" s="58"/>
      <c r="Q88" s="56"/>
      <c r="R88" s="56"/>
      <c r="S88" s="56"/>
      <c r="T88" s="63" t="e">
        <f>IF(#REF!="MASCULIN","G",IF(#REF!="FEMININ","F",#REF!))</f>
        <v>#REF!</v>
      </c>
      <c r="U88" s="63" t="str">
        <f>IFERROR(MATCH(#REF!,{"CP1";"CP2";"CE1";"CE2";"CM1";"CM2"},0),"-")</f>
        <v>-</v>
      </c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</row>
    <row r="89" spans="1:33">
      <c r="A89" s="76" t="e">
        <f>ROW()-ROW(#REF!)+1</f>
        <v>#REF!</v>
      </c>
      <c r="B89" s="87"/>
      <c r="C89" s="86"/>
      <c r="D89" s="59" t="e">
        <f>#REF!</f>
        <v>#REF!</v>
      </c>
      <c r="E89" s="86"/>
      <c r="F89" s="86"/>
      <c r="G89" s="89"/>
      <c r="H89" s="63" t="str">
        <f>IFERROR(VLOOKUP(#REF!,#REF!,6,FALSE),"-")</f>
        <v>-</v>
      </c>
      <c r="I89" s="63" t="str">
        <f>IFERROR(VLOOKUP(#REF!,#REF!,9,FALSE),"-")</f>
        <v>-</v>
      </c>
      <c r="J89" s="63" t="str">
        <f>IFERROR(VLOOKUP(#REF!,#REF!,9,FALSE),"-")</f>
        <v>-</v>
      </c>
      <c r="K89" s="63" t="str">
        <f>IFERROR(VLOOKUP(#REF!,#REF!,3,FALSE),"-")</f>
        <v>-</v>
      </c>
      <c r="L89" s="63" t="str">
        <f>IFERROR(VLOOKUP(#REF!,#REF!,3,FALSE),"-")</f>
        <v>-</v>
      </c>
      <c r="M89" s="63" t="e">
        <f>IF(OR(#REF!="-",#REF!="-"),"-",IF(#REF!=#REF!,"OUI","NON"))</f>
        <v>#REF!</v>
      </c>
      <c r="N89" s="58"/>
      <c r="O89" s="56"/>
      <c r="P89" s="58"/>
      <c r="Q89" s="56"/>
      <c r="R89" s="56"/>
      <c r="S89" s="56"/>
      <c r="T89" s="63" t="e">
        <f>IF(#REF!="MASCULIN","G",IF(#REF!="FEMININ","F",#REF!))</f>
        <v>#REF!</v>
      </c>
      <c r="U89" s="63" t="str">
        <f>IFERROR(MATCH(#REF!,{"CP1";"CP2";"CE1";"CE2";"CM1";"CM2"},0),"-")</f>
        <v>-</v>
      </c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</row>
    <row r="90" spans="1:33">
      <c r="A90" s="76" t="e">
        <f>ROW()-ROW(#REF!)+1</f>
        <v>#REF!</v>
      </c>
      <c r="B90" s="87"/>
      <c r="C90" s="86"/>
      <c r="D90" s="59" t="e">
        <f>#REF!</f>
        <v>#REF!</v>
      </c>
      <c r="E90" s="86"/>
      <c r="F90" s="86"/>
      <c r="G90" s="89"/>
      <c r="H90" s="63" t="str">
        <f>IFERROR(VLOOKUP(#REF!,#REF!,6,FALSE),"-")</f>
        <v>-</v>
      </c>
      <c r="I90" s="63" t="str">
        <f>IFERROR(VLOOKUP(#REF!,#REF!,9,FALSE),"-")</f>
        <v>-</v>
      </c>
      <c r="J90" s="63" t="str">
        <f>IFERROR(VLOOKUP(#REF!,#REF!,9,FALSE),"-")</f>
        <v>-</v>
      </c>
      <c r="K90" s="63" t="str">
        <f>IFERROR(VLOOKUP(#REF!,#REF!,3,FALSE),"-")</f>
        <v>-</v>
      </c>
      <c r="L90" s="63" t="str">
        <f>IFERROR(VLOOKUP(#REF!,#REF!,3,FALSE),"-")</f>
        <v>-</v>
      </c>
      <c r="M90" s="63" t="e">
        <f>IF(OR(#REF!="-",#REF!="-"),"-",IF(#REF!=#REF!,"OUI","NON"))</f>
        <v>#REF!</v>
      </c>
      <c r="N90" s="58"/>
      <c r="O90" s="56"/>
      <c r="P90" s="58"/>
      <c r="Q90" s="56"/>
      <c r="R90" s="56"/>
      <c r="S90" s="56"/>
      <c r="T90" s="63" t="e">
        <f>IF(#REF!="MASCULIN","G",IF(#REF!="FEMININ","F",#REF!))</f>
        <v>#REF!</v>
      </c>
      <c r="U90" s="63" t="str">
        <f>IFERROR(MATCH(#REF!,{"CP1";"CP2";"CE1";"CE2";"CM1";"CM2"},0),"-")</f>
        <v>-</v>
      </c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</row>
    <row r="91" spans="1:33">
      <c r="A91" s="76" t="e">
        <f>ROW()-ROW(#REF!)+1</f>
        <v>#REF!</v>
      </c>
      <c r="B91" s="87"/>
      <c r="C91" s="86"/>
      <c r="D91" s="59" t="e">
        <f>#REF!</f>
        <v>#REF!</v>
      </c>
      <c r="E91" s="86"/>
      <c r="F91" s="86"/>
      <c r="G91" s="89"/>
      <c r="H91" s="63" t="str">
        <f>IFERROR(VLOOKUP(#REF!,#REF!,6,FALSE),"-")</f>
        <v>-</v>
      </c>
      <c r="I91" s="63" t="str">
        <f>IFERROR(VLOOKUP(#REF!,#REF!,9,FALSE),"-")</f>
        <v>-</v>
      </c>
      <c r="J91" s="63" t="str">
        <f>IFERROR(VLOOKUP(#REF!,#REF!,9,FALSE),"-")</f>
        <v>-</v>
      </c>
      <c r="K91" s="63" t="str">
        <f>IFERROR(VLOOKUP(#REF!,#REF!,3,FALSE),"-")</f>
        <v>-</v>
      </c>
      <c r="L91" s="63" t="str">
        <f>IFERROR(VLOOKUP(#REF!,#REF!,3,FALSE),"-")</f>
        <v>-</v>
      </c>
      <c r="M91" s="63" t="e">
        <f>IF(OR(#REF!="-",#REF!="-"),"-",IF(#REF!=#REF!,"OUI","NON"))</f>
        <v>#REF!</v>
      </c>
      <c r="N91" s="58"/>
      <c r="O91" s="56"/>
      <c r="P91" s="58"/>
      <c r="Q91" s="56"/>
      <c r="R91" s="56"/>
      <c r="S91" s="56"/>
      <c r="T91" s="63" t="e">
        <f>IF(#REF!="MASCULIN","G",IF(#REF!="FEMININ","F",#REF!))</f>
        <v>#REF!</v>
      </c>
      <c r="U91" s="63" t="str">
        <f>IFERROR(MATCH(#REF!,{"CP1";"CP2";"CE1";"CE2";"CM1";"CM2"},0),"-")</f>
        <v>-</v>
      </c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</row>
    <row r="92" spans="1:33">
      <c r="A92" s="76" t="e">
        <f>ROW()-ROW(#REF!)+1</f>
        <v>#REF!</v>
      </c>
      <c r="B92" s="87"/>
      <c r="C92" s="86"/>
      <c r="D92" s="59" t="e">
        <f>#REF!</f>
        <v>#REF!</v>
      </c>
      <c r="E92" s="86"/>
      <c r="F92" s="86"/>
      <c r="G92" s="89"/>
      <c r="H92" s="63" t="str">
        <f>IFERROR(VLOOKUP(#REF!,#REF!,6,FALSE),"-")</f>
        <v>-</v>
      </c>
      <c r="I92" s="63" t="str">
        <f>IFERROR(VLOOKUP(#REF!,#REF!,9,FALSE),"-")</f>
        <v>-</v>
      </c>
      <c r="J92" s="63" t="str">
        <f>IFERROR(VLOOKUP(#REF!,#REF!,9,FALSE),"-")</f>
        <v>-</v>
      </c>
      <c r="K92" s="63" t="str">
        <f>IFERROR(VLOOKUP(#REF!,#REF!,3,FALSE),"-")</f>
        <v>-</v>
      </c>
      <c r="L92" s="63" t="str">
        <f>IFERROR(VLOOKUP(#REF!,#REF!,3,FALSE),"-")</f>
        <v>-</v>
      </c>
      <c r="M92" s="63" t="e">
        <f>IF(OR(#REF!="-",#REF!="-"),"-",IF(#REF!=#REF!,"OUI","NON"))</f>
        <v>#REF!</v>
      </c>
      <c r="N92" s="58"/>
      <c r="O92" s="56"/>
      <c r="P92" s="58"/>
      <c r="Q92" s="56"/>
      <c r="R92" s="56"/>
      <c r="S92" s="56"/>
      <c r="T92" s="63" t="e">
        <f>IF(#REF!="MASCULIN","G",IF(#REF!="FEMININ","F",#REF!))</f>
        <v>#REF!</v>
      </c>
      <c r="U92" s="63" t="str">
        <f>IFERROR(MATCH(#REF!,{"CP1";"CP2";"CE1";"CE2";"CM1";"CM2"},0),"-")</f>
        <v>-</v>
      </c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</row>
    <row r="93" spans="1:33">
      <c r="A93" s="76" t="e">
        <f>ROW()-ROW(#REF!)+1</f>
        <v>#REF!</v>
      </c>
      <c r="B93" s="87"/>
      <c r="C93" s="86"/>
      <c r="D93" s="59" t="e">
        <f>#REF!</f>
        <v>#REF!</v>
      </c>
      <c r="E93" s="86"/>
      <c r="F93" s="86"/>
      <c r="G93" s="89"/>
      <c r="H93" s="63" t="str">
        <f>IFERROR(VLOOKUP(#REF!,#REF!,6,FALSE),"-")</f>
        <v>-</v>
      </c>
      <c r="I93" s="63" t="str">
        <f>IFERROR(VLOOKUP(#REF!,#REF!,9,FALSE),"-")</f>
        <v>-</v>
      </c>
      <c r="J93" s="63" t="str">
        <f>IFERROR(VLOOKUP(#REF!,#REF!,9,FALSE),"-")</f>
        <v>-</v>
      </c>
      <c r="K93" s="63" t="str">
        <f>IFERROR(VLOOKUP(#REF!,#REF!,3,FALSE),"-")</f>
        <v>-</v>
      </c>
      <c r="L93" s="63" t="str">
        <f>IFERROR(VLOOKUP(#REF!,#REF!,3,FALSE),"-")</f>
        <v>-</v>
      </c>
      <c r="M93" s="63" t="e">
        <f>IF(OR(#REF!="-",#REF!="-"),"-",IF(#REF!=#REF!,"OUI","NON"))</f>
        <v>#REF!</v>
      </c>
      <c r="N93" s="58"/>
      <c r="O93" s="56"/>
      <c r="P93" s="58"/>
      <c r="Q93" s="56"/>
      <c r="R93" s="56"/>
      <c r="S93" s="56"/>
      <c r="T93" s="63" t="e">
        <f>IF(#REF!="MASCULIN","G",IF(#REF!="FEMININ","F",#REF!))</f>
        <v>#REF!</v>
      </c>
      <c r="U93" s="63" t="str">
        <f>IFERROR(MATCH(#REF!,{"CP1";"CP2";"CE1";"CE2";"CM1";"CM2"},0),"-")</f>
        <v>-</v>
      </c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</row>
    <row r="94" spans="1:33">
      <c r="A94" s="76" t="e">
        <f>ROW()-ROW(#REF!)+1</f>
        <v>#REF!</v>
      </c>
      <c r="B94" s="87"/>
      <c r="C94" s="86"/>
      <c r="D94" s="59" t="e">
        <f>#REF!</f>
        <v>#REF!</v>
      </c>
      <c r="E94" s="86"/>
      <c r="F94" s="86"/>
      <c r="G94" s="89"/>
      <c r="H94" s="63" t="str">
        <f>IFERROR(VLOOKUP(#REF!,#REF!,6,FALSE),"-")</f>
        <v>-</v>
      </c>
      <c r="I94" s="63" t="str">
        <f>IFERROR(VLOOKUP(#REF!,#REF!,9,FALSE),"-")</f>
        <v>-</v>
      </c>
      <c r="J94" s="63" t="str">
        <f>IFERROR(VLOOKUP(#REF!,#REF!,9,FALSE),"-")</f>
        <v>-</v>
      </c>
      <c r="K94" s="63" t="str">
        <f>IFERROR(VLOOKUP(#REF!,#REF!,3,FALSE),"-")</f>
        <v>-</v>
      </c>
      <c r="L94" s="63" t="str">
        <f>IFERROR(VLOOKUP(#REF!,#REF!,3,FALSE),"-")</f>
        <v>-</v>
      </c>
      <c r="M94" s="63" t="e">
        <f>IF(OR(#REF!="-",#REF!="-"),"-",IF(#REF!=#REF!,"OUI","NON"))</f>
        <v>#REF!</v>
      </c>
      <c r="N94" s="58"/>
      <c r="O94" s="56"/>
      <c r="P94" s="58"/>
      <c r="Q94" s="56"/>
      <c r="R94" s="56"/>
      <c r="S94" s="56"/>
      <c r="T94" s="63" t="e">
        <f>IF(#REF!="MASCULIN","G",IF(#REF!="FEMININ","F",#REF!))</f>
        <v>#REF!</v>
      </c>
      <c r="U94" s="63" t="str">
        <f>IFERROR(MATCH(#REF!,{"CP1";"CP2";"CE1";"CE2";"CM1";"CM2"},0),"-")</f>
        <v>-</v>
      </c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</row>
    <row r="95" spans="1:33">
      <c r="A95" s="76" t="e">
        <f>ROW()-ROW(#REF!)+1</f>
        <v>#REF!</v>
      </c>
      <c r="B95" s="87"/>
      <c r="C95" s="86"/>
      <c r="D95" s="59" t="e">
        <f>#REF!</f>
        <v>#REF!</v>
      </c>
      <c r="E95" s="86"/>
      <c r="F95" s="86"/>
      <c r="G95" s="89"/>
      <c r="H95" s="63" t="str">
        <f>IFERROR(VLOOKUP(#REF!,#REF!,6,FALSE),"-")</f>
        <v>-</v>
      </c>
      <c r="I95" s="63" t="str">
        <f>IFERROR(VLOOKUP(#REF!,#REF!,9,FALSE),"-")</f>
        <v>-</v>
      </c>
      <c r="J95" s="63" t="str">
        <f>IFERROR(VLOOKUP(#REF!,#REF!,9,FALSE),"-")</f>
        <v>-</v>
      </c>
      <c r="K95" s="63" t="str">
        <f>IFERROR(VLOOKUP(#REF!,#REF!,3,FALSE),"-")</f>
        <v>-</v>
      </c>
      <c r="L95" s="63" t="str">
        <f>IFERROR(VLOOKUP(#REF!,#REF!,3,FALSE),"-")</f>
        <v>-</v>
      </c>
      <c r="M95" s="63" t="e">
        <f>IF(OR(#REF!="-",#REF!="-"),"-",IF(#REF!=#REF!,"OUI","NON"))</f>
        <v>#REF!</v>
      </c>
      <c r="N95" s="58"/>
      <c r="O95" s="56"/>
      <c r="P95" s="58"/>
      <c r="Q95" s="56"/>
      <c r="R95" s="56"/>
      <c r="S95" s="56"/>
      <c r="T95" s="63" t="e">
        <f>IF(#REF!="MASCULIN","G",IF(#REF!="FEMININ","F",#REF!))</f>
        <v>#REF!</v>
      </c>
      <c r="U95" s="63" t="str">
        <f>IFERROR(MATCH(#REF!,{"CP1";"CP2";"CE1";"CE2";"CM1";"CM2"},0),"-")</f>
        <v>-</v>
      </c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</row>
    <row r="96" spans="1:33">
      <c r="A96" s="76" t="e">
        <f>ROW()-ROW(#REF!)+1</f>
        <v>#REF!</v>
      </c>
      <c r="B96" s="87"/>
      <c r="C96" s="86"/>
      <c r="D96" s="59" t="e">
        <f>#REF!</f>
        <v>#REF!</v>
      </c>
      <c r="E96" s="86"/>
      <c r="F96" s="86"/>
      <c r="G96" s="89"/>
      <c r="H96" s="63" t="str">
        <f>IFERROR(VLOOKUP(#REF!,#REF!,6,FALSE),"-")</f>
        <v>-</v>
      </c>
      <c r="I96" s="63" t="str">
        <f>IFERROR(VLOOKUP(#REF!,#REF!,9,FALSE),"-")</f>
        <v>-</v>
      </c>
      <c r="J96" s="63" t="str">
        <f>IFERROR(VLOOKUP(#REF!,#REF!,9,FALSE),"-")</f>
        <v>-</v>
      </c>
      <c r="K96" s="63" t="str">
        <f>IFERROR(VLOOKUP(#REF!,#REF!,3,FALSE),"-")</f>
        <v>-</v>
      </c>
      <c r="L96" s="63" t="str">
        <f>IFERROR(VLOOKUP(#REF!,#REF!,3,FALSE),"-")</f>
        <v>-</v>
      </c>
      <c r="M96" s="63" t="e">
        <f>IF(OR(#REF!="-",#REF!="-"),"-",IF(#REF!=#REF!,"OUI","NON"))</f>
        <v>#REF!</v>
      </c>
      <c r="N96" s="58"/>
      <c r="O96" s="56"/>
      <c r="P96" s="58"/>
      <c r="Q96" s="56"/>
      <c r="R96" s="56"/>
      <c r="S96" s="56"/>
      <c r="T96" s="63" t="e">
        <f>IF(#REF!="MASCULIN","G",IF(#REF!="FEMININ","F",#REF!))</f>
        <v>#REF!</v>
      </c>
      <c r="U96" s="63" t="str">
        <f>IFERROR(MATCH(#REF!,{"CP1";"CP2";"CE1";"CE2";"CM1";"CM2"},0),"-")</f>
        <v>-</v>
      </c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</row>
    <row r="97" spans="1:33">
      <c r="A97" s="76" t="e">
        <f>ROW()-ROW(#REF!)+1</f>
        <v>#REF!</v>
      </c>
      <c r="B97" s="87"/>
      <c r="C97" s="86"/>
      <c r="D97" s="59" t="e">
        <f>#REF!</f>
        <v>#REF!</v>
      </c>
      <c r="E97" s="86"/>
      <c r="F97" s="86"/>
      <c r="G97" s="89"/>
      <c r="H97" s="63" t="str">
        <f>IFERROR(VLOOKUP(#REF!,#REF!,6,FALSE),"-")</f>
        <v>-</v>
      </c>
      <c r="I97" s="63" t="str">
        <f>IFERROR(VLOOKUP(#REF!,#REF!,9,FALSE),"-")</f>
        <v>-</v>
      </c>
      <c r="J97" s="63" t="str">
        <f>IFERROR(VLOOKUP(#REF!,#REF!,9,FALSE),"-")</f>
        <v>-</v>
      </c>
      <c r="K97" s="63" t="str">
        <f>IFERROR(VLOOKUP(#REF!,#REF!,3,FALSE),"-")</f>
        <v>-</v>
      </c>
      <c r="L97" s="63" t="str">
        <f>IFERROR(VLOOKUP(#REF!,#REF!,3,FALSE),"-")</f>
        <v>-</v>
      </c>
      <c r="M97" s="63" t="e">
        <f>IF(OR(#REF!="-",#REF!="-"),"-",IF(#REF!=#REF!,"OUI","NON"))</f>
        <v>#REF!</v>
      </c>
      <c r="N97" s="58"/>
      <c r="O97" s="56"/>
      <c r="P97" s="58"/>
      <c r="Q97" s="56"/>
      <c r="R97" s="56"/>
      <c r="S97" s="56"/>
      <c r="T97" s="63" t="e">
        <f>IF(#REF!="MASCULIN","G",IF(#REF!="FEMININ","F",#REF!))</f>
        <v>#REF!</v>
      </c>
      <c r="U97" s="63" t="str">
        <f>IFERROR(MATCH(#REF!,{"CP1";"CP2";"CE1";"CE2";"CM1";"CM2"},0),"-")</f>
        <v>-</v>
      </c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</row>
    <row r="98" spans="1:33">
      <c r="A98" s="76" t="e">
        <f>ROW()-ROW(#REF!)+1</f>
        <v>#REF!</v>
      </c>
      <c r="B98" s="87"/>
      <c r="C98" s="86"/>
      <c r="D98" s="59" t="e">
        <f>#REF!</f>
        <v>#REF!</v>
      </c>
      <c r="E98" s="86"/>
      <c r="F98" s="86"/>
      <c r="G98" s="89"/>
      <c r="H98" s="63" t="str">
        <f>IFERROR(VLOOKUP(#REF!,#REF!,6,FALSE),"-")</f>
        <v>-</v>
      </c>
      <c r="I98" s="63" t="str">
        <f>IFERROR(VLOOKUP(#REF!,#REF!,9,FALSE),"-")</f>
        <v>-</v>
      </c>
      <c r="J98" s="63" t="str">
        <f>IFERROR(VLOOKUP(#REF!,#REF!,9,FALSE),"-")</f>
        <v>-</v>
      </c>
      <c r="K98" s="63" t="str">
        <f>IFERROR(VLOOKUP(#REF!,#REF!,3,FALSE),"-")</f>
        <v>-</v>
      </c>
      <c r="L98" s="63" t="str">
        <f>IFERROR(VLOOKUP(#REF!,#REF!,3,FALSE),"-")</f>
        <v>-</v>
      </c>
      <c r="M98" s="63" t="e">
        <f>IF(OR(#REF!="-",#REF!="-"),"-",IF(#REF!=#REF!,"OUI","NON"))</f>
        <v>#REF!</v>
      </c>
      <c r="N98" s="58"/>
      <c r="O98" s="56"/>
      <c r="P98" s="58"/>
      <c r="Q98" s="56"/>
      <c r="R98" s="56"/>
      <c r="S98" s="56"/>
      <c r="T98" s="63" t="e">
        <f>IF(#REF!="MASCULIN","G",IF(#REF!="FEMININ","F",#REF!))</f>
        <v>#REF!</v>
      </c>
      <c r="U98" s="63" t="str">
        <f>IFERROR(MATCH(#REF!,{"CP1";"CP2";"CE1";"CE2";"CM1";"CM2"},0),"-")</f>
        <v>-</v>
      </c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</row>
    <row r="99" spans="1:33">
      <c r="A99" s="76" t="e">
        <f>ROW()-ROW(#REF!)+1</f>
        <v>#REF!</v>
      </c>
      <c r="B99" s="87"/>
      <c r="C99" s="86"/>
      <c r="D99" s="59" t="e">
        <f>#REF!</f>
        <v>#REF!</v>
      </c>
      <c r="E99" s="86"/>
      <c r="F99" s="86"/>
      <c r="G99" s="89"/>
      <c r="H99" s="63" t="str">
        <f>IFERROR(VLOOKUP(#REF!,#REF!,6,FALSE),"-")</f>
        <v>-</v>
      </c>
      <c r="I99" s="63" t="str">
        <f>IFERROR(VLOOKUP(#REF!,#REF!,9,FALSE),"-")</f>
        <v>-</v>
      </c>
      <c r="J99" s="63" t="str">
        <f>IFERROR(VLOOKUP(#REF!,#REF!,9,FALSE),"-")</f>
        <v>-</v>
      </c>
      <c r="K99" s="63" t="str">
        <f>IFERROR(VLOOKUP(#REF!,#REF!,3,FALSE),"-")</f>
        <v>-</v>
      </c>
      <c r="L99" s="63" t="str">
        <f>IFERROR(VLOOKUP(#REF!,#REF!,3,FALSE),"-")</f>
        <v>-</v>
      </c>
      <c r="M99" s="63" t="e">
        <f>IF(OR(#REF!="-",#REF!="-"),"-",IF(#REF!=#REF!,"OUI","NON"))</f>
        <v>#REF!</v>
      </c>
      <c r="N99" s="58"/>
      <c r="O99" s="56"/>
      <c r="P99" s="58"/>
      <c r="Q99" s="56"/>
      <c r="R99" s="56"/>
      <c r="S99" s="56"/>
      <c r="T99" s="63" t="e">
        <f>IF(#REF!="MASCULIN","G",IF(#REF!="FEMININ","F",#REF!))</f>
        <v>#REF!</v>
      </c>
      <c r="U99" s="63" t="str">
        <f>IFERROR(MATCH(#REF!,{"CP1";"CP2";"CE1";"CE2";"CM1";"CM2"},0),"-")</f>
        <v>-</v>
      </c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</row>
    <row r="100" spans="1:33">
      <c r="A100" s="76" t="e">
        <f>ROW()-ROW(#REF!)+1</f>
        <v>#REF!</v>
      </c>
      <c r="B100" s="87"/>
      <c r="C100" s="86"/>
      <c r="D100" s="59" t="e">
        <f>#REF!</f>
        <v>#REF!</v>
      </c>
      <c r="E100" s="86"/>
      <c r="F100" s="86"/>
      <c r="G100" s="89"/>
      <c r="H100" s="63" t="str">
        <f>IFERROR(VLOOKUP(#REF!,#REF!,6,FALSE),"-")</f>
        <v>-</v>
      </c>
      <c r="I100" s="63" t="str">
        <f>IFERROR(VLOOKUP(#REF!,#REF!,9,FALSE),"-")</f>
        <v>-</v>
      </c>
      <c r="J100" s="63" t="str">
        <f>IFERROR(VLOOKUP(#REF!,#REF!,9,FALSE),"-")</f>
        <v>-</v>
      </c>
      <c r="K100" s="63" t="str">
        <f>IFERROR(VLOOKUP(#REF!,#REF!,3,FALSE),"-")</f>
        <v>-</v>
      </c>
      <c r="L100" s="63" t="str">
        <f>IFERROR(VLOOKUP(#REF!,#REF!,3,FALSE),"-")</f>
        <v>-</v>
      </c>
      <c r="M100" s="63" t="e">
        <f>IF(OR(#REF!="-",#REF!="-"),"-",IF(#REF!=#REF!,"OUI","NON"))</f>
        <v>#REF!</v>
      </c>
      <c r="N100" s="58"/>
      <c r="O100" s="56"/>
      <c r="P100" s="58"/>
      <c r="Q100" s="56"/>
      <c r="R100" s="56"/>
      <c r="S100" s="56"/>
      <c r="T100" s="63" t="e">
        <f>IF(#REF!="MASCULIN","G",IF(#REF!="FEMININ","F",#REF!))</f>
        <v>#REF!</v>
      </c>
      <c r="U100" s="63" t="str">
        <f>IFERROR(MATCH(#REF!,{"CP1";"CP2";"CE1";"CE2";"CM1";"CM2"},0),"-")</f>
        <v>-</v>
      </c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</row>
    <row r="101" spans="1:33">
      <c r="A101" s="76" t="e">
        <f>ROW()-ROW(#REF!)+1</f>
        <v>#REF!</v>
      </c>
      <c r="B101" s="87"/>
      <c r="C101" s="86"/>
      <c r="D101" s="59" t="e">
        <f>#REF!</f>
        <v>#REF!</v>
      </c>
      <c r="E101" s="86"/>
      <c r="F101" s="86"/>
      <c r="G101" s="89"/>
      <c r="H101" s="63" t="str">
        <f>IFERROR(VLOOKUP(#REF!,#REF!,6,FALSE),"-")</f>
        <v>-</v>
      </c>
      <c r="I101" s="63" t="str">
        <f>IFERROR(VLOOKUP(#REF!,#REF!,9,FALSE),"-")</f>
        <v>-</v>
      </c>
      <c r="J101" s="63" t="str">
        <f>IFERROR(VLOOKUP(#REF!,#REF!,9,FALSE),"-")</f>
        <v>-</v>
      </c>
      <c r="K101" s="63" t="str">
        <f>IFERROR(VLOOKUP(#REF!,#REF!,3,FALSE),"-")</f>
        <v>-</v>
      </c>
      <c r="L101" s="63" t="str">
        <f>IFERROR(VLOOKUP(#REF!,#REF!,3,FALSE),"-")</f>
        <v>-</v>
      </c>
      <c r="M101" s="63" t="e">
        <f>IF(OR(#REF!="-",#REF!="-"),"-",IF(#REF!=#REF!,"OUI","NON"))</f>
        <v>#REF!</v>
      </c>
      <c r="N101" s="58"/>
      <c r="O101" s="56"/>
      <c r="P101" s="58"/>
      <c r="Q101" s="56"/>
      <c r="R101" s="56"/>
      <c r="S101" s="56"/>
      <c r="T101" s="63" t="e">
        <f>IF(#REF!="MASCULIN","G",IF(#REF!="FEMININ","F",#REF!))</f>
        <v>#REF!</v>
      </c>
      <c r="U101" s="63" t="str">
        <f>IFERROR(MATCH(#REF!,{"CP1";"CP2";"CE1";"CE2";"CM1";"CM2"},0),"-")</f>
        <v>-</v>
      </c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</row>
    <row r="102" spans="1:33">
      <c r="A102" s="76" t="e">
        <f>ROW()-ROW(#REF!)+1</f>
        <v>#REF!</v>
      </c>
      <c r="B102" s="87"/>
      <c r="C102" s="86"/>
      <c r="D102" s="59" t="e">
        <f>#REF!</f>
        <v>#REF!</v>
      </c>
      <c r="E102" s="86"/>
      <c r="F102" s="86"/>
      <c r="G102" s="89"/>
      <c r="H102" s="63" t="str">
        <f>IFERROR(VLOOKUP(#REF!,#REF!,6,FALSE),"-")</f>
        <v>-</v>
      </c>
      <c r="I102" s="63" t="str">
        <f>IFERROR(VLOOKUP(#REF!,#REF!,9,FALSE),"-")</f>
        <v>-</v>
      </c>
      <c r="J102" s="63" t="str">
        <f>IFERROR(VLOOKUP(#REF!,#REF!,9,FALSE),"-")</f>
        <v>-</v>
      </c>
      <c r="K102" s="63" t="str">
        <f>IFERROR(VLOOKUP(#REF!,#REF!,3,FALSE),"-")</f>
        <v>-</v>
      </c>
      <c r="L102" s="63" t="str">
        <f>IFERROR(VLOOKUP(#REF!,#REF!,3,FALSE),"-")</f>
        <v>-</v>
      </c>
      <c r="M102" s="63" t="e">
        <f>IF(OR(#REF!="-",#REF!="-"),"-",IF(#REF!=#REF!,"OUI","NON"))</f>
        <v>#REF!</v>
      </c>
      <c r="N102" s="58"/>
      <c r="O102" s="56"/>
      <c r="P102" s="58"/>
      <c r="Q102" s="56"/>
      <c r="R102" s="56"/>
      <c r="S102" s="56"/>
      <c r="T102" s="63" t="e">
        <f>IF(#REF!="MASCULIN","G",IF(#REF!="FEMININ","F",#REF!))</f>
        <v>#REF!</v>
      </c>
      <c r="U102" s="63" t="str">
        <f>IFERROR(MATCH(#REF!,{"CP1";"CP2";"CE1";"CE2";"CM1";"CM2"},0),"-")</f>
        <v>-</v>
      </c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</row>
    <row r="103" spans="1:33">
      <c r="A103" s="76" t="e">
        <f>ROW()-ROW(#REF!)+1</f>
        <v>#REF!</v>
      </c>
      <c r="B103" s="87"/>
      <c r="C103" s="86"/>
      <c r="D103" s="59" t="e">
        <f>#REF!</f>
        <v>#REF!</v>
      </c>
      <c r="E103" s="86"/>
      <c r="F103" s="86"/>
      <c r="G103" s="89"/>
      <c r="H103" s="63" t="str">
        <f>IFERROR(VLOOKUP(#REF!,#REF!,6,FALSE),"-")</f>
        <v>-</v>
      </c>
      <c r="I103" s="63" t="str">
        <f>IFERROR(VLOOKUP(#REF!,#REF!,9,FALSE),"-")</f>
        <v>-</v>
      </c>
      <c r="J103" s="63" t="str">
        <f>IFERROR(VLOOKUP(#REF!,#REF!,9,FALSE),"-")</f>
        <v>-</v>
      </c>
      <c r="K103" s="63" t="str">
        <f>IFERROR(VLOOKUP(#REF!,#REF!,3,FALSE),"-")</f>
        <v>-</v>
      </c>
      <c r="L103" s="63" t="str">
        <f>IFERROR(VLOOKUP(#REF!,#REF!,3,FALSE),"-")</f>
        <v>-</v>
      </c>
      <c r="M103" s="63" t="e">
        <f>IF(OR(#REF!="-",#REF!="-"),"-",IF(#REF!=#REF!,"OUI","NON"))</f>
        <v>#REF!</v>
      </c>
      <c r="N103" s="58"/>
      <c r="O103" s="56"/>
      <c r="P103" s="58"/>
      <c r="Q103" s="56"/>
      <c r="R103" s="56"/>
      <c r="S103" s="56"/>
      <c r="T103" s="63" t="e">
        <f>IF(#REF!="MASCULIN","G",IF(#REF!="FEMININ","F",#REF!))</f>
        <v>#REF!</v>
      </c>
      <c r="U103" s="63" t="str">
        <f>IFERROR(MATCH(#REF!,{"CP1";"CP2";"CE1";"CE2";"CM1";"CM2"},0),"-")</f>
        <v>-</v>
      </c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</row>
    <row r="104" spans="1:33">
      <c r="A104" s="76" t="e">
        <f>ROW()-ROW(#REF!)+1</f>
        <v>#REF!</v>
      </c>
      <c r="B104" s="87"/>
      <c r="C104" s="86"/>
      <c r="D104" s="59" t="e">
        <f>#REF!</f>
        <v>#REF!</v>
      </c>
      <c r="E104" s="86"/>
      <c r="F104" s="86"/>
      <c r="G104" s="89"/>
      <c r="H104" s="63" t="str">
        <f>IFERROR(VLOOKUP(#REF!,#REF!,6,FALSE),"-")</f>
        <v>-</v>
      </c>
      <c r="I104" s="63" t="str">
        <f>IFERROR(VLOOKUP(#REF!,#REF!,9,FALSE),"-")</f>
        <v>-</v>
      </c>
      <c r="J104" s="63" t="str">
        <f>IFERROR(VLOOKUP(#REF!,#REF!,9,FALSE),"-")</f>
        <v>-</v>
      </c>
      <c r="K104" s="63" t="str">
        <f>IFERROR(VLOOKUP(#REF!,#REF!,3,FALSE),"-")</f>
        <v>-</v>
      </c>
      <c r="L104" s="63" t="str">
        <f>IFERROR(VLOOKUP(#REF!,#REF!,3,FALSE),"-")</f>
        <v>-</v>
      </c>
      <c r="M104" s="63" t="e">
        <f>IF(OR(#REF!="-",#REF!="-"),"-",IF(#REF!=#REF!,"OUI","NON"))</f>
        <v>#REF!</v>
      </c>
      <c r="N104" s="58"/>
      <c r="O104" s="56"/>
      <c r="P104" s="58"/>
      <c r="Q104" s="56"/>
      <c r="R104" s="56"/>
      <c r="S104" s="56"/>
      <c r="T104" s="63" t="e">
        <f>IF(#REF!="MASCULIN","G",IF(#REF!="FEMININ","F",#REF!))</f>
        <v>#REF!</v>
      </c>
      <c r="U104" s="63" t="str">
        <f>IFERROR(MATCH(#REF!,{"CP1";"CP2";"CE1";"CE2";"CM1";"CM2"},0),"-")</f>
        <v>-</v>
      </c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</row>
    <row r="105" spans="1:33">
      <c r="A105" s="76" t="e">
        <f>ROW()-ROW(#REF!)+1</f>
        <v>#REF!</v>
      </c>
      <c r="B105" s="87"/>
      <c r="C105" s="86"/>
      <c r="D105" s="59" t="e">
        <f>#REF!</f>
        <v>#REF!</v>
      </c>
      <c r="E105" s="86"/>
      <c r="F105" s="86"/>
      <c r="G105" s="89"/>
      <c r="H105" s="63" t="str">
        <f>IFERROR(VLOOKUP(#REF!,#REF!,6,FALSE),"-")</f>
        <v>-</v>
      </c>
      <c r="I105" s="63" t="str">
        <f>IFERROR(VLOOKUP(#REF!,#REF!,9,FALSE),"-")</f>
        <v>-</v>
      </c>
      <c r="J105" s="63" t="str">
        <f>IFERROR(VLOOKUP(#REF!,#REF!,9,FALSE),"-")</f>
        <v>-</v>
      </c>
      <c r="K105" s="63" t="str">
        <f>IFERROR(VLOOKUP(#REF!,#REF!,3,FALSE),"-")</f>
        <v>-</v>
      </c>
      <c r="L105" s="63" t="str">
        <f>IFERROR(VLOOKUP(#REF!,#REF!,3,FALSE),"-")</f>
        <v>-</v>
      </c>
      <c r="M105" s="63" t="e">
        <f>IF(OR(#REF!="-",#REF!="-"),"-",IF(#REF!=#REF!,"OUI","NON"))</f>
        <v>#REF!</v>
      </c>
      <c r="N105" s="58"/>
      <c r="O105" s="56"/>
      <c r="P105" s="58"/>
      <c r="Q105" s="56"/>
      <c r="R105" s="56"/>
      <c r="S105" s="56"/>
      <c r="T105" s="63" t="e">
        <f>IF(#REF!="MASCULIN","G",IF(#REF!="FEMININ","F",#REF!))</f>
        <v>#REF!</v>
      </c>
      <c r="U105" s="63" t="str">
        <f>IFERROR(MATCH(#REF!,{"CP1";"CP2";"CE1";"CE2";"CM1";"CM2"},0),"-")</f>
        <v>-</v>
      </c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</row>
    <row r="106" spans="1:33">
      <c r="A106" s="76" t="e">
        <f>ROW()-ROW(#REF!)+1</f>
        <v>#REF!</v>
      </c>
      <c r="B106" s="87"/>
      <c r="C106" s="86"/>
      <c r="D106" s="59" t="e">
        <f>#REF!</f>
        <v>#REF!</v>
      </c>
      <c r="E106" s="86"/>
      <c r="F106" s="86"/>
      <c r="G106" s="89"/>
      <c r="H106" s="63" t="str">
        <f>IFERROR(VLOOKUP(#REF!,#REF!,6,FALSE),"-")</f>
        <v>-</v>
      </c>
      <c r="I106" s="63" t="str">
        <f>IFERROR(VLOOKUP(#REF!,#REF!,9,FALSE),"-")</f>
        <v>-</v>
      </c>
      <c r="J106" s="63" t="str">
        <f>IFERROR(VLOOKUP(#REF!,#REF!,9,FALSE),"-")</f>
        <v>-</v>
      </c>
      <c r="K106" s="63" t="str">
        <f>IFERROR(VLOOKUP(#REF!,#REF!,3,FALSE),"-")</f>
        <v>-</v>
      </c>
      <c r="L106" s="63" t="str">
        <f>IFERROR(VLOOKUP(#REF!,#REF!,3,FALSE),"-")</f>
        <v>-</v>
      </c>
      <c r="M106" s="63" t="e">
        <f>IF(OR(#REF!="-",#REF!="-"),"-",IF(#REF!=#REF!,"OUI","NON"))</f>
        <v>#REF!</v>
      </c>
      <c r="N106" s="58"/>
      <c r="O106" s="56"/>
      <c r="P106" s="58"/>
      <c r="Q106" s="56"/>
      <c r="R106" s="56"/>
      <c r="S106" s="56"/>
      <c r="T106" s="63" t="e">
        <f>IF(#REF!="MASCULIN","G",IF(#REF!="FEMININ","F",#REF!))</f>
        <v>#REF!</v>
      </c>
      <c r="U106" s="63" t="str">
        <f>IFERROR(MATCH(#REF!,{"CP1";"CP2";"CE1";"CE2";"CM1";"CM2"},0),"-")</f>
        <v>-</v>
      </c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</row>
    <row r="107" spans="1:33">
      <c r="A107" s="76" t="e">
        <f>ROW()-ROW(#REF!)+1</f>
        <v>#REF!</v>
      </c>
      <c r="B107" s="87"/>
      <c r="C107" s="86"/>
      <c r="D107" s="59" t="e">
        <f>#REF!</f>
        <v>#REF!</v>
      </c>
      <c r="E107" s="86"/>
      <c r="F107" s="86"/>
      <c r="G107" s="89"/>
      <c r="H107" s="63" t="str">
        <f>IFERROR(VLOOKUP(#REF!,#REF!,6,FALSE),"-")</f>
        <v>-</v>
      </c>
      <c r="I107" s="63" t="str">
        <f>IFERROR(VLOOKUP(#REF!,#REF!,9,FALSE),"-")</f>
        <v>-</v>
      </c>
      <c r="J107" s="63" t="str">
        <f>IFERROR(VLOOKUP(#REF!,#REF!,9,FALSE),"-")</f>
        <v>-</v>
      </c>
      <c r="K107" s="63" t="str">
        <f>IFERROR(VLOOKUP(#REF!,#REF!,3,FALSE),"-")</f>
        <v>-</v>
      </c>
      <c r="L107" s="63" t="str">
        <f>IFERROR(VLOOKUP(#REF!,#REF!,3,FALSE),"-")</f>
        <v>-</v>
      </c>
      <c r="M107" s="63" t="e">
        <f>IF(OR(#REF!="-",#REF!="-"),"-",IF(#REF!=#REF!,"OUI","NON"))</f>
        <v>#REF!</v>
      </c>
      <c r="N107" s="58"/>
      <c r="O107" s="56"/>
      <c r="P107" s="58"/>
      <c r="Q107" s="56"/>
      <c r="R107" s="56"/>
      <c r="S107" s="56"/>
      <c r="T107" s="63" t="e">
        <f>IF(#REF!="MASCULIN","G",IF(#REF!="FEMININ","F",#REF!))</f>
        <v>#REF!</v>
      </c>
      <c r="U107" s="63" t="str">
        <f>IFERROR(MATCH(#REF!,{"CP1";"CP2";"CE1";"CE2";"CM1";"CM2"},0),"-")</f>
        <v>-</v>
      </c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</row>
    <row r="108" spans="1:33">
      <c r="A108" s="76" t="e">
        <f>ROW()-ROW(#REF!)+1</f>
        <v>#REF!</v>
      </c>
      <c r="B108" s="87"/>
      <c r="C108" s="86"/>
      <c r="D108" s="59" t="e">
        <f>#REF!</f>
        <v>#REF!</v>
      </c>
      <c r="E108" s="86"/>
      <c r="F108" s="86"/>
      <c r="G108" s="89"/>
      <c r="H108" s="63" t="str">
        <f>IFERROR(VLOOKUP(#REF!,#REF!,6,FALSE),"-")</f>
        <v>-</v>
      </c>
      <c r="I108" s="63" t="str">
        <f>IFERROR(VLOOKUP(#REF!,#REF!,9,FALSE),"-")</f>
        <v>-</v>
      </c>
      <c r="J108" s="63" t="str">
        <f>IFERROR(VLOOKUP(#REF!,#REF!,9,FALSE),"-")</f>
        <v>-</v>
      </c>
      <c r="K108" s="63" t="str">
        <f>IFERROR(VLOOKUP(#REF!,#REF!,3,FALSE),"-")</f>
        <v>-</v>
      </c>
      <c r="L108" s="63" t="str">
        <f>IFERROR(VLOOKUP(#REF!,#REF!,3,FALSE),"-")</f>
        <v>-</v>
      </c>
      <c r="M108" s="63" t="e">
        <f>IF(OR(#REF!="-",#REF!="-"),"-",IF(#REF!=#REF!,"OUI","NON"))</f>
        <v>#REF!</v>
      </c>
      <c r="N108" s="58"/>
      <c r="O108" s="56"/>
      <c r="P108" s="58"/>
      <c r="Q108" s="56"/>
      <c r="R108" s="56"/>
      <c r="S108" s="56"/>
      <c r="T108" s="63" t="e">
        <f>IF(#REF!="MASCULIN","G",IF(#REF!="FEMININ","F",#REF!))</f>
        <v>#REF!</v>
      </c>
      <c r="U108" s="63" t="str">
        <f>IFERROR(MATCH(#REF!,{"CP1";"CP2";"CE1";"CE2";"CM1";"CM2"},0),"-")</f>
        <v>-</v>
      </c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</row>
    <row r="109" spans="1:33">
      <c r="A109" s="76" t="e">
        <f>ROW()-ROW(#REF!)+1</f>
        <v>#REF!</v>
      </c>
      <c r="B109" s="87"/>
      <c r="C109" s="86"/>
      <c r="D109" s="59" t="e">
        <f>#REF!</f>
        <v>#REF!</v>
      </c>
      <c r="E109" s="86"/>
      <c r="F109" s="86"/>
      <c r="G109" s="89"/>
      <c r="H109" s="63" t="str">
        <f>IFERROR(VLOOKUP(#REF!,#REF!,6,FALSE),"-")</f>
        <v>-</v>
      </c>
      <c r="I109" s="63" t="str">
        <f>IFERROR(VLOOKUP(#REF!,#REF!,9,FALSE),"-")</f>
        <v>-</v>
      </c>
      <c r="J109" s="63" t="str">
        <f>IFERROR(VLOOKUP(#REF!,#REF!,9,FALSE),"-")</f>
        <v>-</v>
      </c>
      <c r="K109" s="63" t="str">
        <f>IFERROR(VLOOKUP(#REF!,#REF!,3,FALSE),"-")</f>
        <v>-</v>
      </c>
      <c r="L109" s="63" t="str">
        <f>IFERROR(VLOOKUP(#REF!,#REF!,3,FALSE),"-")</f>
        <v>-</v>
      </c>
      <c r="M109" s="63" t="e">
        <f>IF(OR(#REF!="-",#REF!="-"),"-",IF(#REF!=#REF!,"OUI","NON"))</f>
        <v>#REF!</v>
      </c>
      <c r="N109" s="58"/>
      <c r="O109" s="56"/>
      <c r="P109" s="58"/>
      <c r="Q109" s="56"/>
      <c r="R109" s="56"/>
      <c r="S109" s="56"/>
      <c r="T109" s="63" t="e">
        <f>IF(#REF!="MASCULIN","G",IF(#REF!="FEMININ","F",#REF!))</f>
        <v>#REF!</v>
      </c>
      <c r="U109" s="63" t="str">
        <f>IFERROR(MATCH(#REF!,{"CP1";"CP2";"CE1";"CE2";"CM1";"CM2"},0),"-")</f>
        <v>-</v>
      </c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</row>
    <row r="110" spans="1:33">
      <c r="A110" s="76" t="e">
        <f>ROW()-ROW(#REF!)+1</f>
        <v>#REF!</v>
      </c>
      <c r="B110" s="87"/>
      <c r="C110" s="86"/>
      <c r="D110" s="59" t="e">
        <f>#REF!</f>
        <v>#REF!</v>
      </c>
      <c r="E110" s="86"/>
      <c r="F110" s="86"/>
      <c r="G110" s="89"/>
      <c r="H110" s="63" t="str">
        <f>IFERROR(VLOOKUP(#REF!,#REF!,6,FALSE),"-")</f>
        <v>-</v>
      </c>
      <c r="I110" s="63" t="str">
        <f>IFERROR(VLOOKUP(#REF!,#REF!,9,FALSE),"-")</f>
        <v>-</v>
      </c>
      <c r="J110" s="63" t="str">
        <f>IFERROR(VLOOKUP(#REF!,#REF!,9,FALSE),"-")</f>
        <v>-</v>
      </c>
      <c r="K110" s="63" t="str">
        <f>IFERROR(VLOOKUP(#REF!,#REF!,3,FALSE),"-")</f>
        <v>-</v>
      </c>
      <c r="L110" s="63" t="str">
        <f>IFERROR(VLOOKUP(#REF!,#REF!,3,FALSE),"-")</f>
        <v>-</v>
      </c>
      <c r="M110" s="63" t="e">
        <f>IF(OR(#REF!="-",#REF!="-"),"-",IF(#REF!=#REF!,"OUI","NON"))</f>
        <v>#REF!</v>
      </c>
      <c r="N110" s="58"/>
      <c r="O110" s="56"/>
      <c r="P110" s="58"/>
      <c r="Q110" s="56"/>
      <c r="R110" s="56"/>
      <c r="S110" s="56"/>
      <c r="T110" s="63" t="e">
        <f>IF(#REF!="MASCULIN","G",IF(#REF!="FEMININ","F",#REF!))</f>
        <v>#REF!</v>
      </c>
      <c r="U110" s="63" t="str">
        <f>IFERROR(MATCH(#REF!,{"CP1";"CP2";"CE1";"CE2";"CM1";"CM2"},0),"-")</f>
        <v>-</v>
      </c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</row>
    <row r="111" spans="1:33">
      <c r="A111" s="76" t="e">
        <f>ROW()-ROW(#REF!)+1</f>
        <v>#REF!</v>
      </c>
      <c r="B111" s="87"/>
      <c r="C111" s="86"/>
      <c r="D111" s="59" t="e">
        <f>#REF!</f>
        <v>#REF!</v>
      </c>
      <c r="E111" s="86"/>
      <c r="F111" s="86"/>
      <c r="G111" s="89"/>
      <c r="H111" s="63" t="str">
        <f>IFERROR(VLOOKUP(#REF!,#REF!,6,FALSE),"-")</f>
        <v>-</v>
      </c>
      <c r="I111" s="63" t="str">
        <f>IFERROR(VLOOKUP(#REF!,#REF!,9,FALSE),"-")</f>
        <v>-</v>
      </c>
      <c r="J111" s="63" t="str">
        <f>IFERROR(VLOOKUP(#REF!,#REF!,9,FALSE),"-")</f>
        <v>-</v>
      </c>
      <c r="K111" s="63" t="str">
        <f>IFERROR(VLOOKUP(#REF!,#REF!,3,FALSE),"-")</f>
        <v>-</v>
      </c>
      <c r="L111" s="63" t="str">
        <f>IFERROR(VLOOKUP(#REF!,#REF!,3,FALSE),"-")</f>
        <v>-</v>
      </c>
      <c r="M111" s="63" t="e">
        <f>IF(OR(#REF!="-",#REF!="-"),"-",IF(#REF!=#REF!,"OUI","NON"))</f>
        <v>#REF!</v>
      </c>
      <c r="N111" s="58"/>
      <c r="O111" s="56"/>
      <c r="P111" s="58"/>
      <c r="Q111" s="56"/>
      <c r="R111" s="56"/>
      <c r="S111" s="56"/>
      <c r="T111" s="63" t="e">
        <f>IF(#REF!="MASCULIN","G",IF(#REF!="FEMININ","F",#REF!))</f>
        <v>#REF!</v>
      </c>
      <c r="U111" s="63" t="str">
        <f>IFERROR(MATCH(#REF!,{"CP1";"CP2";"CE1";"CE2";"CM1";"CM2"},0),"-")</f>
        <v>-</v>
      </c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</row>
    <row r="112" spans="1:33">
      <c r="A112" s="76" t="e">
        <f>ROW()-ROW(#REF!)+1</f>
        <v>#REF!</v>
      </c>
      <c r="B112" s="87"/>
      <c r="C112" s="86"/>
      <c r="D112" s="59" t="e">
        <f>#REF!</f>
        <v>#REF!</v>
      </c>
      <c r="E112" s="86"/>
      <c r="F112" s="86"/>
      <c r="G112" s="89"/>
      <c r="H112" s="63" t="str">
        <f>IFERROR(VLOOKUP(#REF!,#REF!,6,FALSE),"-")</f>
        <v>-</v>
      </c>
      <c r="I112" s="63" t="str">
        <f>IFERROR(VLOOKUP(#REF!,#REF!,9,FALSE),"-")</f>
        <v>-</v>
      </c>
      <c r="J112" s="63" t="str">
        <f>IFERROR(VLOOKUP(#REF!,#REF!,9,FALSE),"-")</f>
        <v>-</v>
      </c>
      <c r="K112" s="63" t="str">
        <f>IFERROR(VLOOKUP(#REF!,#REF!,3,FALSE),"-")</f>
        <v>-</v>
      </c>
      <c r="L112" s="63" t="str">
        <f>IFERROR(VLOOKUP(#REF!,#REF!,3,FALSE),"-")</f>
        <v>-</v>
      </c>
      <c r="M112" s="63" t="e">
        <f>IF(OR(#REF!="-",#REF!="-"),"-",IF(#REF!=#REF!,"OUI","NON"))</f>
        <v>#REF!</v>
      </c>
      <c r="N112" s="58"/>
      <c r="O112" s="56"/>
      <c r="P112" s="58"/>
      <c r="Q112" s="56"/>
      <c r="R112" s="56"/>
      <c r="S112" s="56"/>
      <c r="T112" s="63" t="e">
        <f>IF(#REF!="MASCULIN","G",IF(#REF!="FEMININ","F",#REF!))</f>
        <v>#REF!</v>
      </c>
      <c r="U112" s="63" t="str">
        <f>IFERROR(MATCH(#REF!,{"CP1";"CP2";"CE1";"CE2";"CM1";"CM2"},0),"-")</f>
        <v>-</v>
      </c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</row>
    <row r="113" spans="1:33">
      <c r="A113" s="76" t="e">
        <f>ROW()-ROW(#REF!)+1</f>
        <v>#REF!</v>
      </c>
      <c r="B113" s="87"/>
      <c r="C113" s="86"/>
      <c r="D113" s="59" t="e">
        <f>#REF!</f>
        <v>#REF!</v>
      </c>
      <c r="E113" s="86"/>
      <c r="F113" s="86"/>
      <c r="G113" s="89"/>
      <c r="H113" s="63" t="str">
        <f>IFERROR(VLOOKUP(#REF!,#REF!,6,FALSE),"-")</f>
        <v>-</v>
      </c>
      <c r="I113" s="63" t="str">
        <f>IFERROR(VLOOKUP(#REF!,#REF!,9,FALSE),"-")</f>
        <v>-</v>
      </c>
      <c r="J113" s="63" t="str">
        <f>IFERROR(VLOOKUP(#REF!,#REF!,9,FALSE),"-")</f>
        <v>-</v>
      </c>
      <c r="K113" s="63" t="str">
        <f>IFERROR(VLOOKUP(#REF!,#REF!,3,FALSE),"-")</f>
        <v>-</v>
      </c>
      <c r="L113" s="63" t="str">
        <f>IFERROR(VLOOKUP(#REF!,#REF!,3,FALSE),"-")</f>
        <v>-</v>
      </c>
      <c r="M113" s="63" t="e">
        <f>IF(OR(#REF!="-",#REF!="-"),"-",IF(#REF!=#REF!,"OUI","NON"))</f>
        <v>#REF!</v>
      </c>
      <c r="N113" s="58"/>
      <c r="O113" s="56"/>
      <c r="P113" s="58"/>
      <c r="Q113" s="56"/>
      <c r="R113" s="56"/>
      <c r="S113" s="56"/>
      <c r="T113" s="63" t="e">
        <f>IF(#REF!="MASCULIN","G",IF(#REF!="FEMININ","F",#REF!))</f>
        <v>#REF!</v>
      </c>
      <c r="U113" s="63" t="str">
        <f>IFERROR(MATCH(#REF!,{"CP1";"CP2";"CE1";"CE2";"CM1";"CM2"},0),"-")</f>
        <v>-</v>
      </c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</row>
    <row r="114" spans="1:33">
      <c r="A114" s="76" t="e">
        <f>ROW()-ROW(#REF!)+1</f>
        <v>#REF!</v>
      </c>
      <c r="B114" s="87"/>
      <c r="C114" s="86"/>
      <c r="D114" s="59" t="e">
        <f>#REF!</f>
        <v>#REF!</v>
      </c>
      <c r="E114" s="86"/>
      <c r="F114" s="86"/>
      <c r="G114" s="89"/>
      <c r="H114" s="63" t="str">
        <f>IFERROR(VLOOKUP(#REF!,#REF!,6,FALSE),"-")</f>
        <v>-</v>
      </c>
      <c r="I114" s="63" t="str">
        <f>IFERROR(VLOOKUP(#REF!,#REF!,9,FALSE),"-")</f>
        <v>-</v>
      </c>
      <c r="J114" s="63" t="str">
        <f>IFERROR(VLOOKUP(#REF!,#REF!,9,FALSE),"-")</f>
        <v>-</v>
      </c>
      <c r="K114" s="63" t="str">
        <f>IFERROR(VLOOKUP(#REF!,#REF!,3,FALSE),"-")</f>
        <v>-</v>
      </c>
      <c r="L114" s="63" t="str">
        <f>IFERROR(VLOOKUP(#REF!,#REF!,3,FALSE),"-")</f>
        <v>-</v>
      </c>
      <c r="M114" s="63" t="e">
        <f>IF(OR(#REF!="-",#REF!="-"),"-",IF(#REF!=#REF!,"OUI","NON"))</f>
        <v>#REF!</v>
      </c>
      <c r="N114" s="58"/>
      <c r="O114" s="56"/>
      <c r="P114" s="58"/>
      <c r="Q114" s="56"/>
      <c r="R114" s="56"/>
      <c r="S114" s="56"/>
      <c r="T114" s="63" t="e">
        <f>IF(#REF!="MASCULIN","G",IF(#REF!="FEMININ","F",#REF!))</f>
        <v>#REF!</v>
      </c>
      <c r="U114" s="63" t="str">
        <f>IFERROR(MATCH(#REF!,{"CP1";"CP2";"CE1";"CE2";"CM1";"CM2"},0),"-")</f>
        <v>-</v>
      </c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</row>
    <row r="115" spans="1:33">
      <c r="A115" s="76" t="e">
        <f>ROW()-ROW(#REF!)+1</f>
        <v>#REF!</v>
      </c>
      <c r="B115" s="87"/>
      <c r="C115" s="86"/>
      <c r="D115" s="59" t="e">
        <f>#REF!</f>
        <v>#REF!</v>
      </c>
      <c r="E115" s="86"/>
      <c r="F115" s="86"/>
      <c r="G115" s="89"/>
      <c r="H115" s="63" t="str">
        <f>IFERROR(VLOOKUP(#REF!,#REF!,6,FALSE),"-")</f>
        <v>-</v>
      </c>
      <c r="I115" s="63" t="str">
        <f>IFERROR(VLOOKUP(#REF!,#REF!,9,FALSE),"-")</f>
        <v>-</v>
      </c>
      <c r="J115" s="63" t="str">
        <f>IFERROR(VLOOKUP(#REF!,#REF!,9,FALSE),"-")</f>
        <v>-</v>
      </c>
      <c r="K115" s="63" t="str">
        <f>IFERROR(VLOOKUP(#REF!,#REF!,3,FALSE),"-")</f>
        <v>-</v>
      </c>
      <c r="L115" s="63" t="str">
        <f>IFERROR(VLOOKUP(#REF!,#REF!,3,FALSE),"-")</f>
        <v>-</v>
      </c>
      <c r="M115" s="63" t="e">
        <f>IF(OR(#REF!="-",#REF!="-"),"-",IF(#REF!=#REF!,"OUI","NON"))</f>
        <v>#REF!</v>
      </c>
      <c r="N115" s="58"/>
      <c r="O115" s="56"/>
      <c r="P115" s="58"/>
      <c r="Q115" s="56"/>
      <c r="R115" s="56"/>
      <c r="S115" s="56"/>
      <c r="T115" s="63" t="e">
        <f>IF(#REF!="MASCULIN","G",IF(#REF!="FEMININ","F",#REF!))</f>
        <v>#REF!</v>
      </c>
      <c r="U115" s="63" t="str">
        <f>IFERROR(MATCH(#REF!,{"CP1";"CP2";"CE1";"CE2";"CM1";"CM2"},0),"-")</f>
        <v>-</v>
      </c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</row>
    <row r="116" spans="1:33">
      <c r="A116" s="76" t="e">
        <f>ROW()-ROW(#REF!)+1</f>
        <v>#REF!</v>
      </c>
      <c r="B116" s="87"/>
      <c r="C116" s="86"/>
      <c r="D116" s="59" t="e">
        <f>#REF!</f>
        <v>#REF!</v>
      </c>
      <c r="E116" s="86"/>
      <c r="F116" s="86"/>
      <c r="G116" s="89"/>
      <c r="H116" s="63" t="str">
        <f>IFERROR(VLOOKUP(#REF!,#REF!,6,FALSE),"-")</f>
        <v>-</v>
      </c>
      <c r="I116" s="63" t="str">
        <f>IFERROR(VLOOKUP(#REF!,#REF!,9,FALSE),"-")</f>
        <v>-</v>
      </c>
      <c r="J116" s="63" t="str">
        <f>IFERROR(VLOOKUP(#REF!,#REF!,9,FALSE),"-")</f>
        <v>-</v>
      </c>
      <c r="K116" s="63" t="str">
        <f>IFERROR(VLOOKUP(#REF!,#REF!,3,FALSE),"-")</f>
        <v>-</v>
      </c>
      <c r="L116" s="63" t="str">
        <f>IFERROR(VLOOKUP(#REF!,#REF!,3,FALSE),"-")</f>
        <v>-</v>
      </c>
      <c r="M116" s="63" t="e">
        <f>IF(OR(#REF!="-",#REF!="-"),"-",IF(#REF!=#REF!,"OUI","NON"))</f>
        <v>#REF!</v>
      </c>
      <c r="N116" s="58"/>
      <c r="O116" s="56"/>
      <c r="P116" s="58"/>
      <c r="Q116" s="56"/>
      <c r="R116" s="56"/>
      <c r="S116" s="56"/>
      <c r="T116" s="63" t="e">
        <f>IF(#REF!="MASCULIN","G",IF(#REF!="FEMININ","F",#REF!))</f>
        <v>#REF!</v>
      </c>
      <c r="U116" s="63" t="str">
        <f>IFERROR(MATCH(#REF!,{"CP1";"CP2";"CE1";"CE2";"CM1";"CM2"},0),"-")</f>
        <v>-</v>
      </c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</row>
    <row r="117" spans="1:33">
      <c r="A117" s="76" t="e">
        <f>ROW()-ROW(#REF!)+1</f>
        <v>#REF!</v>
      </c>
      <c r="B117" s="87"/>
      <c r="C117" s="86"/>
      <c r="D117" s="59" t="e">
        <f>#REF!</f>
        <v>#REF!</v>
      </c>
      <c r="E117" s="86"/>
      <c r="F117" s="86"/>
      <c r="G117" s="89"/>
      <c r="H117" s="63" t="str">
        <f>IFERROR(VLOOKUP(#REF!,#REF!,6,FALSE),"-")</f>
        <v>-</v>
      </c>
      <c r="I117" s="63" t="str">
        <f>IFERROR(VLOOKUP(#REF!,#REF!,9,FALSE),"-")</f>
        <v>-</v>
      </c>
      <c r="J117" s="63" t="str">
        <f>IFERROR(VLOOKUP(#REF!,#REF!,9,FALSE),"-")</f>
        <v>-</v>
      </c>
      <c r="K117" s="63" t="str">
        <f>IFERROR(VLOOKUP(#REF!,#REF!,3,FALSE),"-")</f>
        <v>-</v>
      </c>
      <c r="L117" s="63" t="str">
        <f>IFERROR(VLOOKUP(#REF!,#REF!,3,FALSE),"-")</f>
        <v>-</v>
      </c>
      <c r="M117" s="63" t="e">
        <f>IF(OR(#REF!="-",#REF!="-"),"-",IF(#REF!=#REF!,"OUI","NON"))</f>
        <v>#REF!</v>
      </c>
      <c r="N117" s="58"/>
      <c r="O117" s="56"/>
      <c r="P117" s="58"/>
      <c r="Q117" s="56"/>
      <c r="R117" s="56"/>
      <c r="S117" s="56"/>
      <c r="T117" s="63" t="e">
        <f>IF(#REF!="MASCULIN","G",IF(#REF!="FEMININ","F",#REF!))</f>
        <v>#REF!</v>
      </c>
      <c r="U117" s="63" t="str">
        <f>IFERROR(MATCH(#REF!,{"CP1";"CP2";"CE1";"CE2";"CM1";"CM2"},0),"-")</f>
        <v>-</v>
      </c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</row>
    <row r="118" spans="1:33">
      <c r="A118" s="76" t="e">
        <f>ROW()-ROW(#REF!)+1</f>
        <v>#REF!</v>
      </c>
      <c r="B118" s="87"/>
      <c r="C118" s="86"/>
      <c r="D118" s="59" t="e">
        <f>#REF!</f>
        <v>#REF!</v>
      </c>
      <c r="E118" s="86"/>
      <c r="F118" s="86"/>
      <c r="G118" s="89"/>
      <c r="H118" s="63" t="str">
        <f>IFERROR(VLOOKUP(#REF!,#REF!,6,FALSE),"-")</f>
        <v>-</v>
      </c>
      <c r="I118" s="63" t="str">
        <f>IFERROR(VLOOKUP(#REF!,#REF!,9,FALSE),"-")</f>
        <v>-</v>
      </c>
      <c r="J118" s="63" t="str">
        <f>IFERROR(VLOOKUP(#REF!,#REF!,9,FALSE),"-")</f>
        <v>-</v>
      </c>
      <c r="K118" s="63" t="str">
        <f>IFERROR(VLOOKUP(#REF!,#REF!,3,FALSE),"-")</f>
        <v>-</v>
      </c>
      <c r="L118" s="63" t="str">
        <f>IFERROR(VLOOKUP(#REF!,#REF!,3,FALSE),"-")</f>
        <v>-</v>
      </c>
      <c r="M118" s="63" t="e">
        <f>IF(OR(#REF!="-",#REF!="-"),"-",IF(#REF!=#REF!,"OUI","NON"))</f>
        <v>#REF!</v>
      </c>
      <c r="N118" s="58"/>
      <c r="O118" s="56"/>
      <c r="P118" s="58"/>
      <c r="Q118" s="56"/>
      <c r="R118" s="56"/>
      <c r="S118" s="56"/>
      <c r="T118" s="63" t="e">
        <f>IF(#REF!="MASCULIN","G",IF(#REF!="FEMININ","F",#REF!))</f>
        <v>#REF!</v>
      </c>
      <c r="U118" s="63" t="str">
        <f>IFERROR(MATCH(#REF!,{"CP1";"CP2";"CE1";"CE2";"CM1";"CM2"},0),"-")</f>
        <v>-</v>
      </c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</row>
    <row r="119" spans="1:33">
      <c r="A119" s="76" t="e">
        <f>ROW()-ROW(#REF!)+1</f>
        <v>#REF!</v>
      </c>
      <c r="B119" s="87"/>
      <c r="C119" s="86"/>
      <c r="D119" s="59" t="e">
        <f>#REF!</f>
        <v>#REF!</v>
      </c>
      <c r="E119" s="86"/>
      <c r="F119" s="86"/>
      <c r="G119" s="89"/>
      <c r="H119" s="63" t="str">
        <f>IFERROR(VLOOKUP(#REF!,#REF!,6,FALSE),"-")</f>
        <v>-</v>
      </c>
      <c r="I119" s="63" t="str">
        <f>IFERROR(VLOOKUP(#REF!,#REF!,9,FALSE),"-")</f>
        <v>-</v>
      </c>
      <c r="J119" s="63" t="str">
        <f>IFERROR(VLOOKUP(#REF!,#REF!,9,FALSE),"-")</f>
        <v>-</v>
      </c>
      <c r="K119" s="63" t="str">
        <f>IFERROR(VLOOKUP(#REF!,#REF!,3,FALSE),"-")</f>
        <v>-</v>
      </c>
      <c r="L119" s="63" t="str">
        <f>IFERROR(VLOOKUP(#REF!,#REF!,3,FALSE),"-")</f>
        <v>-</v>
      </c>
      <c r="M119" s="63" t="e">
        <f>IF(OR(#REF!="-",#REF!="-"),"-",IF(#REF!=#REF!,"OUI","NON"))</f>
        <v>#REF!</v>
      </c>
      <c r="N119" s="58"/>
      <c r="O119" s="56"/>
      <c r="P119" s="58"/>
      <c r="Q119" s="56"/>
      <c r="R119" s="56"/>
      <c r="S119" s="56"/>
      <c r="T119" s="63" t="e">
        <f>IF(#REF!="MASCULIN","G",IF(#REF!="FEMININ","F",#REF!))</f>
        <v>#REF!</v>
      </c>
      <c r="U119" s="63" t="str">
        <f>IFERROR(MATCH(#REF!,{"CP1";"CP2";"CE1";"CE2";"CM1";"CM2"},0),"-")</f>
        <v>-</v>
      </c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</row>
    <row r="120" spans="1:33">
      <c r="A120" s="76" t="e">
        <f>ROW()-ROW(#REF!)+1</f>
        <v>#REF!</v>
      </c>
      <c r="B120" s="87"/>
      <c r="C120" s="86"/>
      <c r="D120" s="59" t="e">
        <f>#REF!</f>
        <v>#REF!</v>
      </c>
      <c r="E120" s="86"/>
      <c r="F120" s="86"/>
      <c r="G120" s="89"/>
      <c r="H120" s="63" t="str">
        <f>IFERROR(VLOOKUP(#REF!,#REF!,6,FALSE),"-")</f>
        <v>-</v>
      </c>
      <c r="I120" s="63" t="str">
        <f>IFERROR(VLOOKUP(#REF!,#REF!,9,FALSE),"-")</f>
        <v>-</v>
      </c>
      <c r="J120" s="63" t="str">
        <f>IFERROR(VLOOKUP(#REF!,#REF!,9,FALSE),"-")</f>
        <v>-</v>
      </c>
      <c r="K120" s="63" t="str">
        <f>IFERROR(VLOOKUP(#REF!,#REF!,3,FALSE),"-")</f>
        <v>-</v>
      </c>
      <c r="L120" s="63" t="str">
        <f>IFERROR(VLOOKUP(#REF!,#REF!,3,FALSE),"-")</f>
        <v>-</v>
      </c>
      <c r="M120" s="63" t="e">
        <f>IF(OR(#REF!="-",#REF!="-"),"-",IF(#REF!=#REF!,"OUI","NON"))</f>
        <v>#REF!</v>
      </c>
      <c r="N120" s="58"/>
      <c r="O120" s="56"/>
      <c r="P120" s="58"/>
      <c r="Q120" s="56"/>
      <c r="R120" s="56"/>
      <c r="S120" s="56"/>
      <c r="T120" s="63" t="e">
        <f>IF(#REF!="MASCULIN","G",IF(#REF!="FEMININ","F",#REF!))</f>
        <v>#REF!</v>
      </c>
      <c r="U120" s="63" t="str">
        <f>IFERROR(MATCH(#REF!,{"CP1";"CP2";"CE1";"CE2";"CM1";"CM2"},0),"-")</f>
        <v>-</v>
      </c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</row>
    <row r="121" spans="1:33">
      <c r="A121" s="76" t="e">
        <f>ROW()-ROW(#REF!)+1</f>
        <v>#REF!</v>
      </c>
      <c r="B121" s="87"/>
      <c r="C121" s="86"/>
      <c r="D121" s="59" t="e">
        <f>#REF!</f>
        <v>#REF!</v>
      </c>
      <c r="E121" s="86"/>
      <c r="F121" s="86"/>
      <c r="G121" s="89"/>
      <c r="H121" s="63" t="str">
        <f>IFERROR(VLOOKUP(#REF!,#REF!,6,FALSE),"-")</f>
        <v>-</v>
      </c>
      <c r="I121" s="63" t="str">
        <f>IFERROR(VLOOKUP(#REF!,#REF!,9,FALSE),"-")</f>
        <v>-</v>
      </c>
      <c r="J121" s="63" t="str">
        <f>IFERROR(VLOOKUP(#REF!,#REF!,9,FALSE),"-")</f>
        <v>-</v>
      </c>
      <c r="K121" s="63" t="str">
        <f>IFERROR(VLOOKUP(#REF!,#REF!,3,FALSE),"-")</f>
        <v>-</v>
      </c>
      <c r="L121" s="63" t="str">
        <f>IFERROR(VLOOKUP(#REF!,#REF!,3,FALSE),"-")</f>
        <v>-</v>
      </c>
      <c r="M121" s="63" t="e">
        <f>IF(OR(#REF!="-",#REF!="-"),"-",IF(#REF!=#REF!,"OUI","NON"))</f>
        <v>#REF!</v>
      </c>
      <c r="N121" s="58"/>
      <c r="O121" s="56"/>
      <c r="P121" s="58"/>
      <c r="Q121" s="56"/>
      <c r="R121" s="56"/>
      <c r="S121" s="56"/>
      <c r="T121" s="63" t="e">
        <f>IF(#REF!="MASCULIN","G",IF(#REF!="FEMININ","F",#REF!))</f>
        <v>#REF!</v>
      </c>
      <c r="U121" s="63" t="str">
        <f>IFERROR(MATCH(#REF!,{"CP1";"CP2";"CE1";"CE2";"CM1";"CM2"},0),"-")</f>
        <v>-</v>
      </c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</row>
    <row r="122" spans="1:33">
      <c r="A122" s="76" t="e">
        <f>ROW()-ROW(#REF!)+1</f>
        <v>#REF!</v>
      </c>
      <c r="B122" s="87"/>
      <c r="C122" s="86"/>
      <c r="D122" s="59" t="e">
        <f>#REF!</f>
        <v>#REF!</v>
      </c>
      <c r="E122" s="86"/>
      <c r="F122" s="86"/>
      <c r="G122" s="89"/>
      <c r="H122" s="63" t="str">
        <f>IFERROR(VLOOKUP(#REF!,#REF!,6,FALSE),"-")</f>
        <v>-</v>
      </c>
      <c r="I122" s="63" t="str">
        <f>IFERROR(VLOOKUP(#REF!,#REF!,9,FALSE),"-")</f>
        <v>-</v>
      </c>
      <c r="J122" s="63" t="str">
        <f>IFERROR(VLOOKUP(#REF!,#REF!,9,FALSE),"-")</f>
        <v>-</v>
      </c>
      <c r="K122" s="63" t="str">
        <f>IFERROR(VLOOKUP(#REF!,#REF!,3,FALSE),"-")</f>
        <v>-</v>
      </c>
      <c r="L122" s="63" t="str">
        <f>IFERROR(VLOOKUP(#REF!,#REF!,3,FALSE),"-")</f>
        <v>-</v>
      </c>
      <c r="M122" s="63" t="e">
        <f>IF(OR(#REF!="-",#REF!="-"),"-",IF(#REF!=#REF!,"OUI","NON"))</f>
        <v>#REF!</v>
      </c>
      <c r="N122" s="58"/>
      <c r="O122" s="56"/>
      <c r="P122" s="58"/>
      <c r="Q122" s="56"/>
      <c r="R122" s="56"/>
      <c r="S122" s="56"/>
      <c r="T122" s="63" t="e">
        <f>IF(#REF!="MASCULIN","G",IF(#REF!="FEMININ","F",#REF!))</f>
        <v>#REF!</v>
      </c>
      <c r="U122" s="63" t="str">
        <f>IFERROR(MATCH(#REF!,{"CP1";"CP2";"CE1";"CE2";"CM1";"CM2"},0),"-")</f>
        <v>-</v>
      </c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</row>
    <row r="123" spans="1:33">
      <c r="A123" s="76" t="e">
        <f>ROW()-ROW(#REF!)+1</f>
        <v>#REF!</v>
      </c>
      <c r="B123" s="87"/>
      <c r="C123" s="86"/>
      <c r="D123" s="59" t="e">
        <f>#REF!</f>
        <v>#REF!</v>
      </c>
      <c r="E123" s="86"/>
      <c r="F123" s="86"/>
      <c r="G123" s="89"/>
      <c r="H123" s="63" t="str">
        <f>IFERROR(VLOOKUP(#REF!,#REF!,6,FALSE),"-")</f>
        <v>-</v>
      </c>
      <c r="I123" s="63" t="str">
        <f>IFERROR(VLOOKUP(#REF!,#REF!,9,FALSE),"-")</f>
        <v>-</v>
      </c>
      <c r="J123" s="63" t="str">
        <f>IFERROR(VLOOKUP(#REF!,#REF!,9,FALSE),"-")</f>
        <v>-</v>
      </c>
      <c r="K123" s="63" t="str">
        <f>IFERROR(VLOOKUP(#REF!,#REF!,3,FALSE),"-")</f>
        <v>-</v>
      </c>
      <c r="L123" s="63" t="str">
        <f>IFERROR(VLOOKUP(#REF!,#REF!,3,FALSE),"-")</f>
        <v>-</v>
      </c>
      <c r="M123" s="63" t="e">
        <f>IF(OR(#REF!="-",#REF!="-"),"-",IF(#REF!=#REF!,"OUI","NON"))</f>
        <v>#REF!</v>
      </c>
      <c r="N123" s="58"/>
      <c r="O123" s="56"/>
      <c r="P123" s="58"/>
      <c r="Q123" s="56"/>
      <c r="R123" s="56"/>
      <c r="S123" s="56"/>
      <c r="T123" s="63" t="e">
        <f>IF(#REF!="MASCULIN","G",IF(#REF!="FEMININ","F",#REF!))</f>
        <v>#REF!</v>
      </c>
      <c r="U123" s="63" t="str">
        <f>IFERROR(MATCH(#REF!,{"CP1";"CP2";"CE1";"CE2";"CM1";"CM2"},0),"-")</f>
        <v>-</v>
      </c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</row>
    <row r="124" spans="1:33">
      <c r="A124" s="76" t="e">
        <f>ROW()-ROW(#REF!)+1</f>
        <v>#REF!</v>
      </c>
      <c r="B124" s="87"/>
      <c r="C124" s="86"/>
      <c r="D124" s="59" t="e">
        <f>#REF!</f>
        <v>#REF!</v>
      </c>
      <c r="E124" s="86"/>
      <c r="F124" s="86"/>
      <c r="G124" s="89"/>
      <c r="H124" s="63" t="str">
        <f>IFERROR(VLOOKUP(#REF!,#REF!,6,FALSE),"-")</f>
        <v>-</v>
      </c>
      <c r="I124" s="63" t="str">
        <f>IFERROR(VLOOKUP(#REF!,#REF!,9,FALSE),"-")</f>
        <v>-</v>
      </c>
      <c r="J124" s="63" t="str">
        <f>IFERROR(VLOOKUP(#REF!,#REF!,9,FALSE),"-")</f>
        <v>-</v>
      </c>
      <c r="K124" s="63" t="str">
        <f>IFERROR(VLOOKUP(#REF!,#REF!,3,FALSE),"-")</f>
        <v>-</v>
      </c>
      <c r="L124" s="63" t="str">
        <f>IFERROR(VLOOKUP(#REF!,#REF!,3,FALSE),"-")</f>
        <v>-</v>
      </c>
      <c r="M124" s="63" t="e">
        <f>IF(OR(#REF!="-",#REF!="-"),"-",IF(#REF!=#REF!,"OUI","NON"))</f>
        <v>#REF!</v>
      </c>
      <c r="N124" s="58"/>
      <c r="O124" s="56"/>
      <c r="P124" s="58"/>
      <c r="Q124" s="56"/>
      <c r="R124" s="56"/>
      <c r="S124" s="56"/>
      <c r="T124" s="63" t="e">
        <f>IF(#REF!="MASCULIN","G",IF(#REF!="FEMININ","F",#REF!))</f>
        <v>#REF!</v>
      </c>
      <c r="U124" s="63" t="str">
        <f>IFERROR(MATCH(#REF!,{"CP1";"CP2";"CE1";"CE2";"CM1";"CM2"},0),"-")</f>
        <v>-</v>
      </c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</row>
    <row r="125" spans="1:33">
      <c r="A125" s="76" t="e">
        <f>ROW()-ROW(#REF!)+1</f>
        <v>#REF!</v>
      </c>
      <c r="B125" s="87"/>
      <c r="C125" s="86"/>
      <c r="D125" s="59" t="e">
        <f>#REF!</f>
        <v>#REF!</v>
      </c>
      <c r="E125" s="86"/>
      <c r="F125" s="86"/>
      <c r="G125" s="89"/>
      <c r="H125" s="63" t="str">
        <f>IFERROR(VLOOKUP(#REF!,#REF!,6,FALSE),"-")</f>
        <v>-</v>
      </c>
      <c r="I125" s="63" t="str">
        <f>IFERROR(VLOOKUP(#REF!,#REF!,9,FALSE),"-")</f>
        <v>-</v>
      </c>
      <c r="J125" s="63" t="str">
        <f>IFERROR(VLOOKUP(#REF!,#REF!,9,FALSE),"-")</f>
        <v>-</v>
      </c>
      <c r="K125" s="63" t="str">
        <f>IFERROR(VLOOKUP(#REF!,#REF!,3,FALSE),"-")</f>
        <v>-</v>
      </c>
      <c r="L125" s="63" t="str">
        <f>IFERROR(VLOOKUP(#REF!,#REF!,3,FALSE),"-")</f>
        <v>-</v>
      </c>
      <c r="M125" s="63" t="e">
        <f>IF(OR(#REF!="-",#REF!="-"),"-",IF(#REF!=#REF!,"OUI","NON"))</f>
        <v>#REF!</v>
      </c>
      <c r="N125" s="58"/>
      <c r="O125" s="56"/>
      <c r="P125" s="58"/>
      <c r="Q125" s="56"/>
      <c r="R125" s="56"/>
      <c r="S125" s="56"/>
      <c r="T125" s="63" t="e">
        <f>IF(#REF!="MASCULIN","G",IF(#REF!="FEMININ","F",#REF!))</f>
        <v>#REF!</v>
      </c>
      <c r="U125" s="63" t="str">
        <f>IFERROR(MATCH(#REF!,{"CP1";"CP2";"CE1";"CE2";"CM1";"CM2"},0),"-")</f>
        <v>-</v>
      </c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</row>
    <row r="126" spans="1:33">
      <c r="A126" s="76" t="e">
        <f>ROW()-ROW(#REF!)+1</f>
        <v>#REF!</v>
      </c>
      <c r="B126" s="87"/>
      <c r="C126" s="86"/>
      <c r="D126" s="59" t="e">
        <f>#REF!</f>
        <v>#REF!</v>
      </c>
      <c r="E126" s="86"/>
      <c r="F126" s="86"/>
      <c r="G126" s="89"/>
      <c r="H126" s="63" t="str">
        <f>IFERROR(VLOOKUP(#REF!,#REF!,6,FALSE),"-")</f>
        <v>-</v>
      </c>
      <c r="I126" s="63" t="str">
        <f>IFERROR(VLOOKUP(#REF!,#REF!,9,FALSE),"-")</f>
        <v>-</v>
      </c>
      <c r="J126" s="63" t="str">
        <f>IFERROR(VLOOKUP(#REF!,#REF!,9,FALSE),"-")</f>
        <v>-</v>
      </c>
      <c r="K126" s="63" t="str">
        <f>IFERROR(VLOOKUP(#REF!,#REF!,3,FALSE),"-")</f>
        <v>-</v>
      </c>
      <c r="L126" s="63" t="str">
        <f>IFERROR(VLOOKUP(#REF!,#REF!,3,FALSE),"-")</f>
        <v>-</v>
      </c>
      <c r="M126" s="63" t="e">
        <f>IF(OR(#REF!="-",#REF!="-"),"-",IF(#REF!=#REF!,"OUI","NON"))</f>
        <v>#REF!</v>
      </c>
      <c r="N126" s="58"/>
      <c r="O126" s="56"/>
      <c r="P126" s="58"/>
      <c r="Q126" s="56"/>
      <c r="R126" s="56"/>
      <c r="S126" s="56"/>
      <c r="T126" s="63" t="e">
        <f>IF(#REF!="MASCULIN","G",IF(#REF!="FEMININ","F",#REF!))</f>
        <v>#REF!</v>
      </c>
      <c r="U126" s="63" t="str">
        <f>IFERROR(MATCH(#REF!,{"CP1";"CP2";"CE1";"CE2";"CM1";"CM2"},0),"-")</f>
        <v>-</v>
      </c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</row>
    <row r="127" spans="1:33">
      <c r="A127" s="76" t="e">
        <f>ROW()-ROW(#REF!)+1</f>
        <v>#REF!</v>
      </c>
      <c r="B127" s="87"/>
      <c r="C127" s="86"/>
      <c r="D127" s="59" t="e">
        <f>#REF!</f>
        <v>#REF!</v>
      </c>
      <c r="E127" s="86"/>
      <c r="F127" s="86"/>
      <c r="G127" s="89"/>
      <c r="H127" s="63" t="str">
        <f>IFERROR(VLOOKUP(#REF!,#REF!,6,FALSE),"-")</f>
        <v>-</v>
      </c>
      <c r="I127" s="63" t="str">
        <f>IFERROR(VLOOKUP(#REF!,#REF!,9,FALSE),"-")</f>
        <v>-</v>
      </c>
      <c r="J127" s="63" t="str">
        <f>IFERROR(VLOOKUP(#REF!,#REF!,9,FALSE),"-")</f>
        <v>-</v>
      </c>
      <c r="K127" s="63" t="str">
        <f>IFERROR(VLOOKUP(#REF!,#REF!,3,FALSE),"-")</f>
        <v>-</v>
      </c>
      <c r="L127" s="63" t="str">
        <f>IFERROR(VLOOKUP(#REF!,#REF!,3,FALSE),"-")</f>
        <v>-</v>
      </c>
      <c r="M127" s="63" t="e">
        <f>IF(OR(#REF!="-",#REF!="-"),"-",IF(#REF!=#REF!,"OUI","NON"))</f>
        <v>#REF!</v>
      </c>
      <c r="N127" s="58"/>
      <c r="O127" s="56"/>
      <c r="P127" s="58"/>
      <c r="Q127" s="56"/>
      <c r="R127" s="56"/>
      <c r="S127" s="56"/>
      <c r="T127" s="63" t="e">
        <f>IF(#REF!="MASCULIN","G",IF(#REF!="FEMININ","F",#REF!))</f>
        <v>#REF!</v>
      </c>
      <c r="U127" s="63" t="str">
        <f>IFERROR(MATCH(#REF!,{"CP1";"CP2";"CE1";"CE2";"CM1";"CM2"},0),"-")</f>
        <v>-</v>
      </c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</row>
    <row r="128" spans="1:33">
      <c r="A128" s="76" t="e">
        <f>ROW()-ROW(#REF!)+1</f>
        <v>#REF!</v>
      </c>
      <c r="B128" s="87"/>
      <c r="C128" s="86"/>
      <c r="D128" s="59" t="e">
        <f>#REF!</f>
        <v>#REF!</v>
      </c>
      <c r="E128" s="86"/>
      <c r="F128" s="86"/>
      <c r="G128" s="89"/>
      <c r="H128" s="63" t="str">
        <f>IFERROR(VLOOKUP(#REF!,#REF!,6,FALSE),"-")</f>
        <v>-</v>
      </c>
      <c r="I128" s="63" t="str">
        <f>IFERROR(VLOOKUP(#REF!,#REF!,9,FALSE),"-")</f>
        <v>-</v>
      </c>
      <c r="J128" s="63" t="str">
        <f>IFERROR(VLOOKUP(#REF!,#REF!,9,FALSE),"-")</f>
        <v>-</v>
      </c>
      <c r="K128" s="63" t="str">
        <f>IFERROR(VLOOKUP(#REF!,#REF!,3,FALSE),"-")</f>
        <v>-</v>
      </c>
      <c r="L128" s="63" t="str">
        <f>IFERROR(VLOOKUP(#REF!,#REF!,3,FALSE),"-")</f>
        <v>-</v>
      </c>
      <c r="M128" s="63" t="e">
        <f>IF(OR(#REF!="-",#REF!="-"),"-",IF(#REF!=#REF!,"OUI","NON"))</f>
        <v>#REF!</v>
      </c>
      <c r="N128" s="58"/>
      <c r="O128" s="56"/>
      <c r="P128" s="58"/>
      <c r="Q128" s="56"/>
      <c r="R128" s="56"/>
      <c r="S128" s="56"/>
      <c r="T128" s="63" t="e">
        <f>IF(#REF!="MASCULIN","G",IF(#REF!="FEMININ","F",#REF!))</f>
        <v>#REF!</v>
      </c>
      <c r="U128" s="63" t="str">
        <f>IFERROR(MATCH(#REF!,{"CP1";"CP2";"CE1";"CE2";"CM1";"CM2"},0),"-")</f>
        <v>-</v>
      </c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</row>
    <row r="129" spans="1:33">
      <c r="A129" s="76" t="e">
        <f>ROW()-ROW(#REF!)+1</f>
        <v>#REF!</v>
      </c>
      <c r="B129" s="87"/>
      <c r="C129" s="86"/>
      <c r="D129" s="59" t="e">
        <f>#REF!</f>
        <v>#REF!</v>
      </c>
      <c r="E129" s="86"/>
      <c r="F129" s="86"/>
      <c r="G129" s="89"/>
      <c r="H129" s="63" t="str">
        <f>IFERROR(VLOOKUP(#REF!,#REF!,6,FALSE),"-")</f>
        <v>-</v>
      </c>
      <c r="I129" s="63" t="str">
        <f>IFERROR(VLOOKUP(#REF!,#REF!,9,FALSE),"-")</f>
        <v>-</v>
      </c>
      <c r="J129" s="63" t="str">
        <f>IFERROR(VLOOKUP(#REF!,#REF!,9,FALSE),"-")</f>
        <v>-</v>
      </c>
      <c r="K129" s="63" t="str">
        <f>IFERROR(VLOOKUP(#REF!,#REF!,3,FALSE),"-")</f>
        <v>-</v>
      </c>
      <c r="L129" s="63" t="str">
        <f>IFERROR(VLOOKUP(#REF!,#REF!,3,FALSE),"-")</f>
        <v>-</v>
      </c>
      <c r="M129" s="63" t="e">
        <f>IF(OR(#REF!="-",#REF!="-"),"-",IF(#REF!=#REF!,"OUI","NON"))</f>
        <v>#REF!</v>
      </c>
      <c r="N129" s="58"/>
      <c r="O129" s="56"/>
      <c r="P129" s="58"/>
      <c r="Q129" s="56"/>
      <c r="R129" s="56"/>
      <c r="S129" s="56"/>
      <c r="T129" s="63" t="e">
        <f>IF(#REF!="MASCULIN","G",IF(#REF!="FEMININ","F",#REF!))</f>
        <v>#REF!</v>
      </c>
      <c r="U129" s="63" t="str">
        <f>IFERROR(MATCH(#REF!,{"CP1";"CP2";"CE1";"CE2";"CM1";"CM2"},0),"-")</f>
        <v>-</v>
      </c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</row>
    <row r="130" spans="1:33">
      <c r="A130" s="76" t="e">
        <f>ROW()-ROW(#REF!)+1</f>
        <v>#REF!</v>
      </c>
      <c r="B130" s="87"/>
      <c r="C130" s="86"/>
      <c r="D130" s="59" t="e">
        <f>#REF!</f>
        <v>#REF!</v>
      </c>
      <c r="E130" s="86"/>
      <c r="F130" s="86"/>
      <c r="G130" s="89"/>
      <c r="H130" s="63" t="str">
        <f>IFERROR(VLOOKUP(#REF!,#REF!,6,FALSE),"-")</f>
        <v>-</v>
      </c>
      <c r="I130" s="63" t="str">
        <f>IFERROR(VLOOKUP(#REF!,#REF!,9,FALSE),"-")</f>
        <v>-</v>
      </c>
      <c r="J130" s="63" t="str">
        <f>IFERROR(VLOOKUP(#REF!,#REF!,9,FALSE),"-")</f>
        <v>-</v>
      </c>
      <c r="K130" s="63" t="str">
        <f>IFERROR(VLOOKUP(#REF!,#REF!,3,FALSE),"-")</f>
        <v>-</v>
      </c>
      <c r="L130" s="63" t="str">
        <f>IFERROR(VLOOKUP(#REF!,#REF!,3,FALSE),"-")</f>
        <v>-</v>
      </c>
      <c r="M130" s="63" t="e">
        <f>IF(OR(#REF!="-",#REF!="-"),"-",IF(#REF!=#REF!,"OUI","NON"))</f>
        <v>#REF!</v>
      </c>
      <c r="N130" s="58"/>
      <c r="O130" s="56"/>
      <c r="P130" s="58"/>
      <c r="Q130" s="56"/>
      <c r="R130" s="56"/>
      <c r="S130" s="56"/>
      <c r="T130" s="63" t="e">
        <f>IF(#REF!="MASCULIN","G",IF(#REF!="FEMININ","F",#REF!))</f>
        <v>#REF!</v>
      </c>
      <c r="U130" s="63" t="str">
        <f>IFERROR(MATCH(#REF!,{"CP1";"CP2";"CE1";"CE2";"CM1";"CM2"},0),"-")</f>
        <v>-</v>
      </c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</row>
    <row r="131" spans="1:33">
      <c r="A131" s="76" t="e">
        <f>ROW()-ROW(#REF!)+1</f>
        <v>#REF!</v>
      </c>
      <c r="B131" s="87"/>
      <c r="C131" s="86"/>
      <c r="D131" s="59" t="e">
        <f>#REF!</f>
        <v>#REF!</v>
      </c>
      <c r="E131" s="86"/>
      <c r="F131" s="86"/>
      <c r="G131" s="89"/>
      <c r="H131" s="63" t="str">
        <f>IFERROR(VLOOKUP(#REF!,#REF!,6,FALSE),"-")</f>
        <v>-</v>
      </c>
      <c r="I131" s="63" t="str">
        <f>IFERROR(VLOOKUP(#REF!,#REF!,9,FALSE),"-")</f>
        <v>-</v>
      </c>
      <c r="J131" s="63" t="str">
        <f>IFERROR(VLOOKUP(#REF!,#REF!,9,FALSE),"-")</f>
        <v>-</v>
      </c>
      <c r="K131" s="63" t="str">
        <f>IFERROR(VLOOKUP(#REF!,#REF!,3,FALSE),"-")</f>
        <v>-</v>
      </c>
      <c r="L131" s="63" t="str">
        <f>IFERROR(VLOOKUP(#REF!,#REF!,3,FALSE),"-")</f>
        <v>-</v>
      </c>
      <c r="M131" s="63" t="e">
        <f>IF(OR(#REF!="-",#REF!="-"),"-",IF(#REF!=#REF!,"OUI","NON"))</f>
        <v>#REF!</v>
      </c>
      <c r="N131" s="58"/>
      <c r="O131" s="56"/>
      <c r="P131" s="58"/>
      <c r="Q131" s="56"/>
      <c r="R131" s="56"/>
      <c r="S131" s="56"/>
      <c r="T131" s="63" t="e">
        <f>IF(#REF!="MASCULIN","G",IF(#REF!="FEMININ","F",#REF!))</f>
        <v>#REF!</v>
      </c>
      <c r="U131" s="63" t="str">
        <f>IFERROR(MATCH(#REF!,{"CP1";"CP2";"CE1";"CE2";"CM1";"CM2"},0),"-")</f>
        <v>-</v>
      </c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</row>
    <row r="132" spans="1:33">
      <c r="A132" s="76" t="e">
        <f>ROW()-ROW(#REF!)+1</f>
        <v>#REF!</v>
      </c>
      <c r="B132" s="87"/>
      <c r="C132" s="86"/>
      <c r="D132" s="59" t="e">
        <f>#REF!</f>
        <v>#REF!</v>
      </c>
      <c r="E132" s="86"/>
      <c r="F132" s="86"/>
      <c r="G132" s="89"/>
      <c r="H132" s="63" t="str">
        <f>IFERROR(VLOOKUP(#REF!,#REF!,6,FALSE),"-")</f>
        <v>-</v>
      </c>
      <c r="I132" s="63" t="str">
        <f>IFERROR(VLOOKUP(#REF!,#REF!,9,FALSE),"-")</f>
        <v>-</v>
      </c>
      <c r="J132" s="63" t="str">
        <f>IFERROR(VLOOKUP(#REF!,#REF!,9,FALSE),"-")</f>
        <v>-</v>
      </c>
      <c r="K132" s="63" t="str">
        <f>IFERROR(VLOOKUP(#REF!,#REF!,3,FALSE),"-")</f>
        <v>-</v>
      </c>
      <c r="L132" s="63" t="str">
        <f>IFERROR(VLOOKUP(#REF!,#REF!,3,FALSE),"-")</f>
        <v>-</v>
      </c>
      <c r="M132" s="63" t="e">
        <f>IF(OR(#REF!="-",#REF!="-"),"-",IF(#REF!=#REF!,"OUI","NON"))</f>
        <v>#REF!</v>
      </c>
      <c r="N132" s="58"/>
      <c r="O132" s="56"/>
      <c r="P132" s="58"/>
      <c r="Q132" s="56"/>
      <c r="R132" s="56"/>
      <c r="S132" s="56"/>
      <c r="T132" s="63" t="e">
        <f>IF(#REF!="MASCULIN","G",IF(#REF!="FEMININ","F",#REF!))</f>
        <v>#REF!</v>
      </c>
      <c r="U132" s="63" t="str">
        <f>IFERROR(MATCH(#REF!,{"CP1";"CP2";"CE1";"CE2";"CM1";"CM2"},0),"-")</f>
        <v>-</v>
      </c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</row>
    <row r="133" spans="1:33">
      <c r="A133" s="76" t="e">
        <f>ROW()-ROW(#REF!)+1</f>
        <v>#REF!</v>
      </c>
      <c r="B133" s="87"/>
      <c r="C133" s="86"/>
      <c r="D133" s="59" t="e">
        <f>#REF!</f>
        <v>#REF!</v>
      </c>
      <c r="E133" s="86"/>
      <c r="F133" s="86"/>
      <c r="G133" s="89"/>
      <c r="H133" s="63" t="str">
        <f>IFERROR(VLOOKUP(#REF!,#REF!,6,FALSE),"-")</f>
        <v>-</v>
      </c>
      <c r="I133" s="63" t="str">
        <f>IFERROR(VLOOKUP(#REF!,#REF!,9,FALSE),"-")</f>
        <v>-</v>
      </c>
      <c r="J133" s="63" t="str">
        <f>IFERROR(VLOOKUP(#REF!,#REF!,9,FALSE),"-")</f>
        <v>-</v>
      </c>
      <c r="K133" s="63" t="str">
        <f>IFERROR(VLOOKUP(#REF!,#REF!,3,FALSE),"-")</f>
        <v>-</v>
      </c>
      <c r="L133" s="63" t="str">
        <f>IFERROR(VLOOKUP(#REF!,#REF!,3,FALSE),"-")</f>
        <v>-</v>
      </c>
      <c r="M133" s="63" t="e">
        <f>IF(OR(#REF!="-",#REF!="-"),"-",IF(#REF!=#REF!,"OUI","NON"))</f>
        <v>#REF!</v>
      </c>
      <c r="N133" s="58"/>
      <c r="O133" s="56"/>
      <c r="P133" s="58"/>
      <c r="Q133" s="56"/>
      <c r="R133" s="56"/>
      <c r="S133" s="56"/>
      <c r="T133" s="63" t="e">
        <f>IF(#REF!="MASCULIN","G",IF(#REF!="FEMININ","F",#REF!))</f>
        <v>#REF!</v>
      </c>
      <c r="U133" s="63" t="str">
        <f>IFERROR(MATCH(#REF!,{"CP1";"CP2";"CE1";"CE2";"CM1";"CM2"},0),"-")</f>
        <v>-</v>
      </c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</row>
    <row r="134" spans="1:33">
      <c r="A134" s="76" t="e">
        <f>ROW()-ROW(#REF!)+1</f>
        <v>#REF!</v>
      </c>
      <c r="B134" s="87"/>
      <c r="C134" s="86"/>
      <c r="D134" s="59" t="e">
        <f>#REF!</f>
        <v>#REF!</v>
      </c>
      <c r="E134" s="86"/>
      <c r="F134" s="86"/>
      <c r="G134" s="89"/>
      <c r="H134" s="63" t="str">
        <f>IFERROR(VLOOKUP(#REF!,#REF!,6,FALSE),"-")</f>
        <v>-</v>
      </c>
      <c r="I134" s="63" t="str">
        <f>IFERROR(VLOOKUP(#REF!,#REF!,9,FALSE),"-")</f>
        <v>-</v>
      </c>
      <c r="J134" s="63" t="str">
        <f>IFERROR(VLOOKUP(#REF!,#REF!,9,FALSE),"-")</f>
        <v>-</v>
      </c>
      <c r="K134" s="63" t="str">
        <f>IFERROR(VLOOKUP(#REF!,#REF!,3,FALSE),"-")</f>
        <v>-</v>
      </c>
      <c r="L134" s="63" t="str">
        <f>IFERROR(VLOOKUP(#REF!,#REF!,3,FALSE),"-")</f>
        <v>-</v>
      </c>
      <c r="M134" s="63" t="e">
        <f>IF(OR(#REF!="-",#REF!="-"),"-",IF(#REF!=#REF!,"OUI","NON"))</f>
        <v>#REF!</v>
      </c>
      <c r="N134" s="58"/>
      <c r="O134" s="56"/>
      <c r="P134" s="58"/>
      <c r="Q134" s="56"/>
      <c r="R134" s="56"/>
      <c r="S134" s="56"/>
      <c r="T134" s="63" t="e">
        <f>IF(#REF!="MASCULIN","G",IF(#REF!="FEMININ","F",#REF!))</f>
        <v>#REF!</v>
      </c>
      <c r="U134" s="63" t="str">
        <f>IFERROR(MATCH(#REF!,{"CP1";"CP2";"CE1";"CE2";"CM1";"CM2"},0),"-")</f>
        <v>-</v>
      </c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</row>
    <row r="135" spans="1:33">
      <c r="A135" s="76" t="e">
        <f>ROW()-ROW(#REF!)+1</f>
        <v>#REF!</v>
      </c>
      <c r="B135" s="87"/>
      <c r="C135" s="86"/>
      <c r="D135" s="59" t="e">
        <f>#REF!</f>
        <v>#REF!</v>
      </c>
      <c r="E135" s="86"/>
      <c r="F135" s="86"/>
      <c r="G135" s="89"/>
      <c r="H135" s="63" t="str">
        <f>IFERROR(VLOOKUP(#REF!,#REF!,6,FALSE),"-")</f>
        <v>-</v>
      </c>
      <c r="I135" s="63" t="str">
        <f>IFERROR(VLOOKUP(#REF!,#REF!,9,FALSE),"-")</f>
        <v>-</v>
      </c>
      <c r="J135" s="63" t="str">
        <f>IFERROR(VLOOKUP(#REF!,#REF!,9,FALSE),"-")</f>
        <v>-</v>
      </c>
      <c r="K135" s="63" t="str">
        <f>IFERROR(VLOOKUP(#REF!,#REF!,3,FALSE),"-")</f>
        <v>-</v>
      </c>
      <c r="L135" s="63" t="str">
        <f>IFERROR(VLOOKUP(#REF!,#REF!,3,FALSE),"-")</f>
        <v>-</v>
      </c>
      <c r="M135" s="63" t="e">
        <f>IF(OR(#REF!="-",#REF!="-"),"-",IF(#REF!=#REF!,"OUI","NON"))</f>
        <v>#REF!</v>
      </c>
      <c r="N135" s="58"/>
      <c r="O135" s="56"/>
      <c r="P135" s="58"/>
      <c r="Q135" s="56"/>
      <c r="R135" s="56"/>
      <c r="S135" s="56"/>
      <c r="T135" s="63" t="e">
        <f>IF(#REF!="MASCULIN","G",IF(#REF!="FEMININ","F",#REF!))</f>
        <v>#REF!</v>
      </c>
      <c r="U135" s="63" t="str">
        <f>IFERROR(MATCH(#REF!,{"CP1";"CP2";"CE1";"CE2";"CM1";"CM2"},0),"-")</f>
        <v>-</v>
      </c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</row>
    <row r="136" spans="1:33">
      <c r="A136" s="76" t="e">
        <f>ROW()-ROW(#REF!)+1</f>
        <v>#REF!</v>
      </c>
      <c r="B136" s="87"/>
      <c r="C136" s="86"/>
      <c r="D136" s="59" t="e">
        <f>#REF!</f>
        <v>#REF!</v>
      </c>
      <c r="E136" s="86"/>
      <c r="F136" s="86"/>
      <c r="G136" s="89"/>
      <c r="H136" s="63" t="str">
        <f>IFERROR(VLOOKUP(#REF!,#REF!,6,FALSE),"-")</f>
        <v>-</v>
      </c>
      <c r="I136" s="63" t="str">
        <f>IFERROR(VLOOKUP(#REF!,#REF!,9,FALSE),"-")</f>
        <v>-</v>
      </c>
      <c r="J136" s="63" t="str">
        <f>IFERROR(VLOOKUP(#REF!,#REF!,9,FALSE),"-")</f>
        <v>-</v>
      </c>
      <c r="K136" s="63" t="str">
        <f>IFERROR(VLOOKUP(#REF!,#REF!,3,FALSE),"-")</f>
        <v>-</v>
      </c>
      <c r="L136" s="63" t="str">
        <f>IFERROR(VLOOKUP(#REF!,#REF!,3,FALSE),"-")</f>
        <v>-</v>
      </c>
      <c r="M136" s="63" t="e">
        <f>IF(OR(#REF!="-",#REF!="-"),"-",IF(#REF!=#REF!,"OUI","NON"))</f>
        <v>#REF!</v>
      </c>
      <c r="N136" s="58"/>
      <c r="O136" s="56"/>
      <c r="P136" s="58"/>
      <c r="Q136" s="56"/>
      <c r="R136" s="56"/>
      <c r="S136" s="56"/>
      <c r="T136" s="63" t="e">
        <f>IF(#REF!="MASCULIN","G",IF(#REF!="FEMININ","F",#REF!))</f>
        <v>#REF!</v>
      </c>
      <c r="U136" s="63" t="str">
        <f>IFERROR(MATCH(#REF!,{"CP1";"CP2";"CE1";"CE2";"CM1";"CM2"},0),"-")</f>
        <v>-</v>
      </c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</row>
    <row r="137" spans="1:33">
      <c r="A137" s="76" t="e">
        <f>ROW()-ROW(#REF!)+1</f>
        <v>#REF!</v>
      </c>
      <c r="B137" s="87"/>
      <c r="C137" s="86"/>
      <c r="D137" s="59" t="e">
        <f>#REF!</f>
        <v>#REF!</v>
      </c>
      <c r="E137" s="86"/>
      <c r="F137" s="86"/>
      <c r="G137" s="89"/>
      <c r="H137" s="63" t="str">
        <f>IFERROR(VLOOKUP(#REF!,#REF!,6,FALSE),"-")</f>
        <v>-</v>
      </c>
      <c r="I137" s="63" t="str">
        <f>IFERROR(VLOOKUP(#REF!,#REF!,9,FALSE),"-")</f>
        <v>-</v>
      </c>
      <c r="J137" s="63" t="str">
        <f>IFERROR(VLOOKUP(#REF!,#REF!,9,FALSE),"-")</f>
        <v>-</v>
      </c>
      <c r="K137" s="63" t="str">
        <f>IFERROR(VLOOKUP(#REF!,#REF!,3,FALSE),"-")</f>
        <v>-</v>
      </c>
      <c r="L137" s="63" t="str">
        <f>IFERROR(VLOOKUP(#REF!,#REF!,3,FALSE),"-")</f>
        <v>-</v>
      </c>
      <c r="M137" s="63" t="e">
        <f>IF(OR(#REF!="-",#REF!="-"),"-",IF(#REF!=#REF!,"OUI","NON"))</f>
        <v>#REF!</v>
      </c>
      <c r="N137" s="58"/>
      <c r="O137" s="56"/>
      <c r="P137" s="58"/>
      <c r="Q137" s="56"/>
      <c r="R137" s="56"/>
      <c r="S137" s="56"/>
      <c r="T137" s="63" t="e">
        <f>IF(#REF!="MASCULIN","G",IF(#REF!="FEMININ","F",#REF!))</f>
        <v>#REF!</v>
      </c>
      <c r="U137" s="63" t="str">
        <f>IFERROR(MATCH(#REF!,{"CP1";"CP2";"CE1";"CE2";"CM1";"CM2"},0),"-")</f>
        <v>-</v>
      </c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</row>
    <row r="138" spans="1:33">
      <c r="A138" s="76" t="e">
        <f>ROW()-ROW(#REF!)+1</f>
        <v>#REF!</v>
      </c>
      <c r="B138" s="87"/>
      <c r="C138" s="86"/>
      <c r="D138" s="59" t="e">
        <f>#REF!</f>
        <v>#REF!</v>
      </c>
      <c r="E138" s="86"/>
      <c r="F138" s="86"/>
      <c r="G138" s="89"/>
      <c r="H138" s="63" t="str">
        <f>IFERROR(VLOOKUP(#REF!,#REF!,6,FALSE),"-")</f>
        <v>-</v>
      </c>
      <c r="I138" s="63" t="str">
        <f>IFERROR(VLOOKUP(#REF!,#REF!,9,FALSE),"-")</f>
        <v>-</v>
      </c>
      <c r="J138" s="63" t="str">
        <f>IFERROR(VLOOKUP(#REF!,#REF!,9,FALSE),"-")</f>
        <v>-</v>
      </c>
      <c r="K138" s="63" t="str">
        <f>IFERROR(VLOOKUP(#REF!,#REF!,3,FALSE),"-")</f>
        <v>-</v>
      </c>
      <c r="L138" s="63" t="str">
        <f>IFERROR(VLOOKUP(#REF!,#REF!,3,FALSE),"-")</f>
        <v>-</v>
      </c>
      <c r="M138" s="63" t="e">
        <f>IF(OR(#REF!="-",#REF!="-"),"-",IF(#REF!=#REF!,"OUI","NON"))</f>
        <v>#REF!</v>
      </c>
      <c r="N138" s="58"/>
      <c r="O138" s="56"/>
      <c r="P138" s="58"/>
      <c r="Q138" s="56"/>
      <c r="R138" s="56"/>
      <c r="S138" s="56"/>
      <c r="T138" s="63" t="e">
        <f>IF(#REF!="MASCULIN","G",IF(#REF!="FEMININ","F",#REF!))</f>
        <v>#REF!</v>
      </c>
      <c r="U138" s="63" t="str">
        <f>IFERROR(MATCH(#REF!,{"CP1";"CP2";"CE1";"CE2";"CM1";"CM2"},0),"-")</f>
        <v>-</v>
      </c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</row>
    <row r="139" spans="1:33">
      <c r="A139" s="76" t="e">
        <f>ROW()-ROW(#REF!)+1</f>
        <v>#REF!</v>
      </c>
      <c r="B139" s="87"/>
      <c r="C139" s="86"/>
      <c r="D139" s="59" t="e">
        <f>#REF!</f>
        <v>#REF!</v>
      </c>
      <c r="E139" s="86"/>
      <c r="F139" s="86"/>
      <c r="G139" s="89"/>
      <c r="H139" s="63" t="str">
        <f>IFERROR(VLOOKUP(#REF!,#REF!,6,FALSE),"-")</f>
        <v>-</v>
      </c>
      <c r="I139" s="63" t="str">
        <f>IFERROR(VLOOKUP(#REF!,#REF!,9,FALSE),"-")</f>
        <v>-</v>
      </c>
      <c r="J139" s="63" t="str">
        <f>IFERROR(VLOOKUP(#REF!,#REF!,9,FALSE),"-")</f>
        <v>-</v>
      </c>
      <c r="K139" s="63" t="str">
        <f>IFERROR(VLOOKUP(#REF!,#REF!,3,FALSE),"-")</f>
        <v>-</v>
      </c>
      <c r="L139" s="63" t="str">
        <f>IFERROR(VLOOKUP(#REF!,#REF!,3,FALSE),"-")</f>
        <v>-</v>
      </c>
      <c r="M139" s="63" t="e">
        <f>IF(OR(#REF!="-",#REF!="-"),"-",IF(#REF!=#REF!,"OUI","NON"))</f>
        <v>#REF!</v>
      </c>
      <c r="N139" s="58"/>
      <c r="O139" s="56"/>
      <c r="P139" s="58"/>
      <c r="Q139" s="56"/>
      <c r="R139" s="56"/>
      <c r="S139" s="56"/>
      <c r="T139" s="63" t="e">
        <f>IF(#REF!="MASCULIN","G",IF(#REF!="FEMININ","F",#REF!))</f>
        <v>#REF!</v>
      </c>
      <c r="U139" s="63" t="str">
        <f>IFERROR(MATCH(#REF!,{"CP1";"CP2";"CE1";"CE2";"CM1";"CM2"},0),"-")</f>
        <v>-</v>
      </c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</row>
    <row r="140" spans="1:33">
      <c r="A140" s="76" t="e">
        <f>ROW()-ROW(#REF!)+1</f>
        <v>#REF!</v>
      </c>
      <c r="B140" s="87"/>
      <c r="C140" s="86"/>
      <c r="D140" s="59" t="e">
        <f>#REF!</f>
        <v>#REF!</v>
      </c>
      <c r="E140" s="86"/>
      <c r="F140" s="86"/>
      <c r="G140" s="89"/>
      <c r="H140" s="63" t="str">
        <f>IFERROR(VLOOKUP(#REF!,#REF!,6,FALSE),"-")</f>
        <v>-</v>
      </c>
      <c r="I140" s="63" t="str">
        <f>IFERROR(VLOOKUP(#REF!,#REF!,9,FALSE),"-")</f>
        <v>-</v>
      </c>
      <c r="J140" s="63" t="str">
        <f>IFERROR(VLOOKUP(#REF!,#REF!,9,FALSE),"-")</f>
        <v>-</v>
      </c>
      <c r="K140" s="63" t="str">
        <f>IFERROR(VLOOKUP(#REF!,#REF!,3,FALSE),"-")</f>
        <v>-</v>
      </c>
      <c r="L140" s="63" t="str">
        <f>IFERROR(VLOOKUP(#REF!,#REF!,3,FALSE),"-")</f>
        <v>-</v>
      </c>
      <c r="M140" s="63" t="e">
        <f>IF(OR(#REF!="-",#REF!="-"),"-",IF(#REF!=#REF!,"OUI","NON"))</f>
        <v>#REF!</v>
      </c>
      <c r="N140" s="58"/>
      <c r="O140" s="56"/>
      <c r="P140" s="58"/>
      <c r="Q140" s="56"/>
      <c r="R140" s="56"/>
      <c r="S140" s="56"/>
      <c r="T140" s="63" t="e">
        <f>IF(#REF!="MASCULIN","G",IF(#REF!="FEMININ","F",#REF!))</f>
        <v>#REF!</v>
      </c>
      <c r="U140" s="63" t="str">
        <f>IFERROR(MATCH(#REF!,{"CP1";"CP2";"CE1";"CE2";"CM1";"CM2"},0),"-")</f>
        <v>-</v>
      </c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</row>
    <row r="141" spans="1:33">
      <c r="A141" s="76" t="e">
        <f>ROW()-ROW(#REF!)+1</f>
        <v>#REF!</v>
      </c>
      <c r="B141" s="87"/>
      <c r="C141" s="86"/>
      <c r="D141" s="59" t="e">
        <f>#REF!</f>
        <v>#REF!</v>
      </c>
      <c r="E141" s="86"/>
      <c r="F141" s="86"/>
      <c r="G141" s="89"/>
      <c r="H141" s="63" t="str">
        <f>IFERROR(VLOOKUP(#REF!,#REF!,6,FALSE),"-")</f>
        <v>-</v>
      </c>
      <c r="I141" s="63" t="str">
        <f>IFERROR(VLOOKUP(#REF!,#REF!,9,FALSE),"-")</f>
        <v>-</v>
      </c>
      <c r="J141" s="63" t="str">
        <f>IFERROR(VLOOKUP(#REF!,#REF!,9,FALSE),"-")</f>
        <v>-</v>
      </c>
      <c r="K141" s="63" t="str">
        <f>IFERROR(VLOOKUP(#REF!,#REF!,3,FALSE),"-")</f>
        <v>-</v>
      </c>
      <c r="L141" s="63" t="str">
        <f>IFERROR(VLOOKUP(#REF!,#REF!,3,FALSE),"-")</f>
        <v>-</v>
      </c>
      <c r="M141" s="63" t="e">
        <f>IF(OR(#REF!="-",#REF!="-"),"-",IF(#REF!=#REF!,"OUI","NON"))</f>
        <v>#REF!</v>
      </c>
      <c r="N141" s="58"/>
      <c r="O141" s="56"/>
      <c r="P141" s="58"/>
      <c r="Q141" s="56"/>
      <c r="R141" s="56"/>
      <c r="S141" s="56"/>
      <c r="T141" s="63" t="e">
        <f>IF(#REF!="MASCULIN","G",IF(#REF!="FEMININ","F",#REF!))</f>
        <v>#REF!</v>
      </c>
      <c r="U141" s="63" t="str">
        <f>IFERROR(MATCH(#REF!,{"CP1";"CP2";"CE1";"CE2";"CM1";"CM2"},0),"-")</f>
        <v>-</v>
      </c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</row>
    <row r="142" spans="1:33">
      <c r="A142" s="76" t="e">
        <f>ROW()-ROW(#REF!)+1</f>
        <v>#REF!</v>
      </c>
      <c r="B142" s="87"/>
      <c r="C142" s="86"/>
      <c r="D142" s="59" t="e">
        <f>#REF!</f>
        <v>#REF!</v>
      </c>
      <c r="E142" s="86"/>
      <c r="F142" s="86"/>
      <c r="G142" s="89"/>
      <c r="H142" s="63" t="str">
        <f>IFERROR(VLOOKUP(#REF!,#REF!,6,FALSE),"-")</f>
        <v>-</v>
      </c>
      <c r="I142" s="63" t="str">
        <f>IFERROR(VLOOKUP(#REF!,#REF!,9,FALSE),"-")</f>
        <v>-</v>
      </c>
      <c r="J142" s="63" t="str">
        <f>IFERROR(VLOOKUP(#REF!,#REF!,9,FALSE),"-")</f>
        <v>-</v>
      </c>
      <c r="K142" s="63" t="str">
        <f>IFERROR(VLOOKUP(#REF!,#REF!,3,FALSE),"-")</f>
        <v>-</v>
      </c>
      <c r="L142" s="63" t="str">
        <f>IFERROR(VLOOKUP(#REF!,#REF!,3,FALSE),"-")</f>
        <v>-</v>
      </c>
      <c r="M142" s="63" t="e">
        <f>IF(OR(#REF!="-",#REF!="-"),"-",IF(#REF!=#REF!,"OUI","NON"))</f>
        <v>#REF!</v>
      </c>
      <c r="N142" s="58"/>
      <c r="O142" s="56"/>
      <c r="P142" s="58"/>
      <c r="Q142" s="56"/>
      <c r="R142" s="56"/>
      <c r="S142" s="56"/>
      <c r="T142" s="63" t="e">
        <f>IF(#REF!="MASCULIN","G",IF(#REF!="FEMININ","F",#REF!))</f>
        <v>#REF!</v>
      </c>
      <c r="U142" s="63" t="str">
        <f>IFERROR(MATCH(#REF!,{"CP1";"CP2";"CE1";"CE2";"CM1";"CM2"},0),"-")</f>
        <v>-</v>
      </c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</row>
    <row r="143" spans="1:33">
      <c r="A143" s="76" t="e">
        <f>ROW()-ROW(#REF!)+1</f>
        <v>#REF!</v>
      </c>
      <c r="B143" s="87"/>
      <c r="C143" s="86"/>
      <c r="D143" s="59" t="e">
        <f>#REF!</f>
        <v>#REF!</v>
      </c>
      <c r="E143" s="86"/>
      <c r="F143" s="86"/>
      <c r="G143" s="89"/>
      <c r="H143" s="63" t="str">
        <f>IFERROR(VLOOKUP(#REF!,#REF!,6,FALSE),"-")</f>
        <v>-</v>
      </c>
      <c r="I143" s="63" t="str">
        <f>IFERROR(VLOOKUP(#REF!,#REF!,9,FALSE),"-")</f>
        <v>-</v>
      </c>
      <c r="J143" s="63" t="str">
        <f>IFERROR(VLOOKUP(#REF!,#REF!,9,FALSE),"-")</f>
        <v>-</v>
      </c>
      <c r="K143" s="63" t="str">
        <f>IFERROR(VLOOKUP(#REF!,#REF!,3,FALSE),"-")</f>
        <v>-</v>
      </c>
      <c r="L143" s="63" t="str">
        <f>IFERROR(VLOOKUP(#REF!,#REF!,3,FALSE),"-")</f>
        <v>-</v>
      </c>
      <c r="M143" s="63" t="e">
        <f>IF(OR(#REF!="-",#REF!="-"),"-",IF(#REF!=#REF!,"OUI","NON"))</f>
        <v>#REF!</v>
      </c>
      <c r="N143" s="58"/>
      <c r="O143" s="56"/>
      <c r="P143" s="58"/>
      <c r="Q143" s="56"/>
      <c r="R143" s="56"/>
      <c r="S143" s="56"/>
      <c r="T143" s="63" t="e">
        <f>IF(#REF!="MASCULIN","G",IF(#REF!="FEMININ","F",#REF!))</f>
        <v>#REF!</v>
      </c>
      <c r="U143" s="63" t="str">
        <f>IFERROR(MATCH(#REF!,{"CP1";"CP2";"CE1";"CE2";"CM1";"CM2"},0),"-")</f>
        <v>-</v>
      </c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</row>
    <row r="144" spans="1:33">
      <c r="A144" s="76" t="e">
        <f>ROW()-ROW(#REF!)+1</f>
        <v>#REF!</v>
      </c>
      <c r="B144" s="87"/>
      <c r="C144" s="86"/>
      <c r="D144" s="59" t="e">
        <f>#REF!</f>
        <v>#REF!</v>
      </c>
      <c r="E144" s="86"/>
      <c r="F144" s="86"/>
      <c r="G144" s="89"/>
      <c r="H144" s="63" t="str">
        <f>IFERROR(VLOOKUP(#REF!,#REF!,6,FALSE),"-")</f>
        <v>-</v>
      </c>
      <c r="I144" s="63" t="str">
        <f>IFERROR(VLOOKUP(#REF!,#REF!,9,FALSE),"-")</f>
        <v>-</v>
      </c>
      <c r="J144" s="63" t="str">
        <f>IFERROR(VLOOKUP(#REF!,#REF!,9,FALSE),"-")</f>
        <v>-</v>
      </c>
      <c r="K144" s="63" t="str">
        <f>IFERROR(VLOOKUP(#REF!,#REF!,3,FALSE),"-")</f>
        <v>-</v>
      </c>
      <c r="L144" s="63" t="str">
        <f>IFERROR(VLOOKUP(#REF!,#REF!,3,FALSE),"-")</f>
        <v>-</v>
      </c>
      <c r="M144" s="63" t="e">
        <f>IF(OR(#REF!="-",#REF!="-"),"-",IF(#REF!=#REF!,"OUI","NON"))</f>
        <v>#REF!</v>
      </c>
      <c r="N144" s="58"/>
      <c r="O144" s="56"/>
      <c r="P144" s="58"/>
      <c r="Q144" s="56"/>
      <c r="R144" s="56"/>
      <c r="S144" s="56"/>
      <c r="T144" s="63" t="e">
        <f>IF(#REF!="MASCULIN","G",IF(#REF!="FEMININ","F",#REF!))</f>
        <v>#REF!</v>
      </c>
      <c r="U144" s="63" t="str">
        <f>IFERROR(MATCH(#REF!,{"CP1";"CP2";"CE1";"CE2";"CM1";"CM2"},0),"-")</f>
        <v>-</v>
      </c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</row>
    <row r="145" spans="1:33">
      <c r="A145" s="76" t="e">
        <f>ROW()-ROW(#REF!)+1</f>
        <v>#REF!</v>
      </c>
      <c r="B145" s="87"/>
      <c r="C145" s="86"/>
      <c r="D145" s="59" t="e">
        <f>#REF!</f>
        <v>#REF!</v>
      </c>
      <c r="E145" s="86"/>
      <c r="F145" s="86"/>
      <c r="G145" s="89"/>
      <c r="H145" s="63" t="str">
        <f>IFERROR(VLOOKUP(#REF!,#REF!,6,FALSE),"-")</f>
        <v>-</v>
      </c>
      <c r="I145" s="63" t="str">
        <f>IFERROR(VLOOKUP(#REF!,#REF!,9,FALSE),"-")</f>
        <v>-</v>
      </c>
      <c r="J145" s="63" t="str">
        <f>IFERROR(VLOOKUP(#REF!,#REF!,9,FALSE),"-")</f>
        <v>-</v>
      </c>
      <c r="K145" s="63" t="str">
        <f>IFERROR(VLOOKUP(#REF!,#REF!,3,FALSE),"-")</f>
        <v>-</v>
      </c>
      <c r="L145" s="63" t="str">
        <f>IFERROR(VLOOKUP(#REF!,#REF!,3,FALSE),"-")</f>
        <v>-</v>
      </c>
      <c r="M145" s="63" t="e">
        <f>IF(OR(#REF!="-",#REF!="-"),"-",IF(#REF!=#REF!,"OUI","NON"))</f>
        <v>#REF!</v>
      </c>
      <c r="N145" s="58"/>
      <c r="O145" s="56"/>
      <c r="P145" s="58"/>
      <c r="Q145" s="56"/>
      <c r="R145" s="56"/>
      <c r="S145" s="56"/>
      <c r="T145" s="63" t="e">
        <f>IF(#REF!="MASCULIN","G",IF(#REF!="FEMININ","F",#REF!))</f>
        <v>#REF!</v>
      </c>
      <c r="U145" s="63" t="str">
        <f>IFERROR(MATCH(#REF!,{"CP1";"CP2";"CE1";"CE2";"CM1";"CM2"},0),"-")</f>
        <v>-</v>
      </c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</row>
    <row r="146" spans="1:33">
      <c r="A146" s="76" t="e">
        <f>ROW()-ROW(#REF!)+1</f>
        <v>#REF!</v>
      </c>
      <c r="B146" s="87"/>
      <c r="C146" s="86"/>
      <c r="D146" s="59" t="e">
        <f>#REF!</f>
        <v>#REF!</v>
      </c>
      <c r="E146" s="86"/>
      <c r="F146" s="86"/>
      <c r="G146" s="89"/>
      <c r="H146" s="63" t="str">
        <f>IFERROR(VLOOKUP(#REF!,#REF!,6,FALSE),"-")</f>
        <v>-</v>
      </c>
      <c r="I146" s="63" t="str">
        <f>IFERROR(VLOOKUP(#REF!,#REF!,9,FALSE),"-")</f>
        <v>-</v>
      </c>
      <c r="J146" s="63" t="str">
        <f>IFERROR(VLOOKUP(#REF!,#REF!,9,FALSE),"-")</f>
        <v>-</v>
      </c>
      <c r="K146" s="63" t="str">
        <f>IFERROR(VLOOKUP(#REF!,#REF!,3,FALSE),"-")</f>
        <v>-</v>
      </c>
      <c r="L146" s="63" t="str">
        <f>IFERROR(VLOOKUP(#REF!,#REF!,3,FALSE),"-")</f>
        <v>-</v>
      </c>
      <c r="M146" s="63" t="e">
        <f>IF(OR(#REF!="-",#REF!="-"),"-",IF(#REF!=#REF!,"OUI","NON"))</f>
        <v>#REF!</v>
      </c>
      <c r="N146" s="58"/>
      <c r="O146" s="56"/>
      <c r="P146" s="58"/>
      <c r="Q146" s="56"/>
      <c r="R146" s="56"/>
      <c r="S146" s="56"/>
      <c r="T146" s="63" t="e">
        <f>IF(#REF!="MASCULIN","G",IF(#REF!="FEMININ","F",#REF!))</f>
        <v>#REF!</v>
      </c>
      <c r="U146" s="63" t="str">
        <f>IFERROR(MATCH(#REF!,{"CP1";"CP2";"CE1";"CE2";"CM1";"CM2"},0),"-")</f>
        <v>-</v>
      </c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</row>
    <row r="147" spans="1:33">
      <c r="A147" s="76" t="e">
        <f>ROW()-ROW(#REF!)+1</f>
        <v>#REF!</v>
      </c>
      <c r="B147" s="87"/>
      <c r="C147" s="86"/>
      <c r="D147" s="59" t="e">
        <f>#REF!</f>
        <v>#REF!</v>
      </c>
      <c r="E147" s="86"/>
      <c r="F147" s="86"/>
      <c r="G147" s="89"/>
      <c r="H147" s="63" t="str">
        <f>IFERROR(VLOOKUP(#REF!,#REF!,6,FALSE),"-")</f>
        <v>-</v>
      </c>
      <c r="I147" s="63" t="str">
        <f>IFERROR(VLOOKUP(#REF!,#REF!,9,FALSE),"-")</f>
        <v>-</v>
      </c>
      <c r="J147" s="63" t="str">
        <f>IFERROR(VLOOKUP(#REF!,#REF!,9,FALSE),"-")</f>
        <v>-</v>
      </c>
      <c r="K147" s="63" t="str">
        <f>IFERROR(VLOOKUP(#REF!,#REF!,3,FALSE),"-")</f>
        <v>-</v>
      </c>
      <c r="L147" s="63" t="str">
        <f>IFERROR(VLOOKUP(#REF!,#REF!,3,FALSE),"-")</f>
        <v>-</v>
      </c>
      <c r="M147" s="63" t="e">
        <f>IF(OR(#REF!="-",#REF!="-"),"-",IF(#REF!=#REF!,"OUI","NON"))</f>
        <v>#REF!</v>
      </c>
      <c r="N147" s="58"/>
      <c r="O147" s="56"/>
      <c r="P147" s="58"/>
      <c r="Q147" s="56"/>
      <c r="R147" s="56"/>
      <c r="S147" s="56"/>
      <c r="T147" s="63" t="e">
        <f>IF(#REF!="MASCULIN","G",IF(#REF!="FEMININ","F",#REF!))</f>
        <v>#REF!</v>
      </c>
      <c r="U147" s="63" t="str">
        <f>IFERROR(MATCH(#REF!,{"CP1";"CP2";"CE1";"CE2";"CM1";"CM2"},0),"-")</f>
        <v>-</v>
      </c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</row>
    <row r="148" spans="1:33">
      <c r="A148" s="76" t="e">
        <f>ROW()-ROW(#REF!)+1</f>
        <v>#REF!</v>
      </c>
      <c r="B148" s="87"/>
      <c r="C148" s="86"/>
      <c r="D148" s="59" t="e">
        <f>#REF!</f>
        <v>#REF!</v>
      </c>
      <c r="E148" s="86"/>
      <c r="F148" s="86"/>
      <c r="G148" s="89"/>
      <c r="H148" s="63" t="str">
        <f>IFERROR(VLOOKUP(#REF!,#REF!,6,FALSE),"-")</f>
        <v>-</v>
      </c>
      <c r="I148" s="63" t="str">
        <f>IFERROR(VLOOKUP(#REF!,#REF!,9,FALSE),"-")</f>
        <v>-</v>
      </c>
      <c r="J148" s="63" t="str">
        <f>IFERROR(VLOOKUP(#REF!,#REF!,9,FALSE),"-")</f>
        <v>-</v>
      </c>
      <c r="K148" s="63" t="str">
        <f>IFERROR(VLOOKUP(#REF!,#REF!,3,FALSE),"-")</f>
        <v>-</v>
      </c>
      <c r="L148" s="63" t="str">
        <f>IFERROR(VLOOKUP(#REF!,#REF!,3,FALSE),"-")</f>
        <v>-</v>
      </c>
      <c r="M148" s="63" t="e">
        <f>IF(OR(#REF!="-",#REF!="-"),"-",IF(#REF!=#REF!,"OUI","NON"))</f>
        <v>#REF!</v>
      </c>
      <c r="N148" s="58"/>
      <c r="O148" s="56"/>
      <c r="P148" s="58"/>
      <c r="Q148" s="56"/>
      <c r="R148" s="56"/>
      <c r="S148" s="56"/>
      <c r="T148" s="63" t="e">
        <f>IF(#REF!="MASCULIN","G",IF(#REF!="FEMININ","F",#REF!))</f>
        <v>#REF!</v>
      </c>
      <c r="U148" s="63" t="str">
        <f>IFERROR(MATCH(#REF!,{"CP1";"CP2";"CE1";"CE2";"CM1";"CM2"},0),"-")</f>
        <v>-</v>
      </c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</row>
    <row r="149" spans="1:33">
      <c r="A149" s="76" t="e">
        <f>ROW()-ROW(#REF!)+1</f>
        <v>#REF!</v>
      </c>
      <c r="B149" s="87"/>
      <c r="C149" s="86"/>
      <c r="D149" s="59" t="e">
        <f>#REF!</f>
        <v>#REF!</v>
      </c>
      <c r="E149" s="86"/>
      <c r="F149" s="86"/>
      <c r="G149" s="89"/>
      <c r="H149" s="63" t="str">
        <f>IFERROR(VLOOKUP(#REF!,#REF!,6,FALSE),"-")</f>
        <v>-</v>
      </c>
      <c r="I149" s="63" t="str">
        <f>IFERROR(VLOOKUP(#REF!,#REF!,9,FALSE),"-")</f>
        <v>-</v>
      </c>
      <c r="J149" s="63" t="str">
        <f>IFERROR(VLOOKUP(#REF!,#REF!,9,FALSE),"-")</f>
        <v>-</v>
      </c>
      <c r="K149" s="63" t="str">
        <f>IFERROR(VLOOKUP(#REF!,#REF!,3,FALSE),"-")</f>
        <v>-</v>
      </c>
      <c r="L149" s="63" t="str">
        <f>IFERROR(VLOOKUP(#REF!,#REF!,3,FALSE),"-")</f>
        <v>-</v>
      </c>
      <c r="M149" s="63" t="e">
        <f>IF(OR(#REF!="-",#REF!="-"),"-",IF(#REF!=#REF!,"OUI","NON"))</f>
        <v>#REF!</v>
      </c>
      <c r="N149" s="58"/>
      <c r="O149" s="56"/>
      <c r="P149" s="58"/>
      <c r="Q149" s="56"/>
      <c r="R149" s="56"/>
      <c r="S149" s="56"/>
      <c r="T149" s="63" t="e">
        <f>IF(#REF!="MASCULIN","G",IF(#REF!="FEMININ","F",#REF!))</f>
        <v>#REF!</v>
      </c>
      <c r="U149" s="63" t="str">
        <f>IFERROR(MATCH(#REF!,{"CP1";"CP2";"CE1";"CE2";"CM1";"CM2"},0),"-")</f>
        <v>-</v>
      </c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</row>
    <row r="150" spans="1:33">
      <c r="A150" s="76" t="e">
        <f>ROW()-ROW(#REF!)+1</f>
        <v>#REF!</v>
      </c>
      <c r="B150" s="87"/>
      <c r="C150" s="86"/>
      <c r="D150" s="59" t="e">
        <f>#REF!</f>
        <v>#REF!</v>
      </c>
      <c r="E150" s="86"/>
      <c r="F150" s="86"/>
      <c r="G150" s="89"/>
      <c r="H150" s="63" t="str">
        <f>IFERROR(VLOOKUP(#REF!,#REF!,6,FALSE),"-")</f>
        <v>-</v>
      </c>
      <c r="I150" s="63" t="str">
        <f>IFERROR(VLOOKUP(#REF!,#REF!,9,FALSE),"-")</f>
        <v>-</v>
      </c>
      <c r="J150" s="63" t="str">
        <f>IFERROR(VLOOKUP(#REF!,#REF!,9,FALSE),"-")</f>
        <v>-</v>
      </c>
      <c r="K150" s="63" t="str">
        <f>IFERROR(VLOOKUP(#REF!,#REF!,3,FALSE),"-")</f>
        <v>-</v>
      </c>
      <c r="L150" s="63" t="str">
        <f>IFERROR(VLOOKUP(#REF!,#REF!,3,FALSE),"-")</f>
        <v>-</v>
      </c>
      <c r="M150" s="63" t="e">
        <f>IF(OR(#REF!="-",#REF!="-"),"-",IF(#REF!=#REF!,"OUI","NON"))</f>
        <v>#REF!</v>
      </c>
      <c r="N150" s="58"/>
      <c r="O150" s="56"/>
      <c r="P150" s="58"/>
      <c r="Q150" s="56"/>
      <c r="R150" s="56"/>
      <c r="S150" s="56"/>
      <c r="T150" s="63" t="e">
        <f>IF(#REF!="MASCULIN","G",IF(#REF!="FEMININ","F",#REF!))</f>
        <v>#REF!</v>
      </c>
      <c r="U150" s="63" t="str">
        <f>IFERROR(MATCH(#REF!,{"CP1";"CP2";"CE1";"CE2";"CM1";"CM2"},0),"-")</f>
        <v>-</v>
      </c>
      <c r="V150" s="61"/>
      <c r="W150" s="61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</row>
    <row r="151" spans="1:33">
      <c r="A151" s="76" t="e">
        <f>ROW()-ROW(#REF!)+1</f>
        <v>#REF!</v>
      </c>
      <c r="B151" s="87"/>
      <c r="C151" s="86"/>
      <c r="D151" s="59" t="e">
        <f>#REF!</f>
        <v>#REF!</v>
      </c>
      <c r="E151" s="86"/>
      <c r="F151" s="86"/>
      <c r="G151" s="89"/>
      <c r="H151" s="63" t="str">
        <f>IFERROR(VLOOKUP(#REF!,#REF!,6,FALSE),"-")</f>
        <v>-</v>
      </c>
      <c r="I151" s="63" t="str">
        <f>IFERROR(VLOOKUP(#REF!,#REF!,9,FALSE),"-")</f>
        <v>-</v>
      </c>
      <c r="J151" s="63" t="str">
        <f>IFERROR(VLOOKUP(#REF!,#REF!,9,FALSE),"-")</f>
        <v>-</v>
      </c>
      <c r="K151" s="63" t="str">
        <f>IFERROR(VLOOKUP(#REF!,#REF!,3,FALSE),"-")</f>
        <v>-</v>
      </c>
      <c r="L151" s="63" t="str">
        <f>IFERROR(VLOOKUP(#REF!,#REF!,3,FALSE),"-")</f>
        <v>-</v>
      </c>
      <c r="M151" s="63" t="e">
        <f>IF(OR(#REF!="-",#REF!="-"),"-",IF(#REF!=#REF!,"OUI","NON"))</f>
        <v>#REF!</v>
      </c>
      <c r="N151" s="58"/>
      <c r="O151" s="56"/>
      <c r="P151" s="58"/>
      <c r="Q151" s="56"/>
      <c r="R151" s="56"/>
      <c r="S151" s="56"/>
      <c r="T151" s="63" t="e">
        <f>IF(#REF!="MASCULIN","G",IF(#REF!="FEMININ","F",#REF!))</f>
        <v>#REF!</v>
      </c>
      <c r="U151" s="63" t="str">
        <f>IFERROR(MATCH(#REF!,{"CP1";"CP2";"CE1";"CE2";"CM1";"CM2"},0),"-")</f>
        <v>-</v>
      </c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  <c r="AG151" s="61"/>
    </row>
    <row r="152" spans="1:33">
      <c r="A152" s="76" t="e">
        <f>ROW()-ROW(#REF!)+1</f>
        <v>#REF!</v>
      </c>
      <c r="B152" s="87"/>
      <c r="C152" s="86"/>
      <c r="D152" s="59" t="e">
        <f>#REF!</f>
        <v>#REF!</v>
      </c>
      <c r="E152" s="86"/>
      <c r="F152" s="86"/>
      <c r="G152" s="89"/>
      <c r="H152" s="63" t="str">
        <f>IFERROR(VLOOKUP(#REF!,#REF!,6,FALSE),"-")</f>
        <v>-</v>
      </c>
      <c r="I152" s="63" t="str">
        <f>IFERROR(VLOOKUP(#REF!,#REF!,9,FALSE),"-")</f>
        <v>-</v>
      </c>
      <c r="J152" s="63" t="str">
        <f>IFERROR(VLOOKUP(#REF!,#REF!,9,FALSE),"-")</f>
        <v>-</v>
      </c>
      <c r="K152" s="63" t="str">
        <f>IFERROR(VLOOKUP(#REF!,#REF!,3,FALSE),"-")</f>
        <v>-</v>
      </c>
      <c r="L152" s="63" t="str">
        <f>IFERROR(VLOOKUP(#REF!,#REF!,3,FALSE),"-")</f>
        <v>-</v>
      </c>
      <c r="M152" s="63" t="e">
        <f>IF(OR(#REF!="-",#REF!="-"),"-",IF(#REF!=#REF!,"OUI","NON"))</f>
        <v>#REF!</v>
      </c>
      <c r="N152" s="58"/>
      <c r="O152" s="56"/>
      <c r="P152" s="58"/>
      <c r="Q152" s="56"/>
      <c r="R152" s="56"/>
      <c r="S152" s="56"/>
      <c r="T152" s="63" t="e">
        <f>IF(#REF!="MASCULIN","G",IF(#REF!="FEMININ","F",#REF!))</f>
        <v>#REF!</v>
      </c>
      <c r="U152" s="63" t="str">
        <f>IFERROR(MATCH(#REF!,{"CP1";"CP2";"CE1";"CE2";"CM1";"CM2"},0),"-")</f>
        <v>-</v>
      </c>
      <c r="V152" s="61"/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/>
    </row>
    <row r="153" spans="1:33">
      <c r="A153" s="76" t="e">
        <f>ROW()-ROW(#REF!)+1</f>
        <v>#REF!</v>
      </c>
      <c r="B153" s="87"/>
      <c r="C153" s="86"/>
      <c r="D153" s="59" t="e">
        <f>#REF!</f>
        <v>#REF!</v>
      </c>
      <c r="E153" s="86"/>
      <c r="F153" s="86"/>
      <c r="G153" s="89"/>
      <c r="H153" s="63" t="str">
        <f>IFERROR(VLOOKUP(#REF!,#REF!,6,FALSE),"-")</f>
        <v>-</v>
      </c>
      <c r="I153" s="63" t="str">
        <f>IFERROR(VLOOKUP(#REF!,#REF!,9,FALSE),"-")</f>
        <v>-</v>
      </c>
      <c r="J153" s="63" t="str">
        <f>IFERROR(VLOOKUP(#REF!,#REF!,9,FALSE),"-")</f>
        <v>-</v>
      </c>
      <c r="K153" s="63" t="str">
        <f>IFERROR(VLOOKUP(#REF!,#REF!,3,FALSE),"-")</f>
        <v>-</v>
      </c>
      <c r="L153" s="63" t="str">
        <f>IFERROR(VLOOKUP(#REF!,#REF!,3,FALSE),"-")</f>
        <v>-</v>
      </c>
      <c r="M153" s="63" t="e">
        <f>IF(OR(#REF!="-",#REF!="-"),"-",IF(#REF!=#REF!,"OUI","NON"))</f>
        <v>#REF!</v>
      </c>
      <c r="N153" s="58"/>
      <c r="O153" s="56"/>
      <c r="P153" s="58"/>
      <c r="Q153" s="56"/>
      <c r="R153" s="56"/>
      <c r="S153" s="56"/>
      <c r="T153" s="63" t="e">
        <f>IF(#REF!="MASCULIN","G",IF(#REF!="FEMININ","F",#REF!))</f>
        <v>#REF!</v>
      </c>
      <c r="U153" s="63" t="str">
        <f>IFERROR(MATCH(#REF!,{"CP1";"CP2";"CE1";"CE2";"CM1";"CM2"},0),"-")</f>
        <v>-</v>
      </c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</row>
    <row r="154" spans="1:33">
      <c r="A154" s="76" t="e">
        <f>ROW()-ROW(#REF!)+1</f>
        <v>#REF!</v>
      </c>
      <c r="B154" s="87"/>
      <c r="C154" s="86"/>
      <c r="D154" s="59" t="e">
        <f>#REF!</f>
        <v>#REF!</v>
      </c>
      <c r="E154" s="86"/>
      <c r="F154" s="86"/>
      <c r="G154" s="89"/>
      <c r="H154" s="63" t="str">
        <f>IFERROR(VLOOKUP(#REF!,#REF!,6,FALSE),"-")</f>
        <v>-</v>
      </c>
      <c r="I154" s="63" t="str">
        <f>IFERROR(VLOOKUP(#REF!,#REF!,9,FALSE),"-")</f>
        <v>-</v>
      </c>
      <c r="J154" s="63" t="str">
        <f>IFERROR(VLOOKUP(#REF!,#REF!,9,FALSE),"-")</f>
        <v>-</v>
      </c>
      <c r="K154" s="63" t="str">
        <f>IFERROR(VLOOKUP(#REF!,#REF!,3,FALSE),"-")</f>
        <v>-</v>
      </c>
      <c r="L154" s="63" t="str">
        <f>IFERROR(VLOOKUP(#REF!,#REF!,3,FALSE),"-")</f>
        <v>-</v>
      </c>
      <c r="M154" s="63" t="e">
        <f>IF(OR(#REF!="-",#REF!="-"),"-",IF(#REF!=#REF!,"OUI","NON"))</f>
        <v>#REF!</v>
      </c>
      <c r="N154" s="58"/>
      <c r="O154" s="56"/>
      <c r="P154" s="58"/>
      <c r="Q154" s="56"/>
      <c r="R154" s="56"/>
      <c r="S154" s="56"/>
      <c r="T154" s="63" t="e">
        <f>IF(#REF!="MASCULIN","G",IF(#REF!="FEMININ","F",#REF!))</f>
        <v>#REF!</v>
      </c>
      <c r="U154" s="63" t="str">
        <f>IFERROR(MATCH(#REF!,{"CP1";"CP2";"CE1";"CE2";"CM1";"CM2"},0),"-")</f>
        <v>-</v>
      </c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</row>
    <row r="155" spans="1:33">
      <c r="A155" s="76" t="e">
        <f>ROW()-ROW(#REF!)+1</f>
        <v>#REF!</v>
      </c>
      <c r="B155" s="87"/>
      <c r="C155" s="86"/>
      <c r="D155" s="59" t="e">
        <f>#REF!</f>
        <v>#REF!</v>
      </c>
      <c r="E155" s="86"/>
      <c r="F155" s="86"/>
      <c r="G155" s="89"/>
      <c r="H155" s="63" t="str">
        <f>IFERROR(VLOOKUP(#REF!,#REF!,6,FALSE),"-")</f>
        <v>-</v>
      </c>
      <c r="I155" s="63" t="str">
        <f>IFERROR(VLOOKUP(#REF!,#REF!,9,FALSE),"-")</f>
        <v>-</v>
      </c>
      <c r="J155" s="63" t="str">
        <f>IFERROR(VLOOKUP(#REF!,#REF!,9,FALSE),"-")</f>
        <v>-</v>
      </c>
      <c r="K155" s="63" t="str">
        <f>IFERROR(VLOOKUP(#REF!,#REF!,3,FALSE),"-")</f>
        <v>-</v>
      </c>
      <c r="L155" s="63" t="str">
        <f>IFERROR(VLOOKUP(#REF!,#REF!,3,FALSE),"-")</f>
        <v>-</v>
      </c>
      <c r="M155" s="63" t="e">
        <f>IF(OR(#REF!="-",#REF!="-"),"-",IF(#REF!=#REF!,"OUI","NON"))</f>
        <v>#REF!</v>
      </c>
      <c r="N155" s="58"/>
      <c r="O155" s="56"/>
      <c r="P155" s="58"/>
      <c r="Q155" s="56"/>
      <c r="R155" s="56"/>
      <c r="S155" s="56"/>
      <c r="T155" s="63" t="e">
        <f>IF(#REF!="MASCULIN","G",IF(#REF!="FEMININ","F",#REF!))</f>
        <v>#REF!</v>
      </c>
      <c r="U155" s="63" t="str">
        <f>IFERROR(MATCH(#REF!,{"CP1";"CP2";"CE1";"CE2";"CM1";"CM2"},0),"-")</f>
        <v>-</v>
      </c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</row>
    <row r="156" spans="1:33">
      <c r="A156" s="76" t="e">
        <f>ROW()-ROW(#REF!)+1</f>
        <v>#REF!</v>
      </c>
      <c r="B156" s="87"/>
      <c r="C156" s="86"/>
      <c r="D156" s="59" t="e">
        <f>#REF!</f>
        <v>#REF!</v>
      </c>
      <c r="E156" s="86"/>
      <c r="F156" s="86"/>
      <c r="G156" s="89"/>
      <c r="H156" s="63" t="str">
        <f>IFERROR(VLOOKUP(#REF!,#REF!,6,FALSE),"-")</f>
        <v>-</v>
      </c>
      <c r="I156" s="63" t="str">
        <f>IFERROR(VLOOKUP(#REF!,#REF!,9,FALSE),"-")</f>
        <v>-</v>
      </c>
      <c r="J156" s="63" t="str">
        <f>IFERROR(VLOOKUP(#REF!,#REF!,9,FALSE),"-")</f>
        <v>-</v>
      </c>
      <c r="K156" s="63" t="str">
        <f>IFERROR(VLOOKUP(#REF!,#REF!,3,FALSE),"-")</f>
        <v>-</v>
      </c>
      <c r="L156" s="63" t="str">
        <f>IFERROR(VLOOKUP(#REF!,#REF!,3,FALSE),"-")</f>
        <v>-</v>
      </c>
      <c r="M156" s="63" t="e">
        <f>IF(OR(#REF!="-",#REF!="-"),"-",IF(#REF!=#REF!,"OUI","NON"))</f>
        <v>#REF!</v>
      </c>
      <c r="N156" s="58"/>
      <c r="O156" s="56"/>
      <c r="P156" s="58"/>
      <c r="Q156" s="56"/>
      <c r="R156" s="56"/>
      <c r="S156" s="56"/>
      <c r="T156" s="63" t="e">
        <f>IF(#REF!="MASCULIN","G",IF(#REF!="FEMININ","F",#REF!))</f>
        <v>#REF!</v>
      </c>
      <c r="U156" s="63" t="str">
        <f>IFERROR(MATCH(#REF!,{"CP1";"CP2";"CE1";"CE2";"CM1";"CM2"},0),"-")</f>
        <v>-</v>
      </c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</row>
    <row r="157" spans="1:33">
      <c r="A157" s="76" t="e">
        <f>ROW()-ROW(#REF!)+1</f>
        <v>#REF!</v>
      </c>
      <c r="B157" s="87"/>
      <c r="C157" s="86"/>
      <c r="D157" s="59" t="e">
        <f>#REF!</f>
        <v>#REF!</v>
      </c>
      <c r="E157" s="86"/>
      <c r="F157" s="86"/>
      <c r="G157" s="89"/>
      <c r="H157" s="63" t="str">
        <f>IFERROR(VLOOKUP(#REF!,#REF!,6,FALSE),"-")</f>
        <v>-</v>
      </c>
      <c r="I157" s="63" t="str">
        <f>IFERROR(VLOOKUP(#REF!,#REF!,9,FALSE),"-")</f>
        <v>-</v>
      </c>
      <c r="J157" s="63" t="str">
        <f>IFERROR(VLOOKUP(#REF!,#REF!,9,FALSE),"-")</f>
        <v>-</v>
      </c>
      <c r="K157" s="63" t="str">
        <f>IFERROR(VLOOKUP(#REF!,#REF!,3,FALSE),"-")</f>
        <v>-</v>
      </c>
      <c r="L157" s="63" t="str">
        <f>IFERROR(VLOOKUP(#REF!,#REF!,3,FALSE),"-")</f>
        <v>-</v>
      </c>
      <c r="M157" s="63" t="e">
        <f>IF(OR(#REF!="-",#REF!="-"),"-",IF(#REF!=#REF!,"OUI","NON"))</f>
        <v>#REF!</v>
      </c>
      <c r="N157" s="58"/>
      <c r="O157" s="56"/>
      <c r="P157" s="58"/>
      <c r="Q157" s="56"/>
      <c r="R157" s="56"/>
      <c r="S157" s="56"/>
      <c r="T157" s="63" t="e">
        <f>IF(#REF!="MASCULIN","G",IF(#REF!="FEMININ","F",#REF!))</f>
        <v>#REF!</v>
      </c>
      <c r="U157" s="63" t="str">
        <f>IFERROR(MATCH(#REF!,{"CP1";"CP2";"CE1";"CE2";"CM1";"CM2"},0),"-")</f>
        <v>-</v>
      </c>
      <c r="V157" s="61"/>
      <c r="W157" s="61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</row>
    <row r="158" spans="1:33">
      <c r="A158" s="76" t="e">
        <f>ROW()-ROW(#REF!)+1</f>
        <v>#REF!</v>
      </c>
      <c r="B158" s="87"/>
      <c r="C158" s="86"/>
      <c r="D158" s="59" t="e">
        <f>#REF!</f>
        <v>#REF!</v>
      </c>
      <c r="E158" s="86"/>
      <c r="F158" s="86"/>
      <c r="G158" s="89"/>
      <c r="H158" s="63" t="str">
        <f>IFERROR(VLOOKUP(#REF!,#REF!,6,FALSE),"-")</f>
        <v>-</v>
      </c>
      <c r="I158" s="63" t="str">
        <f>IFERROR(VLOOKUP(#REF!,#REF!,9,FALSE),"-")</f>
        <v>-</v>
      </c>
      <c r="J158" s="63" t="str">
        <f>IFERROR(VLOOKUP(#REF!,#REF!,9,FALSE),"-")</f>
        <v>-</v>
      </c>
      <c r="K158" s="63" t="str">
        <f>IFERROR(VLOOKUP(#REF!,#REF!,3,FALSE),"-")</f>
        <v>-</v>
      </c>
      <c r="L158" s="63" t="str">
        <f>IFERROR(VLOOKUP(#REF!,#REF!,3,FALSE),"-")</f>
        <v>-</v>
      </c>
      <c r="M158" s="63" t="e">
        <f>IF(OR(#REF!="-",#REF!="-"),"-",IF(#REF!=#REF!,"OUI","NON"))</f>
        <v>#REF!</v>
      </c>
      <c r="N158" s="58"/>
      <c r="O158" s="56"/>
      <c r="P158" s="58"/>
      <c r="Q158" s="56"/>
      <c r="R158" s="56"/>
      <c r="S158" s="56"/>
      <c r="T158" s="63" t="e">
        <f>IF(#REF!="MASCULIN","G",IF(#REF!="FEMININ","F",#REF!))</f>
        <v>#REF!</v>
      </c>
      <c r="U158" s="63" t="str">
        <f>IFERROR(MATCH(#REF!,{"CP1";"CP2";"CE1";"CE2";"CM1";"CM2"},0),"-")</f>
        <v>-</v>
      </c>
      <c r="V158" s="61"/>
      <c r="W158" s="61"/>
      <c r="X158" s="61"/>
      <c r="Y158" s="61"/>
      <c r="Z158" s="61"/>
      <c r="AA158" s="61"/>
      <c r="AB158" s="61"/>
      <c r="AC158" s="61"/>
      <c r="AD158" s="61"/>
      <c r="AE158" s="61"/>
      <c r="AF158" s="61"/>
      <c r="AG158" s="61"/>
    </row>
    <row r="159" spans="1:33">
      <c r="A159" s="76" t="e">
        <f>ROW()-ROW(#REF!)+1</f>
        <v>#REF!</v>
      </c>
      <c r="B159" s="87"/>
      <c r="C159" s="86"/>
      <c r="D159" s="59" t="e">
        <f>#REF!</f>
        <v>#REF!</v>
      </c>
      <c r="E159" s="86"/>
      <c r="F159" s="86"/>
      <c r="G159" s="89"/>
      <c r="H159" s="63" t="str">
        <f>IFERROR(VLOOKUP(#REF!,#REF!,6,FALSE),"-")</f>
        <v>-</v>
      </c>
      <c r="I159" s="63" t="str">
        <f>IFERROR(VLOOKUP(#REF!,#REF!,9,FALSE),"-")</f>
        <v>-</v>
      </c>
      <c r="J159" s="63" t="str">
        <f>IFERROR(VLOOKUP(#REF!,#REF!,9,FALSE),"-")</f>
        <v>-</v>
      </c>
      <c r="K159" s="63" t="str">
        <f>IFERROR(VLOOKUP(#REF!,#REF!,3,FALSE),"-")</f>
        <v>-</v>
      </c>
      <c r="L159" s="63" t="str">
        <f>IFERROR(VLOOKUP(#REF!,#REF!,3,FALSE),"-")</f>
        <v>-</v>
      </c>
      <c r="M159" s="63" t="e">
        <f>IF(OR(#REF!="-",#REF!="-"),"-",IF(#REF!=#REF!,"OUI","NON"))</f>
        <v>#REF!</v>
      </c>
      <c r="N159" s="58"/>
      <c r="O159" s="56"/>
      <c r="P159" s="58"/>
      <c r="Q159" s="56"/>
      <c r="R159" s="56"/>
      <c r="S159" s="56"/>
      <c r="T159" s="63" t="e">
        <f>IF(#REF!="MASCULIN","G",IF(#REF!="FEMININ","F",#REF!))</f>
        <v>#REF!</v>
      </c>
      <c r="U159" s="63" t="str">
        <f>IFERROR(MATCH(#REF!,{"CP1";"CP2";"CE1";"CE2";"CM1";"CM2"},0),"-")</f>
        <v>-</v>
      </c>
      <c r="V159" s="61"/>
      <c r="W159" s="61"/>
      <c r="X159" s="61"/>
      <c r="Y159" s="61"/>
      <c r="Z159" s="61"/>
      <c r="AA159" s="61"/>
      <c r="AB159" s="61"/>
      <c r="AC159" s="61"/>
      <c r="AD159" s="61"/>
      <c r="AE159" s="61"/>
      <c r="AF159" s="61"/>
      <c r="AG159" s="61"/>
    </row>
    <row r="160" spans="1:33">
      <c r="A160" s="76" t="e">
        <f>ROW()-ROW(#REF!)+1</f>
        <v>#REF!</v>
      </c>
      <c r="B160" s="87"/>
      <c r="C160" s="86"/>
      <c r="D160" s="59" t="e">
        <f>#REF!</f>
        <v>#REF!</v>
      </c>
      <c r="E160" s="86"/>
      <c r="F160" s="86"/>
      <c r="G160" s="89"/>
      <c r="H160" s="63" t="str">
        <f>IFERROR(VLOOKUP(#REF!,#REF!,6,FALSE),"-")</f>
        <v>-</v>
      </c>
      <c r="I160" s="63" t="str">
        <f>IFERROR(VLOOKUP(#REF!,#REF!,9,FALSE),"-")</f>
        <v>-</v>
      </c>
      <c r="J160" s="63" t="str">
        <f>IFERROR(VLOOKUP(#REF!,#REF!,9,FALSE),"-")</f>
        <v>-</v>
      </c>
      <c r="K160" s="63" t="str">
        <f>IFERROR(VLOOKUP(#REF!,#REF!,3,FALSE),"-")</f>
        <v>-</v>
      </c>
      <c r="L160" s="63" t="str">
        <f>IFERROR(VLOOKUP(#REF!,#REF!,3,FALSE),"-")</f>
        <v>-</v>
      </c>
      <c r="M160" s="63" t="e">
        <f>IF(OR(#REF!="-",#REF!="-"),"-",IF(#REF!=#REF!,"OUI","NON"))</f>
        <v>#REF!</v>
      </c>
      <c r="N160" s="58"/>
      <c r="O160" s="56"/>
      <c r="P160" s="58"/>
      <c r="Q160" s="56"/>
      <c r="R160" s="56"/>
      <c r="S160" s="56"/>
      <c r="T160" s="63" t="e">
        <f>IF(#REF!="MASCULIN","G",IF(#REF!="FEMININ","F",#REF!))</f>
        <v>#REF!</v>
      </c>
      <c r="U160" s="63" t="str">
        <f>IFERROR(MATCH(#REF!,{"CP1";"CP2";"CE1";"CE2";"CM1";"CM2"},0),"-")</f>
        <v>-</v>
      </c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</row>
    <row r="161" spans="1:33">
      <c r="A161" s="76" t="e">
        <f>ROW()-ROW(#REF!)+1</f>
        <v>#REF!</v>
      </c>
      <c r="B161" s="87"/>
      <c r="C161" s="86"/>
      <c r="D161" s="59" t="e">
        <f>#REF!</f>
        <v>#REF!</v>
      </c>
      <c r="E161" s="86"/>
      <c r="F161" s="86"/>
      <c r="G161" s="89"/>
      <c r="H161" s="63" t="str">
        <f>IFERROR(VLOOKUP(#REF!,#REF!,6,FALSE),"-")</f>
        <v>-</v>
      </c>
      <c r="I161" s="63" t="str">
        <f>IFERROR(VLOOKUP(#REF!,#REF!,9,FALSE),"-")</f>
        <v>-</v>
      </c>
      <c r="J161" s="63" t="str">
        <f>IFERROR(VLOOKUP(#REF!,#REF!,9,FALSE),"-")</f>
        <v>-</v>
      </c>
      <c r="K161" s="63" t="str">
        <f>IFERROR(VLOOKUP(#REF!,#REF!,3,FALSE),"-")</f>
        <v>-</v>
      </c>
      <c r="L161" s="63" t="str">
        <f>IFERROR(VLOOKUP(#REF!,#REF!,3,FALSE),"-")</f>
        <v>-</v>
      </c>
      <c r="M161" s="63" t="e">
        <f>IF(OR(#REF!="-",#REF!="-"),"-",IF(#REF!=#REF!,"OUI","NON"))</f>
        <v>#REF!</v>
      </c>
      <c r="N161" s="58"/>
      <c r="O161" s="56"/>
      <c r="P161" s="58"/>
      <c r="Q161" s="56"/>
      <c r="R161" s="56"/>
      <c r="S161" s="56"/>
      <c r="T161" s="63" t="e">
        <f>IF(#REF!="MASCULIN","G",IF(#REF!="FEMININ","F",#REF!))</f>
        <v>#REF!</v>
      </c>
      <c r="U161" s="63" t="str">
        <f>IFERROR(MATCH(#REF!,{"CP1";"CP2";"CE1";"CE2";"CM1";"CM2"},0),"-")</f>
        <v>-</v>
      </c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</row>
    <row r="162" spans="1:33">
      <c r="A162" s="76" t="e">
        <f>ROW()-ROW(#REF!)+1</f>
        <v>#REF!</v>
      </c>
      <c r="B162" s="87"/>
      <c r="C162" s="86"/>
      <c r="D162" s="59" t="e">
        <f>#REF!</f>
        <v>#REF!</v>
      </c>
      <c r="E162" s="86"/>
      <c r="F162" s="86"/>
      <c r="G162" s="89"/>
      <c r="H162" s="63" t="str">
        <f>IFERROR(VLOOKUP(#REF!,#REF!,6,FALSE),"-")</f>
        <v>-</v>
      </c>
      <c r="I162" s="63" t="str">
        <f>IFERROR(VLOOKUP(#REF!,#REF!,9,FALSE),"-")</f>
        <v>-</v>
      </c>
      <c r="J162" s="63" t="str">
        <f>IFERROR(VLOOKUP(#REF!,#REF!,9,FALSE),"-")</f>
        <v>-</v>
      </c>
      <c r="K162" s="63" t="str">
        <f>IFERROR(VLOOKUP(#REF!,#REF!,3,FALSE),"-")</f>
        <v>-</v>
      </c>
      <c r="L162" s="63" t="str">
        <f>IFERROR(VLOOKUP(#REF!,#REF!,3,FALSE),"-")</f>
        <v>-</v>
      </c>
      <c r="M162" s="63" t="e">
        <f>IF(OR(#REF!="-",#REF!="-"),"-",IF(#REF!=#REF!,"OUI","NON"))</f>
        <v>#REF!</v>
      </c>
      <c r="N162" s="58"/>
      <c r="O162" s="56"/>
      <c r="P162" s="58"/>
      <c r="Q162" s="56"/>
      <c r="R162" s="56"/>
      <c r="S162" s="56"/>
      <c r="T162" s="63" t="e">
        <f>IF(#REF!="MASCULIN","G",IF(#REF!="FEMININ","F",#REF!))</f>
        <v>#REF!</v>
      </c>
      <c r="U162" s="63" t="str">
        <f>IFERROR(MATCH(#REF!,{"CP1";"CP2";"CE1";"CE2";"CM1";"CM2"},0),"-")</f>
        <v>-</v>
      </c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</row>
    <row r="163" spans="1:33">
      <c r="A163" s="76" t="e">
        <f>ROW()-ROW(#REF!)+1</f>
        <v>#REF!</v>
      </c>
      <c r="B163" s="87"/>
      <c r="C163" s="86"/>
      <c r="D163" s="59" t="e">
        <f>#REF!</f>
        <v>#REF!</v>
      </c>
      <c r="E163" s="86"/>
      <c r="F163" s="86"/>
      <c r="G163" s="89"/>
      <c r="H163" s="63" t="str">
        <f>IFERROR(VLOOKUP(#REF!,#REF!,6,FALSE),"-")</f>
        <v>-</v>
      </c>
      <c r="I163" s="63" t="str">
        <f>IFERROR(VLOOKUP(#REF!,#REF!,9,FALSE),"-")</f>
        <v>-</v>
      </c>
      <c r="J163" s="63" t="str">
        <f>IFERROR(VLOOKUP(#REF!,#REF!,9,FALSE),"-")</f>
        <v>-</v>
      </c>
      <c r="K163" s="63" t="str">
        <f>IFERROR(VLOOKUP(#REF!,#REF!,3,FALSE),"-")</f>
        <v>-</v>
      </c>
      <c r="L163" s="63" t="str">
        <f>IFERROR(VLOOKUP(#REF!,#REF!,3,FALSE),"-")</f>
        <v>-</v>
      </c>
      <c r="M163" s="63" t="e">
        <f>IF(OR(#REF!="-",#REF!="-"),"-",IF(#REF!=#REF!,"OUI","NON"))</f>
        <v>#REF!</v>
      </c>
      <c r="N163" s="58"/>
      <c r="O163" s="56"/>
      <c r="P163" s="58"/>
      <c r="Q163" s="56"/>
      <c r="R163" s="56"/>
      <c r="S163" s="56"/>
      <c r="T163" s="63" t="e">
        <f>IF(#REF!="MASCULIN","G",IF(#REF!="FEMININ","F",#REF!))</f>
        <v>#REF!</v>
      </c>
      <c r="U163" s="63" t="str">
        <f>IFERROR(MATCH(#REF!,{"CP1";"CP2";"CE1";"CE2";"CM1";"CM2"},0),"-")</f>
        <v>-</v>
      </c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</row>
    <row r="164" spans="1:33">
      <c r="A164" s="76" t="e">
        <f>ROW()-ROW(#REF!)+1</f>
        <v>#REF!</v>
      </c>
      <c r="B164" s="87"/>
      <c r="C164" s="86"/>
      <c r="D164" s="59" t="e">
        <f>#REF!</f>
        <v>#REF!</v>
      </c>
      <c r="E164" s="86"/>
      <c r="F164" s="86"/>
      <c r="G164" s="89"/>
      <c r="H164" s="63" t="str">
        <f>IFERROR(VLOOKUP(#REF!,#REF!,6,FALSE),"-")</f>
        <v>-</v>
      </c>
      <c r="I164" s="63" t="str">
        <f>IFERROR(VLOOKUP(#REF!,#REF!,9,FALSE),"-")</f>
        <v>-</v>
      </c>
      <c r="J164" s="63" t="str">
        <f>IFERROR(VLOOKUP(#REF!,#REF!,9,FALSE),"-")</f>
        <v>-</v>
      </c>
      <c r="K164" s="63" t="str">
        <f>IFERROR(VLOOKUP(#REF!,#REF!,3,FALSE),"-")</f>
        <v>-</v>
      </c>
      <c r="L164" s="63" t="str">
        <f>IFERROR(VLOOKUP(#REF!,#REF!,3,FALSE),"-")</f>
        <v>-</v>
      </c>
      <c r="M164" s="63" t="e">
        <f>IF(OR(#REF!="-",#REF!="-"),"-",IF(#REF!=#REF!,"OUI","NON"))</f>
        <v>#REF!</v>
      </c>
      <c r="N164" s="58"/>
      <c r="O164" s="56"/>
      <c r="P164" s="58"/>
      <c r="Q164" s="56"/>
      <c r="R164" s="56"/>
      <c r="S164" s="56"/>
      <c r="T164" s="63" t="e">
        <f>IF(#REF!="MASCULIN","G",IF(#REF!="FEMININ","F",#REF!))</f>
        <v>#REF!</v>
      </c>
      <c r="U164" s="63" t="str">
        <f>IFERROR(MATCH(#REF!,{"CP1";"CP2";"CE1";"CE2";"CM1";"CM2"},0),"-")</f>
        <v>-</v>
      </c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</row>
    <row r="165" spans="1:33">
      <c r="A165" s="76" t="e">
        <f>ROW()-ROW(#REF!)+1</f>
        <v>#REF!</v>
      </c>
      <c r="B165" s="87"/>
      <c r="C165" s="86"/>
      <c r="D165" s="59" t="e">
        <f>#REF!</f>
        <v>#REF!</v>
      </c>
      <c r="E165" s="86"/>
      <c r="F165" s="86"/>
      <c r="G165" s="89"/>
      <c r="H165" s="63" t="str">
        <f>IFERROR(VLOOKUP(#REF!,#REF!,6,FALSE),"-")</f>
        <v>-</v>
      </c>
      <c r="I165" s="63" t="str">
        <f>IFERROR(VLOOKUP(#REF!,#REF!,9,FALSE),"-")</f>
        <v>-</v>
      </c>
      <c r="J165" s="63" t="str">
        <f>IFERROR(VLOOKUP(#REF!,#REF!,9,FALSE),"-")</f>
        <v>-</v>
      </c>
      <c r="K165" s="63" t="str">
        <f>IFERROR(VLOOKUP(#REF!,#REF!,3,FALSE),"-")</f>
        <v>-</v>
      </c>
      <c r="L165" s="63" t="str">
        <f>IFERROR(VLOOKUP(#REF!,#REF!,3,FALSE),"-")</f>
        <v>-</v>
      </c>
      <c r="M165" s="63" t="e">
        <f>IF(OR(#REF!="-",#REF!="-"),"-",IF(#REF!=#REF!,"OUI","NON"))</f>
        <v>#REF!</v>
      </c>
      <c r="N165" s="58"/>
      <c r="O165" s="56"/>
      <c r="P165" s="58"/>
      <c r="Q165" s="56"/>
      <c r="R165" s="56"/>
      <c r="S165" s="56"/>
      <c r="T165" s="63" t="e">
        <f>IF(#REF!="MASCULIN","G",IF(#REF!="FEMININ","F",#REF!))</f>
        <v>#REF!</v>
      </c>
      <c r="U165" s="63" t="str">
        <f>IFERROR(MATCH(#REF!,{"CP1";"CP2";"CE1";"CE2";"CM1";"CM2"},0),"-")</f>
        <v>-</v>
      </c>
      <c r="V165" s="61"/>
      <c r="W165" s="61"/>
      <c r="X165" s="61"/>
      <c r="Y165" s="61"/>
      <c r="Z165" s="61"/>
      <c r="AA165" s="61"/>
      <c r="AB165" s="61"/>
      <c r="AC165" s="61"/>
      <c r="AD165" s="61"/>
      <c r="AE165" s="61"/>
      <c r="AF165" s="61"/>
      <c r="AG165" s="61"/>
    </row>
    <row r="166" spans="1:33">
      <c r="A166" s="76" t="e">
        <f>ROW()-ROW(#REF!)+1</f>
        <v>#REF!</v>
      </c>
      <c r="B166" s="87"/>
      <c r="C166" s="86"/>
      <c r="D166" s="59" t="e">
        <f>#REF!</f>
        <v>#REF!</v>
      </c>
      <c r="E166" s="86"/>
      <c r="F166" s="86"/>
      <c r="G166" s="89"/>
      <c r="H166" s="63" t="str">
        <f>IFERROR(VLOOKUP(#REF!,#REF!,6,FALSE),"-")</f>
        <v>-</v>
      </c>
      <c r="I166" s="63" t="str">
        <f>IFERROR(VLOOKUP(#REF!,#REF!,9,FALSE),"-")</f>
        <v>-</v>
      </c>
      <c r="J166" s="63" t="str">
        <f>IFERROR(VLOOKUP(#REF!,#REF!,9,FALSE),"-")</f>
        <v>-</v>
      </c>
      <c r="K166" s="63" t="str">
        <f>IFERROR(VLOOKUP(#REF!,#REF!,3,FALSE),"-")</f>
        <v>-</v>
      </c>
      <c r="L166" s="63" t="str">
        <f>IFERROR(VLOOKUP(#REF!,#REF!,3,FALSE),"-")</f>
        <v>-</v>
      </c>
      <c r="M166" s="63" t="e">
        <f>IF(OR(#REF!="-",#REF!="-"),"-",IF(#REF!=#REF!,"OUI","NON"))</f>
        <v>#REF!</v>
      </c>
      <c r="N166" s="58"/>
      <c r="O166" s="56"/>
      <c r="P166" s="58"/>
      <c r="Q166" s="56"/>
      <c r="R166" s="56"/>
      <c r="S166" s="56"/>
      <c r="T166" s="63" t="e">
        <f>IF(#REF!="MASCULIN","G",IF(#REF!="FEMININ","F",#REF!))</f>
        <v>#REF!</v>
      </c>
      <c r="U166" s="63" t="str">
        <f>IFERROR(MATCH(#REF!,{"CP1";"CP2";"CE1";"CE2";"CM1";"CM2"},0),"-")</f>
        <v>-</v>
      </c>
      <c r="V166" s="61"/>
      <c r="W166" s="61"/>
      <c r="X166" s="61"/>
      <c r="Y166" s="61"/>
      <c r="Z166" s="61"/>
      <c r="AA166" s="61"/>
      <c r="AB166" s="61"/>
      <c r="AC166" s="61"/>
      <c r="AD166" s="61"/>
      <c r="AE166" s="61"/>
      <c r="AF166" s="61"/>
      <c r="AG166" s="61"/>
    </row>
    <row r="167" spans="1:33">
      <c r="A167" s="76" t="e">
        <f>ROW()-ROW(#REF!)+1</f>
        <v>#REF!</v>
      </c>
      <c r="B167" s="87"/>
      <c r="C167" s="86"/>
      <c r="D167" s="59" t="e">
        <f>#REF!</f>
        <v>#REF!</v>
      </c>
      <c r="E167" s="86"/>
      <c r="F167" s="86"/>
      <c r="G167" s="89"/>
      <c r="H167" s="63" t="str">
        <f>IFERROR(VLOOKUP(#REF!,#REF!,6,FALSE),"-")</f>
        <v>-</v>
      </c>
      <c r="I167" s="63" t="str">
        <f>IFERROR(VLOOKUP(#REF!,#REF!,9,FALSE),"-")</f>
        <v>-</v>
      </c>
      <c r="J167" s="63" t="str">
        <f>IFERROR(VLOOKUP(#REF!,#REF!,9,FALSE),"-")</f>
        <v>-</v>
      </c>
      <c r="K167" s="63" t="str">
        <f>IFERROR(VLOOKUP(#REF!,#REF!,3,FALSE),"-")</f>
        <v>-</v>
      </c>
      <c r="L167" s="63" t="str">
        <f>IFERROR(VLOOKUP(#REF!,#REF!,3,FALSE),"-")</f>
        <v>-</v>
      </c>
      <c r="M167" s="63" t="e">
        <f>IF(OR(#REF!="-",#REF!="-"),"-",IF(#REF!=#REF!,"OUI","NON"))</f>
        <v>#REF!</v>
      </c>
      <c r="N167" s="58"/>
      <c r="O167" s="56"/>
      <c r="P167" s="58"/>
      <c r="Q167" s="56"/>
      <c r="R167" s="56"/>
      <c r="S167" s="56"/>
      <c r="T167" s="63" t="e">
        <f>IF(#REF!="MASCULIN","G",IF(#REF!="FEMININ","F",#REF!))</f>
        <v>#REF!</v>
      </c>
      <c r="U167" s="63" t="str">
        <f>IFERROR(MATCH(#REF!,{"CP1";"CP2";"CE1";"CE2";"CM1";"CM2"},0),"-")</f>
        <v>-</v>
      </c>
      <c r="V167" s="61"/>
      <c r="W167" s="61"/>
      <c r="X167" s="61"/>
      <c r="Y167" s="61"/>
      <c r="Z167" s="61"/>
      <c r="AA167" s="61"/>
      <c r="AB167" s="61"/>
      <c r="AC167" s="61"/>
      <c r="AD167" s="61"/>
      <c r="AE167" s="61"/>
      <c r="AF167" s="61"/>
      <c r="AG167" s="61"/>
    </row>
    <row r="168" spans="1:33">
      <c r="A168" s="76" t="e">
        <f>ROW()-ROW(#REF!)+1</f>
        <v>#REF!</v>
      </c>
      <c r="B168" s="87"/>
      <c r="C168" s="86"/>
      <c r="D168" s="59" t="e">
        <f>#REF!</f>
        <v>#REF!</v>
      </c>
      <c r="E168" s="86"/>
      <c r="F168" s="86"/>
      <c r="G168" s="89"/>
      <c r="H168" s="63" t="str">
        <f>IFERROR(VLOOKUP(#REF!,#REF!,6,FALSE),"-")</f>
        <v>-</v>
      </c>
      <c r="I168" s="63" t="str">
        <f>IFERROR(VLOOKUP(#REF!,#REF!,9,FALSE),"-")</f>
        <v>-</v>
      </c>
      <c r="J168" s="63" t="str">
        <f>IFERROR(VLOOKUP(#REF!,#REF!,9,FALSE),"-")</f>
        <v>-</v>
      </c>
      <c r="K168" s="63" t="str">
        <f>IFERROR(VLOOKUP(#REF!,#REF!,3,FALSE),"-")</f>
        <v>-</v>
      </c>
      <c r="L168" s="63" t="str">
        <f>IFERROR(VLOOKUP(#REF!,#REF!,3,FALSE),"-")</f>
        <v>-</v>
      </c>
      <c r="M168" s="63" t="e">
        <f>IF(OR(#REF!="-",#REF!="-"),"-",IF(#REF!=#REF!,"OUI","NON"))</f>
        <v>#REF!</v>
      </c>
      <c r="N168" s="58"/>
      <c r="O168" s="56"/>
      <c r="P168" s="58"/>
      <c r="Q168" s="56"/>
      <c r="R168" s="56"/>
      <c r="S168" s="56"/>
      <c r="T168" s="63" t="e">
        <f>IF(#REF!="MASCULIN","G",IF(#REF!="FEMININ","F",#REF!))</f>
        <v>#REF!</v>
      </c>
      <c r="U168" s="63" t="str">
        <f>IFERROR(MATCH(#REF!,{"CP1";"CP2";"CE1";"CE2";"CM1";"CM2"},0),"-")</f>
        <v>-</v>
      </c>
      <c r="V168" s="61"/>
      <c r="W168" s="61"/>
      <c r="X168" s="61"/>
      <c r="Y168" s="61"/>
      <c r="Z168" s="61"/>
      <c r="AA168" s="61"/>
      <c r="AB168" s="61"/>
      <c r="AC168" s="61"/>
      <c r="AD168" s="61"/>
      <c r="AE168" s="61"/>
      <c r="AF168" s="61"/>
      <c r="AG168" s="61"/>
    </row>
    <row r="169" spans="1:33">
      <c r="A169" s="76" t="e">
        <f>ROW()-ROW(#REF!)+1</f>
        <v>#REF!</v>
      </c>
      <c r="B169" s="87"/>
      <c r="C169" s="86"/>
      <c r="D169" s="59" t="e">
        <f>#REF!</f>
        <v>#REF!</v>
      </c>
      <c r="E169" s="86"/>
      <c r="F169" s="86"/>
      <c r="G169" s="89"/>
      <c r="H169" s="63" t="str">
        <f>IFERROR(VLOOKUP(#REF!,#REF!,6,FALSE),"-")</f>
        <v>-</v>
      </c>
      <c r="I169" s="63" t="str">
        <f>IFERROR(VLOOKUP(#REF!,#REF!,9,FALSE),"-")</f>
        <v>-</v>
      </c>
      <c r="J169" s="63" t="str">
        <f>IFERROR(VLOOKUP(#REF!,#REF!,9,FALSE),"-")</f>
        <v>-</v>
      </c>
      <c r="K169" s="63" t="str">
        <f>IFERROR(VLOOKUP(#REF!,#REF!,3,FALSE),"-")</f>
        <v>-</v>
      </c>
      <c r="L169" s="63" t="str">
        <f>IFERROR(VLOOKUP(#REF!,#REF!,3,FALSE),"-")</f>
        <v>-</v>
      </c>
      <c r="M169" s="63" t="e">
        <f>IF(OR(#REF!="-",#REF!="-"),"-",IF(#REF!=#REF!,"OUI","NON"))</f>
        <v>#REF!</v>
      </c>
      <c r="N169" s="58"/>
      <c r="O169" s="56"/>
      <c r="P169" s="58"/>
      <c r="Q169" s="56"/>
      <c r="R169" s="56"/>
      <c r="S169" s="56"/>
      <c r="T169" s="63" t="e">
        <f>IF(#REF!="MASCULIN","G",IF(#REF!="FEMININ","F",#REF!))</f>
        <v>#REF!</v>
      </c>
      <c r="U169" s="63" t="str">
        <f>IFERROR(MATCH(#REF!,{"CP1";"CP2";"CE1";"CE2";"CM1";"CM2"},0),"-")</f>
        <v>-</v>
      </c>
      <c r="V169" s="61"/>
      <c r="W169" s="61"/>
      <c r="X169" s="61"/>
      <c r="Y169" s="61"/>
      <c r="Z169" s="61"/>
      <c r="AA169" s="61"/>
      <c r="AB169" s="61"/>
      <c r="AC169" s="61"/>
      <c r="AD169" s="61"/>
      <c r="AE169" s="61"/>
      <c r="AF169" s="61"/>
      <c r="AG169" s="61"/>
    </row>
    <row r="170" spans="1:33">
      <c r="A170" s="76" t="e">
        <f>ROW()-ROW(#REF!)+1</f>
        <v>#REF!</v>
      </c>
      <c r="B170" s="87"/>
      <c r="C170" s="86"/>
      <c r="D170" s="59" t="e">
        <f>#REF!</f>
        <v>#REF!</v>
      </c>
      <c r="E170" s="86"/>
      <c r="F170" s="86"/>
      <c r="G170" s="89"/>
      <c r="H170" s="63" t="str">
        <f>IFERROR(VLOOKUP(#REF!,#REF!,6,FALSE),"-")</f>
        <v>-</v>
      </c>
      <c r="I170" s="63" t="str">
        <f>IFERROR(VLOOKUP(#REF!,#REF!,9,FALSE),"-")</f>
        <v>-</v>
      </c>
      <c r="J170" s="63" t="str">
        <f>IFERROR(VLOOKUP(#REF!,#REF!,9,FALSE),"-")</f>
        <v>-</v>
      </c>
      <c r="K170" s="63" t="str">
        <f>IFERROR(VLOOKUP(#REF!,#REF!,3,FALSE),"-")</f>
        <v>-</v>
      </c>
      <c r="L170" s="63" t="str">
        <f>IFERROR(VLOOKUP(#REF!,#REF!,3,FALSE),"-")</f>
        <v>-</v>
      </c>
      <c r="M170" s="63" t="e">
        <f>IF(OR(#REF!="-",#REF!="-"),"-",IF(#REF!=#REF!,"OUI","NON"))</f>
        <v>#REF!</v>
      </c>
      <c r="N170" s="58"/>
      <c r="O170" s="56"/>
      <c r="P170" s="58"/>
      <c r="Q170" s="56"/>
      <c r="R170" s="56"/>
      <c r="S170" s="56"/>
      <c r="T170" s="63" t="e">
        <f>IF(#REF!="MASCULIN","G",IF(#REF!="FEMININ","F",#REF!))</f>
        <v>#REF!</v>
      </c>
      <c r="U170" s="63" t="str">
        <f>IFERROR(MATCH(#REF!,{"CP1";"CP2";"CE1";"CE2";"CM1";"CM2"},0),"-")</f>
        <v>-</v>
      </c>
      <c r="V170" s="61"/>
      <c r="W170" s="61"/>
      <c r="X170" s="61"/>
      <c r="Y170" s="61"/>
      <c r="Z170" s="61"/>
      <c r="AA170" s="61"/>
      <c r="AB170" s="61"/>
      <c r="AC170" s="61"/>
      <c r="AD170" s="61"/>
      <c r="AE170" s="61"/>
      <c r="AF170" s="61"/>
      <c r="AG170" s="61"/>
    </row>
    <row r="171" spans="1:33">
      <c r="A171" s="76" t="e">
        <f>ROW()-ROW(#REF!)+1</f>
        <v>#REF!</v>
      </c>
      <c r="B171" s="87"/>
      <c r="C171" s="86"/>
      <c r="D171" s="59" t="e">
        <f>#REF!</f>
        <v>#REF!</v>
      </c>
      <c r="E171" s="86"/>
      <c r="F171" s="86"/>
      <c r="G171" s="89"/>
      <c r="H171" s="63" t="str">
        <f>IFERROR(VLOOKUP(#REF!,#REF!,6,FALSE),"-")</f>
        <v>-</v>
      </c>
      <c r="I171" s="63" t="str">
        <f>IFERROR(VLOOKUP(#REF!,#REF!,9,FALSE),"-")</f>
        <v>-</v>
      </c>
      <c r="J171" s="63" t="str">
        <f>IFERROR(VLOOKUP(#REF!,#REF!,9,FALSE),"-")</f>
        <v>-</v>
      </c>
      <c r="K171" s="63" t="str">
        <f>IFERROR(VLOOKUP(#REF!,#REF!,3,FALSE),"-")</f>
        <v>-</v>
      </c>
      <c r="L171" s="63" t="str">
        <f>IFERROR(VLOOKUP(#REF!,#REF!,3,FALSE),"-")</f>
        <v>-</v>
      </c>
      <c r="M171" s="63" t="e">
        <f>IF(OR(#REF!="-",#REF!="-"),"-",IF(#REF!=#REF!,"OUI","NON"))</f>
        <v>#REF!</v>
      </c>
      <c r="N171" s="58"/>
      <c r="O171" s="56"/>
      <c r="P171" s="58"/>
      <c r="Q171" s="56"/>
      <c r="R171" s="56"/>
      <c r="S171" s="56"/>
      <c r="T171" s="63" t="e">
        <f>IF(#REF!="MASCULIN","G",IF(#REF!="FEMININ","F",#REF!))</f>
        <v>#REF!</v>
      </c>
      <c r="U171" s="63" t="str">
        <f>IFERROR(MATCH(#REF!,{"CP1";"CP2";"CE1";"CE2";"CM1";"CM2"},0),"-")</f>
        <v>-</v>
      </c>
      <c r="V171" s="61"/>
      <c r="W171" s="61"/>
      <c r="X171" s="61"/>
      <c r="Y171" s="61"/>
      <c r="Z171" s="61"/>
      <c r="AA171" s="61"/>
      <c r="AB171" s="61"/>
      <c r="AC171" s="61"/>
      <c r="AD171" s="61"/>
      <c r="AE171" s="61"/>
      <c r="AF171" s="61"/>
      <c r="AG171" s="61"/>
    </row>
    <row r="172" spans="1:33">
      <c r="A172" s="76" t="e">
        <f>ROW()-ROW(#REF!)+1</f>
        <v>#REF!</v>
      </c>
      <c r="B172" s="87"/>
      <c r="C172" s="86"/>
      <c r="D172" s="59" t="e">
        <f>#REF!</f>
        <v>#REF!</v>
      </c>
      <c r="E172" s="86"/>
      <c r="F172" s="86"/>
      <c r="G172" s="89"/>
      <c r="H172" s="63" t="str">
        <f>IFERROR(VLOOKUP(#REF!,#REF!,6,FALSE),"-")</f>
        <v>-</v>
      </c>
      <c r="I172" s="63" t="str">
        <f>IFERROR(VLOOKUP(#REF!,#REF!,9,FALSE),"-")</f>
        <v>-</v>
      </c>
      <c r="J172" s="63" t="str">
        <f>IFERROR(VLOOKUP(#REF!,#REF!,9,FALSE),"-")</f>
        <v>-</v>
      </c>
      <c r="K172" s="63" t="str">
        <f>IFERROR(VLOOKUP(#REF!,#REF!,3,FALSE),"-")</f>
        <v>-</v>
      </c>
      <c r="L172" s="63" t="str">
        <f>IFERROR(VLOOKUP(#REF!,#REF!,3,FALSE),"-")</f>
        <v>-</v>
      </c>
      <c r="M172" s="63" t="e">
        <f>IF(OR(#REF!="-",#REF!="-"),"-",IF(#REF!=#REF!,"OUI","NON"))</f>
        <v>#REF!</v>
      </c>
      <c r="N172" s="58"/>
      <c r="O172" s="56"/>
      <c r="P172" s="58"/>
      <c r="Q172" s="56"/>
      <c r="R172" s="56"/>
      <c r="S172" s="56"/>
      <c r="T172" s="63" t="e">
        <f>IF(#REF!="MASCULIN","G",IF(#REF!="FEMININ","F",#REF!))</f>
        <v>#REF!</v>
      </c>
      <c r="U172" s="63" t="str">
        <f>IFERROR(MATCH(#REF!,{"CP1";"CP2";"CE1";"CE2";"CM1";"CM2"},0),"-")</f>
        <v>-</v>
      </c>
      <c r="V172" s="61"/>
      <c r="W172" s="61"/>
      <c r="X172" s="61"/>
      <c r="Y172" s="61"/>
      <c r="Z172" s="61"/>
      <c r="AA172" s="61"/>
      <c r="AB172" s="61"/>
      <c r="AC172" s="61"/>
      <c r="AD172" s="61"/>
      <c r="AE172" s="61"/>
      <c r="AF172" s="61"/>
      <c r="AG172" s="61"/>
    </row>
    <row r="173" spans="1:33">
      <c r="A173" s="76" t="e">
        <f>ROW()-ROW(#REF!)+1</f>
        <v>#REF!</v>
      </c>
      <c r="B173" s="87"/>
      <c r="C173" s="86"/>
      <c r="D173" s="59" t="e">
        <f>#REF!</f>
        <v>#REF!</v>
      </c>
      <c r="E173" s="86"/>
      <c r="F173" s="86"/>
      <c r="G173" s="89"/>
      <c r="H173" s="63" t="str">
        <f>IFERROR(VLOOKUP(#REF!,#REF!,6,FALSE),"-")</f>
        <v>-</v>
      </c>
      <c r="I173" s="63" t="str">
        <f>IFERROR(VLOOKUP(#REF!,#REF!,9,FALSE),"-")</f>
        <v>-</v>
      </c>
      <c r="J173" s="63" t="str">
        <f>IFERROR(VLOOKUP(#REF!,#REF!,9,FALSE),"-")</f>
        <v>-</v>
      </c>
      <c r="K173" s="63" t="str">
        <f>IFERROR(VLOOKUP(#REF!,#REF!,3,FALSE),"-")</f>
        <v>-</v>
      </c>
      <c r="L173" s="63" t="str">
        <f>IFERROR(VLOOKUP(#REF!,#REF!,3,FALSE),"-")</f>
        <v>-</v>
      </c>
      <c r="M173" s="63" t="e">
        <f>IF(OR(#REF!="-",#REF!="-"),"-",IF(#REF!=#REF!,"OUI","NON"))</f>
        <v>#REF!</v>
      </c>
      <c r="N173" s="58"/>
      <c r="O173" s="56"/>
      <c r="P173" s="58"/>
      <c r="Q173" s="56"/>
      <c r="R173" s="56"/>
      <c r="S173" s="56"/>
      <c r="T173" s="63" t="e">
        <f>IF(#REF!="MASCULIN","G",IF(#REF!="FEMININ","F",#REF!))</f>
        <v>#REF!</v>
      </c>
      <c r="U173" s="63" t="str">
        <f>IFERROR(MATCH(#REF!,{"CP1";"CP2";"CE1";"CE2";"CM1";"CM2"},0),"-")</f>
        <v>-</v>
      </c>
      <c r="V173" s="61"/>
      <c r="W173" s="61"/>
      <c r="X173" s="61"/>
      <c r="Y173" s="61"/>
      <c r="Z173" s="61"/>
      <c r="AA173" s="61"/>
      <c r="AB173" s="61"/>
      <c r="AC173" s="61"/>
      <c r="AD173" s="61"/>
      <c r="AE173" s="61"/>
      <c r="AF173" s="61"/>
      <c r="AG173" s="61"/>
    </row>
    <row r="174" spans="1:33">
      <c r="A174" s="76" t="e">
        <f>ROW()-ROW(#REF!)+1</f>
        <v>#REF!</v>
      </c>
      <c r="B174" s="87"/>
      <c r="C174" s="86"/>
      <c r="D174" s="59" t="e">
        <f>#REF!</f>
        <v>#REF!</v>
      </c>
      <c r="E174" s="86"/>
      <c r="F174" s="86"/>
      <c r="G174" s="89"/>
      <c r="H174" s="63" t="str">
        <f>IFERROR(VLOOKUP(#REF!,#REF!,6,FALSE),"-")</f>
        <v>-</v>
      </c>
      <c r="I174" s="63" t="str">
        <f>IFERROR(VLOOKUP(#REF!,#REF!,9,FALSE),"-")</f>
        <v>-</v>
      </c>
      <c r="J174" s="63" t="str">
        <f>IFERROR(VLOOKUP(#REF!,#REF!,9,FALSE),"-")</f>
        <v>-</v>
      </c>
      <c r="K174" s="63" t="str">
        <f>IFERROR(VLOOKUP(#REF!,#REF!,3,FALSE),"-")</f>
        <v>-</v>
      </c>
      <c r="L174" s="63" t="str">
        <f>IFERROR(VLOOKUP(#REF!,#REF!,3,FALSE),"-")</f>
        <v>-</v>
      </c>
      <c r="M174" s="63" t="e">
        <f>IF(OR(#REF!="-",#REF!="-"),"-",IF(#REF!=#REF!,"OUI","NON"))</f>
        <v>#REF!</v>
      </c>
      <c r="N174" s="58"/>
      <c r="O174" s="56"/>
      <c r="P174" s="58"/>
      <c r="Q174" s="56"/>
      <c r="R174" s="56"/>
      <c r="S174" s="56"/>
      <c r="T174" s="63" t="e">
        <f>IF(#REF!="MASCULIN","G",IF(#REF!="FEMININ","F",#REF!))</f>
        <v>#REF!</v>
      </c>
      <c r="U174" s="63" t="str">
        <f>IFERROR(MATCH(#REF!,{"CP1";"CP2";"CE1";"CE2";"CM1";"CM2"},0),"-")</f>
        <v>-</v>
      </c>
      <c r="V174" s="61"/>
      <c r="W174" s="61"/>
      <c r="X174" s="61"/>
      <c r="Y174" s="61"/>
      <c r="Z174" s="61"/>
      <c r="AA174" s="61"/>
      <c r="AB174" s="61"/>
      <c r="AC174" s="61"/>
      <c r="AD174" s="61"/>
      <c r="AE174" s="61"/>
      <c r="AF174" s="61"/>
      <c r="AG174" s="61"/>
    </row>
    <row r="175" spans="1:33">
      <c r="A175" s="76" t="e">
        <f>ROW()-ROW(#REF!)+1</f>
        <v>#REF!</v>
      </c>
      <c r="B175" s="87"/>
      <c r="C175" s="86"/>
      <c r="D175" s="59" t="e">
        <f>#REF!</f>
        <v>#REF!</v>
      </c>
      <c r="E175" s="86"/>
      <c r="F175" s="86"/>
      <c r="G175" s="89"/>
      <c r="H175" s="63" t="str">
        <f>IFERROR(VLOOKUP(#REF!,#REF!,6,FALSE),"-")</f>
        <v>-</v>
      </c>
      <c r="I175" s="63" t="str">
        <f>IFERROR(VLOOKUP(#REF!,#REF!,9,FALSE),"-")</f>
        <v>-</v>
      </c>
      <c r="J175" s="63" t="str">
        <f>IFERROR(VLOOKUP(#REF!,#REF!,9,FALSE),"-")</f>
        <v>-</v>
      </c>
      <c r="K175" s="63" t="str">
        <f>IFERROR(VLOOKUP(#REF!,#REF!,3,FALSE),"-")</f>
        <v>-</v>
      </c>
      <c r="L175" s="63" t="str">
        <f>IFERROR(VLOOKUP(#REF!,#REF!,3,FALSE),"-")</f>
        <v>-</v>
      </c>
      <c r="M175" s="63" t="e">
        <f>IF(OR(#REF!="-",#REF!="-"),"-",IF(#REF!=#REF!,"OUI","NON"))</f>
        <v>#REF!</v>
      </c>
      <c r="N175" s="58"/>
      <c r="O175" s="56"/>
      <c r="P175" s="58"/>
      <c r="Q175" s="56"/>
      <c r="R175" s="56"/>
      <c r="S175" s="56"/>
      <c r="T175" s="63" t="e">
        <f>IF(#REF!="MASCULIN","G",IF(#REF!="FEMININ","F",#REF!))</f>
        <v>#REF!</v>
      </c>
      <c r="U175" s="63" t="str">
        <f>IFERROR(MATCH(#REF!,{"CP1";"CP2";"CE1";"CE2";"CM1";"CM2"},0),"-")</f>
        <v>-</v>
      </c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</row>
    <row r="176" spans="1:33">
      <c r="A176" s="76" t="e">
        <f>ROW()-ROW(#REF!)+1</f>
        <v>#REF!</v>
      </c>
      <c r="B176" s="87"/>
      <c r="C176" s="86"/>
      <c r="D176" s="59" t="e">
        <f>#REF!</f>
        <v>#REF!</v>
      </c>
      <c r="E176" s="86"/>
      <c r="F176" s="86"/>
      <c r="G176" s="89"/>
      <c r="H176" s="63" t="str">
        <f>IFERROR(VLOOKUP(#REF!,#REF!,6,FALSE),"-")</f>
        <v>-</v>
      </c>
      <c r="I176" s="63" t="str">
        <f>IFERROR(VLOOKUP(#REF!,#REF!,9,FALSE),"-")</f>
        <v>-</v>
      </c>
      <c r="J176" s="63" t="str">
        <f>IFERROR(VLOOKUP(#REF!,#REF!,9,FALSE),"-")</f>
        <v>-</v>
      </c>
      <c r="K176" s="63" t="str">
        <f>IFERROR(VLOOKUP(#REF!,#REF!,3,FALSE),"-")</f>
        <v>-</v>
      </c>
      <c r="L176" s="63" t="str">
        <f>IFERROR(VLOOKUP(#REF!,#REF!,3,FALSE),"-")</f>
        <v>-</v>
      </c>
      <c r="M176" s="63" t="e">
        <f>IF(OR(#REF!="-",#REF!="-"),"-",IF(#REF!=#REF!,"OUI","NON"))</f>
        <v>#REF!</v>
      </c>
      <c r="N176" s="58"/>
      <c r="O176" s="56"/>
      <c r="P176" s="58"/>
      <c r="Q176" s="56"/>
      <c r="R176" s="56"/>
      <c r="S176" s="56"/>
      <c r="T176" s="63" t="e">
        <f>IF(#REF!="MASCULIN","G",IF(#REF!="FEMININ","F",#REF!))</f>
        <v>#REF!</v>
      </c>
      <c r="U176" s="63" t="str">
        <f>IFERROR(MATCH(#REF!,{"CP1";"CP2";"CE1";"CE2";"CM1";"CM2"},0),"-")</f>
        <v>-</v>
      </c>
      <c r="V176" s="61"/>
      <c r="W176" s="61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</row>
    <row r="177" spans="1:33">
      <c r="A177" s="76" t="e">
        <f>ROW()-ROW(#REF!)+1</f>
        <v>#REF!</v>
      </c>
      <c r="B177" s="87"/>
      <c r="C177" s="86"/>
      <c r="D177" s="59" t="e">
        <f>#REF!</f>
        <v>#REF!</v>
      </c>
      <c r="E177" s="86"/>
      <c r="F177" s="86"/>
      <c r="G177" s="89"/>
      <c r="H177" s="63" t="str">
        <f>IFERROR(VLOOKUP(#REF!,#REF!,6,FALSE),"-")</f>
        <v>-</v>
      </c>
      <c r="I177" s="63" t="str">
        <f>IFERROR(VLOOKUP(#REF!,#REF!,9,FALSE),"-")</f>
        <v>-</v>
      </c>
      <c r="J177" s="63" t="str">
        <f>IFERROR(VLOOKUP(#REF!,#REF!,9,FALSE),"-")</f>
        <v>-</v>
      </c>
      <c r="K177" s="63" t="str">
        <f>IFERROR(VLOOKUP(#REF!,#REF!,3,FALSE),"-")</f>
        <v>-</v>
      </c>
      <c r="L177" s="63" t="str">
        <f>IFERROR(VLOOKUP(#REF!,#REF!,3,FALSE),"-")</f>
        <v>-</v>
      </c>
      <c r="M177" s="63" t="e">
        <f>IF(OR(#REF!="-",#REF!="-"),"-",IF(#REF!=#REF!,"OUI","NON"))</f>
        <v>#REF!</v>
      </c>
      <c r="N177" s="58"/>
      <c r="O177" s="56"/>
      <c r="P177" s="58"/>
      <c r="Q177" s="56"/>
      <c r="R177" s="56"/>
      <c r="S177" s="56"/>
      <c r="T177" s="63" t="e">
        <f>IF(#REF!="MASCULIN","G",IF(#REF!="FEMININ","F",#REF!))</f>
        <v>#REF!</v>
      </c>
      <c r="U177" s="63" t="str">
        <f>IFERROR(MATCH(#REF!,{"CP1";"CP2";"CE1";"CE2";"CM1";"CM2"},0),"-")</f>
        <v>-</v>
      </c>
      <c r="V177" s="61"/>
      <c r="W177" s="61"/>
      <c r="X177" s="61"/>
      <c r="Y177" s="61"/>
      <c r="Z177" s="61"/>
      <c r="AA177" s="61"/>
      <c r="AB177" s="61"/>
      <c r="AC177" s="61"/>
      <c r="AD177" s="61"/>
      <c r="AE177" s="61"/>
      <c r="AF177" s="61"/>
      <c r="AG177" s="61"/>
    </row>
    <row r="178" spans="1:33">
      <c r="A178" s="76" t="e">
        <f>ROW()-ROW(#REF!)+1</f>
        <v>#REF!</v>
      </c>
      <c r="B178" s="87"/>
      <c r="C178" s="86"/>
      <c r="D178" s="59" t="e">
        <f>#REF!</f>
        <v>#REF!</v>
      </c>
      <c r="E178" s="86"/>
      <c r="F178" s="86"/>
      <c r="G178" s="89"/>
      <c r="H178" s="63" t="str">
        <f>IFERROR(VLOOKUP(#REF!,#REF!,6,FALSE),"-")</f>
        <v>-</v>
      </c>
      <c r="I178" s="63" t="str">
        <f>IFERROR(VLOOKUP(#REF!,#REF!,9,FALSE),"-")</f>
        <v>-</v>
      </c>
      <c r="J178" s="63" t="str">
        <f>IFERROR(VLOOKUP(#REF!,#REF!,9,FALSE),"-")</f>
        <v>-</v>
      </c>
      <c r="K178" s="63" t="str">
        <f>IFERROR(VLOOKUP(#REF!,#REF!,3,FALSE),"-")</f>
        <v>-</v>
      </c>
      <c r="L178" s="63" t="str">
        <f>IFERROR(VLOOKUP(#REF!,#REF!,3,FALSE),"-")</f>
        <v>-</v>
      </c>
      <c r="M178" s="63" t="e">
        <f>IF(OR(#REF!="-",#REF!="-"),"-",IF(#REF!=#REF!,"OUI","NON"))</f>
        <v>#REF!</v>
      </c>
      <c r="N178" s="58"/>
      <c r="O178" s="56"/>
      <c r="P178" s="58"/>
      <c r="Q178" s="56"/>
      <c r="R178" s="56"/>
      <c r="S178" s="56"/>
      <c r="T178" s="63" t="e">
        <f>IF(#REF!="MASCULIN","G",IF(#REF!="FEMININ","F",#REF!))</f>
        <v>#REF!</v>
      </c>
      <c r="U178" s="63" t="str">
        <f>IFERROR(MATCH(#REF!,{"CP1";"CP2";"CE1";"CE2";"CM1";"CM2"},0),"-")</f>
        <v>-</v>
      </c>
      <c r="V178" s="61"/>
      <c r="W178" s="61"/>
      <c r="X178" s="61"/>
      <c r="Y178" s="61"/>
      <c r="Z178" s="61"/>
      <c r="AA178" s="61"/>
      <c r="AB178" s="61"/>
      <c r="AC178" s="61"/>
      <c r="AD178" s="61"/>
      <c r="AE178" s="61"/>
      <c r="AF178" s="61"/>
      <c r="AG178" s="61"/>
    </row>
    <row r="179" spans="1:33">
      <c r="A179" s="76" t="e">
        <f>ROW()-ROW(#REF!)+1</f>
        <v>#REF!</v>
      </c>
      <c r="B179" s="87"/>
      <c r="C179" s="86"/>
      <c r="D179" s="59" t="e">
        <f>#REF!</f>
        <v>#REF!</v>
      </c>
      <c r="E179" s="86"/>
      <c r="F179" s="86"/>
      <c r="G179" s="89"/>
      <c r="H179" s="63" t="str">
        <f>IFERROR(VLOOKUP(#REF!,#REF!,6,FALSE),"-")</f>
        <v>-</v>
      </c>
      <c r="I179" s="63" t="str">
        <f>IFERROR(VLOOKUP(#REF!,#REF!,9,FALSE),"-")</f>
        <v>-</v>
      </c>
      <c r="J179" s="63" t="str">
        <f>IFERROR(VLOOKUP(#REF!,#REF!,9,FALSE),"-")</f>
        <v>-</v>
      </c>
      <c r="K179" s="63" t="str">
        <f>IFERROR(VLOOKUP(#REF!,#REF!,3,FALSE),"-")</f>
        <v>-</v>
      </c>
      <c r="L179" s="63" t="str">
        <f>IFERROR(VLOOKUP(#REF!,#REF!,3,FALSE),"-")</f>
        <v>-</v>
      </c>
      <c r="M179" s="63" t="e">
        <f>IF(OR(#REF!="-",#REF!="-"),"-",IF(#REF!=#REF!,"OUI","NON"))</f>
        <v>#REF!</v>
      </c>
      <c r="N179" s="58"/>
      <c r="O179" s="56"/>
      <c r="P179" s="58"/>
      <c r="Q179" s="56"/>
      <c r="R179" s="56"/>
      <c r="S179" s="56"/>
      <c r="T179" s="63" t="e">
        <f>IF(#REF!="MASCULIN","G",IF(#REF!="FEMININ","F",#REF!))</f>
        <v>#REF!</v>
      </c>
      <c r="U179" s="63" t="str">
        <f>IFERROR(MATCH(#REF!,{"CP1";"CP2";"CE1";"CE2";"CM1";"CM2"},0),"-")</f>
        <v>-</v>
      </c>
      <c r="V179" s="61"/>
      <c r="W179" s="61"/>
      <c r="X179" s="61"/>
      <c r="Y179" s="61"/>
      <c r="Z179" s="61"/>
      <c r="AA179" s="61"/>
      <c r="AB179" s="61"/>
      <c r="AC179" s="61"/>
      <c r="AD179" s="61"/>
      <c r="AE179" s="61"/>
      <c r="AF179" s="61"/>
      <c r="AG179" s="61"/>
    </row>
    <row r="180" spans="1:33">
      <c r="A180" s="76" t="e">
        <f>ROW()-ROW(#REF!)+1</f>
        <v>#REF!</v>
      </c>
      <c r="B180" s="87"/>
      <c r="C180" s="86"/>
      <c r="D180" s="59" t="e">
        <f>#REF!</f>
        <v>#REF!</v>
      </c>
      <c r="E180" s="86"/>
      <c r="F180" s="86"/>
      <c r="G180" s="89"/>
      <c r="H180" s="63" t="str">
        <f>IFERROR(VLOOKUP(#REF!,#REF!,6,FALSE),"-")</f>
        <v>-</v>
      </c>
      <c r="I180" s="63" t="str">
        <f>IFERROR(VLOOKUP(#REF!,#REF!,9,FALSE),"-")</f>
        <v>-</v>
      </c>
      <c r="J180" s="63" t="str">
        <f>IFERROR(VLOOKUP(#REF!,#REF!,9,FALSE),"-")</f>
        <v>-</v>
      </c>
      <c r="K180" s="63" t="str">
        <f>IFERROR(VLOOKUP(#REF!,#REF!,3,FALSE),"-")</f>
        <v>-</v>
      </c>
      <c r="L180" s="63" t="str">
        <f>IFERROR(VLOOKUP(#REF!,#REF!,3,FALSE),"-")</f>
        <v>-</v>
      </c>
      <c r="M180" s="63" t="e">
        <f>IF(OR(#REF!="-",#REF!="-"),"-",IF(#REF!=#REF!,"OUI","NON"))</f>
        <v>#REF!</v>
      </c>
      <c r="N180" s="58"/>
      <c r="O180" s="56"/>
      <c r="P180" s="58"/>
      <c r="Q180" s="56"/>
      <c r="R180" s="56"/>
      <c r="S180" s="56"/>
      <c r="T180" s="63" t="e">
        <f>IF(#REF!="MASCULIN","G",IF(#REF!="FEMININ","F",#REF!))</f>
        <v>#REF!</v>
      </c>
      <c r="U180" s="63" t="str">
        <f>IFERROR(MATCH(#REF!,{"CP1";"CP2";"CE1";"CE2";"CM1";"CM2"},0),"-")</f>
        <v>-</v>
      </c>
      <c r="V180" s="61"/>
      <c r="W180" s="61"/>
      <c r="X180" s="61"/>
      <c r="Y180" s="61"/>
      <c r="Z180" s="61"/>
      <c r="AA180" s="61"/>
      <c r="AB180" s="61"/>
      <c r="AC180" s="61"/>
      <c r="AD180" s="61"/>
      <c r="AE180" s="61"/>
      <c r="AF180" s="61"/>
      <c r="AG180" s="61"/>
    </row>
    <row r="181" spans="1:33">
      <c r="A181" s="76" t="e">
        <f>ROW()-ROW(#REF!)+1</f>
        <v>#REF!</v>
      </c>
      <c r="B181" s="87"/>
      <c r="C181" s="86"/>
      <c r="D181" s="59" t="e">
        <f>#REF!</f>
        <v>#REF!</v>
      </c>
      <c r="E181" s="86"/>
      <c r="F181" s="86"/>
      <c r="G181" s="89"/>
      <c r="H181" s="63" t="str">
        <f>IFERROR(VLOOKUP(#REF!,#REF!,6,FALSE),"-")</f>
        <v>-</v>
      </c>
      <c r="I181" s="63" t="str">
        <f>IFERROR(VLOOKUP(#REF!,#REF!,9,FALSE),"-")</f>
        <v>-</v>
      </c>
      <c r="J181" s="63" t="str">
        <f>IFERROR(VLOOKUP(#REF!,#REF!,9,FALSE),"-")</f>
        <v>-</v>
      </c>
      <c r="K181" s="63" t="str">
        <f>IFERROR(VLOOKUP(#REF!,#REF!,3,FALSE),"-")</f>
        <v>-</v>
      </c>
      <c r="L181" s="63" t="str">
        <f>IFERROR(VLOOKUP(#REF!,#REF!,3,FALSE),"-")</f>
        <v>-</v>
      </c>
      <c r="M181" s="63" t="e">
        <f>IF(OR(#REF!="-",#REF!="-"),"-",IF(#REF!=#REF!,"OUI","NON"))</f>
        <v>#REF!</v>
      </c>
      <c r="N181" s="58"/>
      <c r="O181" s="56"/>
      <c r="P181" s="58"/>
      <c r="Q181" s="56"/>
      <c r="R181" s="56"/>
      <c r="S181" s="56"/>
      <c r="T181" s="63" t="e">
        <f>IF(#REF!="MASCULIN","G",IF(#REF!="FEMININ","F",#REF!))</f>
        <v>#REF!</v>
      </c>
      <c r="U181" s="63" t="str">
        <f>IFERROR(MATCH(#REF!,{"CP1";"CP2";"CE1";"CE2";"CM1";"CM2"},0),"-")</f>
        <v>-</v>
      </c>
      <c r="V181" s="61"/>
      <c r="W181" s="61"/>
      <c r="X181" s="61"/>
      <c r="Y181" s="61"/>
      <c r="Z181" s="61"/>
      <c r="AA181" s="61"/>
      <c r="AB181" s="61"/>
      <c r="AC181" s="61"/>
      <c r="AD181" s="61"/>
      <c r="AE181" s="61"/>
      <c r="AF181" s="61"/>
      <c r="AG181" s="61"/>
    </row>
    <row r="182" spans="1:33">
      <c r="A182" s="76" t="e">
        <f>ROW()-ROW(#REF!)+1</f>
        <v>#REF!</v>
      </c>
      <c r="B182" s="87"/>
      <c r="C182" s="86"/>
      <c r="D182" s="59" t="e">
        <f>#REF!</f>
        <v>#REF!</v>
      </c>
      <c r="E182" s="86"/>
      <c r="F182" s="86"/>
      <c r="G182" s="89"/>
      <c r="H182" s="63" t="str">
        <f>IFERROR(VLOOKUP(#REF!,#REF!,6,FALSE),"-")</f>
        <v>-</v>
      </c>
      <c r="I182" s="63" t="str">
        <f>IFERROR(VLOOKUP(#REF!,#REF!,9,FALSE),"-")</f>
        <v>-</v>
      </c>
      <c r="J182" s="63" t="str">
        <f>IFERROR(VLOOKUP(#REF!,#REF!,9,FALSE),"-")</f>
        <v>-</v>
      </c>
      <c r="K182" s="63" t="str">
        <f>IFERROR(VLOOKUP(#REF!,#REF!,3,FALSE),"-")</f>
        <v>-</v>
      </c>
      <c r="L182" s="63" t="str">
        <f>IFERROR(VLOOKUP(#REF!,#REF!,3,FALSE),"-")</f>
        <v>-</v>
      </c>
      <c r="M182" s="63" t="e">
        <f>IF(OR(#REF!="-",#REF!="-"),"-",IF(#REF!=#REF!,"OUI","NON"))</f>
        <v>#REF!</v>
      </c>
      <c r="N182" s="58"/>
      <c r="O182" s="56"/>
      <c r="P182" s="58"/>
      <c r="Q182" s="56"/>
      <c r="R182" s="56"/>
      <c r="S182" s="56"/>
      <c r="T182" s="63" t="e">
        <f>IF(#REF!="MASCULIN","G",IF(#REF!="FEMININ","F",#REF!))</f>
        <v>#REF!</v>
      </c>
      <c r="U182" s="63" t="str">
        <f>IFERROR(MATCH(#REF!,{"CP1";"CP2";"CE1";"CE2";"CM1";"CM2"},0),"-")</f>
        <v>-</v>
      </c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1"/>
    </row>
    <row r="183" spans="1:33">
      <c r="A183" s="76" t="e">
        <f>ROW()-ROW(#REF!)+1</f>
        <v>#REF!</v>
      </c>
      <c r="B183" s="87"/>
      <c r="C183" s="86"/>
      <c r="D183" s="59" t="e">
        <f>#REF!</f>
        <v>#REF!</v>
      </c>
      <c r="E183" s="86"/>
      <c r="F183" s="86"/>
      <c r="G183" s="89"/>
      <c r="H183" s="63" t="str">
        <f>IFERROR(VLOOKUP(#REF!,#REF!,6,FALSE),"-")</f>
        <v>-</v>
      </c>
      <c r="I183" s="63" t="str">
        <f>IFERROR(VLOOKUP(#REF!,#REF!,9,FALSE),"-")</f>
        <v>-</v>
      </c>
      <c r="J183" s="63" t="str">
        <f>IFERROR(VLOOKUP(#REF!,#REF!,9,FALSE),"-")</f>
        <v>-</v>
      </c>
      <c r="K183" s="63" t="str">
        <f>IFERROR(VLOOKUP(#REF!,#REF!,3,FALSE),"-")</f>
        <v>-</v>
      </c>
      <c r="L183" s="63" t="str">
        <f>IFERROR(VLOOKUP(#REF!,#REF!,3,FALSE),"-")</f>
        <v>-</v>
      </c>
      <c r="M183" s="63" t="e">
        <f>IF(OR(#REF!="-",#REF!="-"),"-",IF(#REF!=#REF!,"OUI","NON"))</f>
        <v>#REF!</v>
      </c>
      <c r="N183" s="58"/>
      <c r="O183" s="56"/>
      <c r="P183" s="58"/>
      <c r="Q183" s="56"/>
      <c r="R183" s="56"/>
      <c r="S183" s="56"/>
      <c r="T183" s="63" t="e">
        <f>IF(#REF!="MASCULIN","G",IF(#REF!="FEMININ","F",#REF!))</f>
        <v>#REF!</v>
      </c>
      <c r="U183" s="63" t="str">
        <f>IFERROR(MATCH(#REF!,{"CP1";"CP2";"CE1";"CE2";"CM1";"CM2"},0),"-")</f>
        <v>-</v>
      </c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  <c r="AG183" s="61"/>
    </row>
    <row r="184" spans="1:33">
      <c r="A184" s="76" t="e">
        <f>ROW()-ROW(#REF!)+1</f>
        <v>#REF!</v>
      </c>
      <c r="B184" s="87"/>
      <c r="C184" s="86"/>
      <c r="D184" s="59" t="e">
        <f>#REF!</f>
        <v>#REF!</v>
      </c>
      <c r="E184" s="86"/>
      <c r="F184" s="86"/>
      <c r="G184" s="89"/>
      <c r="H184" s="63" t="str">
        <f>IFERROR(VLOOKUP(#REF!,#REF!,6,FALSE),"-")</f>
        <v>-</v>
      </c>
      <c r="I184" s="63" t="str">
        <f>IFERROR(VLOOKUP(#REF!,#REF!,9,FALSE),"-")</f>
        <v>-</v>
      </c>
      <c r="J184" s="63" t="str">
        <f>IFERROR(VLOOKUP(#REF!,#REF!,9,FALSE),"-")</f>
        <v>-</v>
      </c>
      <c r="K184" s="63" t="str">
        <f>IFERROR(VLOOKUP(#REF!,#REF!,3,FALSE),"-")</f>
        <v>-</v>
      </c>
      <c r="L184" s="63" t="str">
        <f>IFERROR(VLOOKUP(#REF!,#REF!,3,FALSE),"-")</f>
        <v>-</v>
      </c>
      <c r="M184" s="63" t="e">
        <f>IF(OR(#REF!="-",#REF!="-"),"-",IF(#REF!=#REF!,"OUI","NON"))</f>
        <v>#REF!</v>
      </c>
      <c r="N184" s="58"/>
      <c r="O184" s="56"/>
      <c r="P184" s="58"/>
      <c r="Q184" s="56"/>
      <c r="R184" s="56"/>
      <c r="S184" s="56"/>
      <c r="T184" s="63" t="e">
        <f>IF(#REF!="MASCULIN","G",IF(#REF!="FEMININ","F",#REF!))</f>
        <v>#REF!</v>
      </c>
      <c r="U184" s="63" t="str">
        <f>IFERROR(MATCH(#REF!,{"CP1";"CP2";"CE1";"CE2";"CM1";"CM2"},0),"-")</f>
        <v>-</v>
      </c>
      <c r="V184" s="61"/>
      <c r="W184" s="61"/>
      <c r="X184" s="61"/>
      <c r="Y184" s="61"/>
      <c r="Z184" s="61"/>
      <c r="AA184" s="61"/>
      <c r="AB184" s="61"/>
      <c r="AC184" s="61"/>
      <c r="AD184" s="61"/>
      <c r="AE184" s="61"/>
      <c r="AF184" s="61"/>
      <c r="AG184" s="61"/>
    </row>
    <row r="185" spans="1:33">
      <c r="A185" s="76" t="e">
        <f>ROW()-ROW(#REF!)+1</f>
        <v>#REF!</v>
      </c>
      <c r="B185" s="87"/>
      <c r="C185" s="86"/>
      <c r="D185" s="59" t="e">
        <f>#REF!</f>
        <v>#REF!</v>
      </c>
      <c r="E185" s="86"/>
      <c r="F185" s="86"/>
      <c r="G185" s="89"/>
      <c r="H185" s="63" t="str">
        <f>IFERROR(VLOOKUP(#REF!,#REF!,6,FALSE),"-")</f>
        <v>-</v>
      </c>
      <c r="I185" s="63" t="str">
        <f>IFERROR(VLOOKUP(#REF!,#REF!,9,FALSE),"-")</f>
        <v>-</v>
      </c>
      <c r="J185" s="63" t="str">
        <f>IFERROR(VLOOKUP(#REF!,#REF!,9,FALSE),"-")</f>
        <v>-</v>
      </c>
      <c r="K185" s="63" t="str">
        <f>IFERROR(VLOOKUP(#REF!,#REF!,3,FALSE),"-")</f>
        <v>-</v>
      </c>
      <c r="L185" s="63" t="str">
        <f>IFERROR(VLOOKUP(#REF!,#REF!,3,FALSE),"-")</f>
        <v>-</v>
      </c>
      <c r="M185" s="63" t="e">
        <f>IF(OR(#REF!="-",#REF!="-"),"-",IF(#REF!=#REF!,"OUI","NON"))</f>
        <v>#REF!</v>
      </c>
      <c r="N185" s="58"/>
      <c r="O185" s="56"/>
      <c r="P185" s="58"/>
      <c r="Q185" s="56"/>
      <c r="R185" s="56"/>
      <c r="S185" s="56"/>
      <c r="T185" s="63" t="e">
        <f>IF(#REF!="MASCULIN","G",IF(#REF!="FEMININ","F",#REF!))</f>
        <v>#REF!</v>
      </c>
      <c r="U185" s="63" t="str">
        <f>IFERROR(MATCH(#REF!,{"CP1";"CP2";"CE1";"CE2";"CM1";"CM2"},0),"-")</f>
        <v>-</v>
      </c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</row>
    <row r="186" spans="1:33">
      <c r="A186" s="76" t="e">
        <f>ROW()-ROW(#REF!)+1</f>
        <v>#REF!</v>
      </c>
      <c r="B186" s="87"/>
      <c r="C186" s="86"/>
      <c r="D186" s="59" t="e">
        <f>#REF!</f>
        <v>#REF!</v>
      </c>
      <c r="E186" s="86"/>
      <c r="F186" s="86"/>
      <c r="G186" s="89"/>
      <c r="H186" s="63" t="str">
        <f>IFERROR(VLOOKUP(#REF!,#REF!,6,FALSE),"-")</f>
        <v>-</v>
      </c>
      <c r="I186" s="63" t="str">
        <f>IFERROR(VLOOKUP(#REF!,#REF!,9,FALSE),"-")</f>
        <v>-</v>
      </c>
      <c r="J186" s="63" t="str">
        <f>IFERROR(VLOOKUP(#REF!,#REF!,9,FALSE),"-")</f>
        <v>-</v>
      </c>
      <c r="K186" s="63" t="str">
        <f>IFERROR(VLOOKUP(#REF!,#REF!,3,FALSE),"-")</f>
        <v>-</v>
      </c>
      <c r="L186" s="63" t="str">
        <f>IFERROR(VLOOKUP(#REF!,#REF!,3,FALSE),"-")</f>
        <v>-</v>
      </c>
      <c r="M186" s="63" t="e">
        <f>IF(OR(#REF!="-",#REF!="-"),"-",IF(#REF!=#REF!,"OUI","NON"))</f>
        <v>#REF!</v>
      </c>
      <c r="N186" s="58"/>
      <c r="O186" s="56"/>
      <c r="P186" s="58"/>
      <c r="Q186" s="56"/>
      <c r="R186" s="56"/>
      <c r="S186" s="56"/>
      <c r="T186" s="63" t="e">
        <f>IF(#REF!="MASCULIN","G",IF(#REF!="FEMININ","F",#REF!))</f>
        <v>#REF!</v>
      </c>
      <c r="U186" s="63" t="str">
        <f>IFERROR(MATCH(#REF!,{"CP1";"CP2";"CE1";"CE2";"CM1";"CM2"},0),"-")</f>
        <v>-</v>
      </c>
      <c r="V186" s="61"/>
      <c r="W186" s="61"/>
      <c r="X186" s="61"/>
      <c r="Y186" s="61"/>
      <c r="Z186" s="61"/>
      <c r="AA186" s="61"/>
      <c r="AB186" s="61"/>
      <c r="AC186" s="61"/>
      <c r="AD186" s="61"/>
      <c r="AE186" s="61"/>
      <c r="AF186" s="61"/>
      <c r="AG186" s="61"/>
    </row>
    <row r="187" spans="1:33">
      <c r="A187" s="76" t="e">
        <f>ROW()-ROW(#REF!)+1</f>
        <v>#REF!</v>
      </c>
      <c r="B187" s="87"/>
      <c r="C187" s="86"/>
      <c r="D187" s="59" t="e">
        <f>#REF!</f>
        <v>#REF!</v>
      </c>
      <c r="E187" s="86"/>
      <c r="F187" s="86"/>
      <c r="G187" s="89"/>
      <c r="H187" s="63" t="str">
        <f>IFERROR(VLOOKUP(#REF!,#REF!,6,FALSE),"-")</f>
        <v>-</v>
      </c>
      <c r="I187" s="63" t="str">
        <f>IFERROR(VLOOKUP(#REF!,#REF!,9,FALSE),"-")</f>
        <v>-</v>
      </c>
      <c r="J187" s="63" t="str">
        <f>IFERROR(VLOOKUP(#REF!,#REF!,9,FALSE),"-")</f>
        <v>-</v>
      </c>
      <c r="K187" s="63" t="str">
        <f>IFERROR(VLOOKUP(#REF!,#REF!,3,FALSE),"-")</f>
        <v>-</v>
      </c>
      <c r="L187" s="63" t="str">
        <f>IFERROR(VLOOKUP(#REF!,#REF!,3,FALSE),"-")</f>
        <v>-</v>
      </c>
      <c r="M187" s="63" t="e">
        <f>IF(OR(#REF!="-",#REF!="-"),"-",IF(#REF!=#REF!,"OUI","NON"))</f>
        <v>#REF!</v>
      </c>
      <c r="N187" s="58"/>
      <c r="O187" s="56"/>
      <c r="P187" s="58"/>
      <c r="Q187" s="56"/>
      <c r="R187" s="56"/>
      <c r="S187" s="56"/>
      <c r="T187" s="63" t="e">
        <f>IF(#REF!="MASCULIN","G",IF(#REF!="FEMININ","F",#REF!))</f>
        <v>#REF!</v>
      </c>
      <c r="U187" s="63" t="str">
        <f>IFERROR(MATCH(#REF!,{"CP1";"CP2";"CE1";"CE2";"CM1";"CM2"},0),"-")</f>
        <v>-</v>
      </c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  <c r="AG187" s="61"/>
    </row>
    <row r="188" spans="1:33">
      <c r="A188" s="76" t="e">
        <f>ROW()-ROW(#REF!)+1</f>
        <v>#REF!</v>
      </c>
      <c r="B188" s="87"/>
      <c r="C188" s="86"/>
      <c r="D188" s="59" t="e">
        <f>#REF!</f>
        <v>#REF!</v>
      </c>
      <c r="E188" s="86"/>
      <c r="F188" s="86"/>
      <c r="G188" s="89"/>
      <c r="H188" s="63" t="str">
        <f>IFERROR(VLOOKUP(#REF!,#REF!,6,FALSE),"-")</f>
        <v>-</v>
      </c>
      <c r="I188" s="63" t="str">
        <f>IFERROR(VLOOKUP(#REF!,#REF!,9,FALSE),"-")</f>
        <v>-</v>
      </c>
      <c r="J188" s="63" t="str">
        <f>IFERROR(VLOOKUP(#REF!,#REF!,9,FALSE),"-")</f>
        <v>-</v>
      </c>
      <c r="K188" s="63" t="str">
        <f>IFERROR(VLOOKUP(#REF!,#REF!,3,FALSE),"-")</f>
        <v>-</v>
      </c>
      <c r="L188" s="63" t="str">
        <f>IFERROR(VLOOKUP(#REF!,#REF!,3,FALSE),"-")</f>
        <v>-</v>
      </c>
      <c r="M188" s="63" t="e">
        <f>IF(OR(#REF!="-",#REF!="-"),"-",IF(#REF!=#REF!,"OUI","NON"))</f>
        <v>#REF!</v>
      </c>
      <c r="N188" s="58"/>
      <c r="O188" s="56"/>
      <c r="P188" s="58"/>
      <c r="Q188" s="56"/>
      <c r="R188" s="56"/>
      <c r="S188" s="56"/>
      <c r="T188" s="63" t="e">
        <f>IF(#REF!="MASCULIN","G",IF(#REF!="FEMININ","F",#REF!))</f>
        <v>#REF!</v>
      </c>
      <c r="U188" s="63" t="str">
        <f>IFERROR(MATCH(#REF!,{"CP1";"CP2";"CE1";"CE2";"CM1";"CM2"},0),"-")</f>
        <v>-</v>
      </c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</row>
    <row r="189" spans="1:33">
      <c r="A189" s="76" t="e">
        <f>ROW()-ROW(#REF!)+1</f>
        <v>#REF!</v>
      </c>
      <c r="B189" s="87"/>
      <c r="C189" s="86"/>
      <c r="D189" s="59" t="e">
        <f>#REF!</f>
        <v>#REF!</v>
      </c>
      <c r="E189" s="86"/>
      <c r="F189" s="86"/>
      <c r="G189" s="89"/>
      <c r="H189" s="63" t="str">
        <f>IFERROR(VLOOKUP(#REF!,#REF!,6,FALSE),"-")</f>
        <v>-</v>
      </c>
      <c r="I189" s="63" t="str">
        <f>IFERROR(VLOOKUP(#REF!,#REF!,9,FALSE),"-")</f>
        <v>-</v>
      </c>
      <c r="J189" s="63" t="str">
        <f>IFERROR(VLOOKUP(#REF!,#REF!,9,FALSE),"-")</f>
        <v>-</v>
      </c>
      <c r="K189" s="63" t="str">
        <f>IFERROR(VLOOKUP(#REF!,#REF!,3,FALSE),"-")</f>
        <v>-</v>
      </c>
      <c r="L189" s="63" t="str">
        <f>IFERROR(VLOOKUP(#REF!,#REF!,3,FALSE),"-")</f>
        <v>-</v>
      </c>
      <c r="M189" s="63" t="e">
        <f>IF(OR(#REF!="-",#REF!="-"),"-",IF(#REF!=#REF!,"OUI","NON"))</f>
        <v>#REF!</v>
      </c>
      <c r="N189" s="58"/>
      <c r="O189" s="56"/>
      <c r="P189" s="58"/>
      <c r="Q189" s="56"/>
      <c r="R189" s="56"/>
      <c r="S189" s="56"/>
      <c r="T189" s="63" t="e">
        <f>IF(#REF!="MASCULIN","G",IF(#REF!="FEMININ","F",#REF!))</f>
        <v>#REF!</v>
      </c>
      <c r="U189" s="63" t="str">
        <f>IFERROR(MATCH(#REF!,{"CP1";"CP2";"CE1";"CE2";"CM1";"CM2"},0),"-")</f>
        <v>-</v>
      </c>
      <c r="V189" s="61"/>
      <c r="W189" s="61"/>
      <c r="X189" s="61"/>
      <c r="Y189" s="61"/>
      <c r="Z189" s="61"/>
      <c r="AA189" s="61"/>
      <c r="AB189" s="61"/>
      <c r="AC189" s="61"/>
      <c r="AD189" s="61"/>
      <c r="AE189" s="61"/>
      <c r="AF189" s="61"/>
      <c r="AG189" s="61"/>
    </row>
    <row r="190" spans="1:33">
      <c r="A190" s="76" t="e">
        <f>ROW()-ROW(#REF!)+1</f>
        <v>#REF!</v>
      </c>
      <c r="B190" s="87"/>
      <c r="C190" s="86"/>
      <c r="D190" s="59" t="e">
        <f>#REF!</f>
        <v>#REF!</v>
      </c>
      <c r="E190" s="86"/>
      <c r="F190" s="86"/>
      <c r="G190" s="89"/>
      <c r="H190" s="63" t="str">
        <f>IFERROR(VLOOKUP(#REF!,#REF!,6,FALSE),"-")</f>
        <v>-</v>
      </c>
      <c r="I190" s="63" t="str">
        <f>IFERROR(VLOOKUP(#REF!,#REF!,9,FALSE),"-")</f>
        <v>-</v>
      </c>
      <c r="J190" s="63" t="str">
        <f>IFERROR(VLOOKUP(#REF!,#REF!,9,FALSE),"-")</f>
        <v>-</v>
      </c>
      <c r="K190" s="63" t="str">
        <f>IFERROR(VLOOKUP(#REF!,#REF!,3,FALSE),"-")</f>
        <v>-</v>
      </c>
      <c r="L190" s="63" t="str">
        <f>IFERROR(VLOOKUP(#REF!,#REF!,3,FALSE),"-")</f>
        <v>-</v>
      </c>
      <c r="M190" s="63" t="e">
        <f>IF(OR(#REF!="-",#REF!="-"),"-",IF(#REF!=#REF!,"OUI","NON"))</f>
        <v>#REF!</v>
      </c>
      <c r="N190" s="58"/>
      <c r="O190" s="56"/>
      <c r="P190" s="58"/>
      <c r="Q190" s="56"/>
      <c r="R190" s="56"/>
      <c r="S190" s="56"/>
      <c r="T190" s="63" t="e">
        <f>IF(#REF!="MASCULIN","G",IF(#REF!="FEMININ","F",#REF!))</f>
        <v>#REF!</v>
      </c>
      <c r="U190" s="63" t="str">
        <f>IFERROR(MATCH(#REF!,{"CP1";"CP2";"CE1";"CE2";"CM1";"CM2"},0),"-")</f>
        <v>-</v>
      </c>
      <c r="V190" s="61"/>
      <c r="W190" s="61"/>
      <c r="X190" s="61"/>
      <c r="Y190" s="61"/>
      <c r="Z190" s="61"/>
      <c r="AA190" s="61"/>
      <c r="AB190" s="61"/>
      <c r="AC190" s="61"/>
      <c r="AD190" s="61"/>
      <c r="AE190" s="61"/>
      <c r="AF190" s="61"/>
      <c r="AG190" s="61"/>
    </row>
    <row r="191" spans="1:33">
      <c r="A191" s="76" t="e">
        <f>ROW()-ROW(#REF!)+1</f>
        <v>#REF!</v>
      </c>
      <c r="B191" s="87"/>
      <c r="C191" s="86"/>
      <c r="D191" s="59" t="e">
        <f>#REF!</f>
        <v>#REF!</v>
      </c>
      <c r="E191" s="86"/>
      <c r="F191" s="86"/>
      <c r="G191" s="89"/>
      <c r="H191" s="63" t="str">
        <f>IFERROR(VLOOKUP(#REF!,#REF!,6,FALSE),"-")</f>
        <v>-</v>
      </c>
      <c r="I191" s="63" t="str">
        <f>IFERROR(VLOOKUP(#REF!,#REF!,9,FALSE),"-")</f>
        <v>-</v>
      </c>
      <c r="J191" s="63" t="str">
        <f>IFERROR(VLOOKUP(#REF!,#REF!,9,FALSE),"-")</f>
        <v>-</v>
      </c>
      <c r="K191" s="63" t="str">
        <f>IFERROR(VLOOKUP(#REF!,#REF!,3,FALSE),"-")</f>
        <v>-</v>
      </c>
      <c r="L191" s="63" t="str">
        <f>IFERROR(VLOOKUP(#REF!,#REF!,3,FALSE),"-")</f>
        <v>-</v>
      </c>
      <c r="M191" s="63" t="e">
        <f>IF(OR(#REF!="-",#REF!="-"),"-",IF(#REF!=#REF!,"OUI","NON"))</f>
        <v>#REF!</v>
      </c>
      <c r="N191" s="58"/>
      <c r="O191" s="56"/>
      <c r="P191" s="58"/>
      <c r="Q191" s="56"/>
      <c r="R191" s="56"/>
      <c r="S191" s="56"/>
      <c r="T191" s="63" t="e">
        <f>IF(#REF!="MASCULIN","G",IF(#REF!="FEMININ","F",#REF!))</f>
        <v>#REF!</v>
      </c>
      <c r="U191" s="63" t="str">
        <f>IFERROR(MATCH(#REF!,{"CP1";"CP2";"CE1";"CE2";"CM1";"CM2"},0),"-")</f>
        <v>-</v>
      </c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  <c r="AG191" s="61"/>
    </row>
    <row r="192" spans="1:33">
      <c r="A192" s="76" t="e">
        <f>ROW()-ROW(#REF!)+1</f>
        <v>#REF!</v>
      </c>
      <c r="B192" s="87"/>
      <c r="C192" s="86"/>
      <c r="D192" s="59" t="e">
        <f>#REF!</f>
        <v>#REF!</v>
      </c>
      <c r="E192" s="86"/>
      <c r="F192" s="86"/>
      <c r="G192" s="89"/>
      <c r="H192" s="63" t="str">
        <f>IFERROR(VLOOKUP(#REF!,#REF!,6,FALSE),"-")</f>
        <v>-</v>
      </c>
      <c r="I192" s="63" t="str">
        <f>IFERROR(VLOOKUP(#REF!,#REF!,9,FALSE),"-")</f>
        <v>-</v>
      </c>
      <c r="J192" s="63" t="str">
        <f>IFERROR(VLOOKUP(#REF!,#REF!,9,FALSE),"-")</f>
        <v>-</v>
      </c>
      <c r="K192" s="63" t="str">
        <f>IFERROR(VLOOKUP(#REF!,#REF!,3,FALSE),"-")</f>
        <v>-</v>
      </c>
      <c r="L192" s="63" t="str">
        <f>IFERROR(VLOOKUP(#REF!,#REF!,3,FALSE),"-")</f>
        <v>-</v>
      </c>
      <c r="M192" s="63" t="e">
        <f>IF(OR(#REF!="-",#REF!="-"),"-",IF(#REF!=#REF!,"OUI","NON"))</f>
        <v>#REF!</v>
      </c>
      <c r="N192" s="58"/>
      <c r="O192" s="56"/>
      <c r="P192" s="58"/>
      <c r="Q192" s="56"/>
      <c r="R192" s="56"/>
      <c r="S192" s="56"/>
      <c r="T192" s="63" t="e">
        <f>IF(#REF!="MASCULIN","G",IF(#REF!="FEMININ","F",#REF!))</f>
        <v>#REF!</v>
      </c>
      <c r="U192" s="63" t="str">
        <f>IFERROR(MATCH(#REF!,{"CP1";"CP2";"CE1";"CE2";"CM1";"CM2"},0),"-")</f>
        <v>-</v>
      </c>
      <c r="V192" s="61"/>
      <c r="W192" s="61"/>
      <c r="X192" s="61"/>
      <c r="Y192" s="61"/>
      <c r="Z192" s="61"/>
      <c r="AA192" s="61"/>
      <c r="AB192" s="61"/>
      <c r="AC192" s="61"/>
      <c r="AD192" s="61"/>
      <c r="AE192" s="61"/>
      <c r="AF192" s="61"/>
      <c r="AG192" s="61"/>
    </row>
    <row r="193" spans="1:33">
      <c r="A193" s="76" t="e">
        <f>ROW()-ROW(#REF!)+1</f>
        <v>#REF!</v>
      </c>
      <c r="B193" s="87"/>
      <c r="C193" s="86"/>
      <c r="D193" s="59" t="e">
        <f>#REF!</f>
        <v>#REF!</v>
      </c>
      <c r="E193" s="86"/>
      <c r="F193" s="86"/>
      <c r="G193" s="89"/>
      <c r="H193" s="63" t="str">
        <f>IFERROR(VLOOKUP(#REF!,#REF!,6,FALSE),"-")</f>
        <v>-</v>
      </c>
      <c r="I193" s="63" t="str">
        <f>IFERROR(VLOOKUP(#REF!,#REF!,9,FALSE),"-")</f>
        <v>-</v>
      </c>
      <c r="J193" s="63" t="str">
        <f>IFERROR(VLOOKUP(#REF!,#REF!,9,FALSE),"-")</f>
        <v>-</v>
      </c>
      <c r="K193" s="63" t="str">
        <f>IFERROR(VLOOKUP(#REF!,#REF!,3,FALSE),"-")</f>
        <v>-</v>
      </c>
      <c r="L193" s="63" t="str">
        <f>IFERROR(VLOOKUP(#REF!,#REF!,3,FALSE),"-")</f>
        <v>-</v>
      </c>
      <c r="M193" s="63" t="e">
        <f>IF(OR(#REF!="-",#REF!="-"),"-",IF(#REF!=#REF!,"OUI","NON"))</f>
        <v>#REF!</v>
      </c>
      <c r="N193" s="58"/>
      <c r="O193" s="56"/>
      <c r="P193" s="58"/>
      <c r="Q193" s="56"/>
      <c r="R193" s="56"/>
      <c r="S193" s="56"/>
      <c r="T193" s="63" t="e">
        <f>IF(#REF!="MASCULIN","G",IF(#REF!="FEMININ","F",#REF!))</f>
        <v>#REF!</v>
      </c>
      <c r="U193" s="63" t="str">
        <f>IFERROR(MATCH(#REF!,{"CP1";"CP2";"CE1";"CE2";"CM1";"CM2"},0),"-")</f>
        <v>-</v>
      </c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  <c r="AG193" s="61"/>
    </row>
    <row r="194" spans="1:33">
      <c r="A194" s="76" t="e">
        <f>ROW()-ROW(#REF!)+1</f>
        <v>#REF!</v>
      </c>
      <c r="B194" s="87"/>
      <c r="C194" s="86"/>
      <c r="D194" s="59" t="e">
        <f>#REF!</f>
        <v>#REF!</v>
      </c>
      <c r="E194" s="86"/>
      <c r="F194" s="86"/>
      <c r="G194" s="89"/>
      <c r="H194" s="63" t="str">
        <f>IFERROR(VLOOKUP(#REF!,#REF!,6,FALSE),"-")</f>
        <v>-</v>
      </c>
      <c r="I194" s="63" t="str">
        <f>IFERROR(VLOOKUP(#REF!,#REF!,9,FALSE),"-")</f>
        <v>-</v>
      </c>
      <c r="J194" s="63" t="str">
        <f>IFERROR(VLOOKUP(#REF!,#REF!,9,FALSE),"-")</f>
        <v>-</v>
      </c>
      <c r="K194" s="63" t="str">
        <f>IFERROR(VLOOKUP(#REF!,#REF!,3,FALSE),"-")</f>
        <v>-</v>
      </c>
      <c r="L194" s="63" t="str">
        <f>IFERROR(VLOOKUP(#REF!,#REF!,3,FALSE),"-")</f>
        <v>-</v>
      </c>
      <c r="M194" s="63" t="e">
        <f>IF(OR(#REF!="-",#REF!="-"),"-",IF(#REF!=#REF!,"OUI","NON"))</f>
        <v>#REF!</v>
      </c>
      <c r="N194" s="58"/>
      <c r="O194" s="56"/>
      <c r="P194" s="58"/>
      <c r="Q194" s="56"/>
      <c r="R194" s="56"/>
      <c r="S194" s="56"/>
      <c r="T194" s="63" t="e">
        <f>IF(#REF!="MASCULIN","G",IF(#REF!="FEMININ","F",#REF!))</f>
        <v>#REF!</v>
      </c>
      <c r="U194" s="63" t="str">
        <f>IFERROR(MATCH(#REF!,{"CP1";"CP2";"CE1";"CE2";"CM1";"CM2"},0),"-")</f>
        <v>-</v>
      </c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</row>
    <row r="195" spans="1:33">
      <c r="A195" s="76" t="e">
        <f>ROW()-ROW(#REF!)+1</f>
        <v>#REF!</v>
      </c>
      <c r="B195" s="87"/>
      <c r="C195" s="86"/>
      <c r="D195" s="59" t="e">
        <f>#REF!</f>
        <v>#REF!</v>
      </c>
      <c r="E195" s="86"/>
      <c r="F195" s="86"/>
      <c r="G195" s="89"/>
      <c r="H195" s="63" t="str">
        <f>IFERROR(VLOOKUP(#REF!,#REF!,6,FALSE),"-")</f>
        <v>-</v>
      </c>
      <c r="I195" s="63" t="str">
        <f>IFERROR(VLOOKUP(#REF!,#REF!,9,FALSE),"-")</f>
        <v>-</v>
      </c>
      <c r="J195" s="63" t="str">
        <f>IFERROR(VLOOKUP(#REF!,#REF!,9,FALSE),"-")</f>
        <v>-</v>
      </c>
      <c r="K195" s="63" t="str">
        <f>IFERROR(VLOOKUP(#REF!,#REF!,3,FALSE),"-")</f>
        <v>-</v>
      </c>
      <c r="L195" s="63" t="str">
        <f>IFERROR(VLOOKUP(#REF!,#REF!,3,FALSE),"-")</f>
        <v>-</v>
      </c>
      <c r="M195" s="63" t="e">
        <f>IF(OR(#REF!="-",#REF!="-"),"-",IF(#REF!=#REF!,"OUI","NON"))</f>
        <v>#REF!</v>
      </c>
      <c r="N195" s="58"/>
      <c r="O195" s="56"/>
      <c r="P195" s="58"/>
      <c r="Q195" s="56"/>
      <c r="R195" s="56"/>
      <c r="S195" s="56"/>
      <c r="T195" s="63" t="e">
        <f>IF(#REF!="MASCULIN","G",IF(#REF!="FEMININ","F",#REF!))</f>
        <v>#REF!</v>
      </c>
      <c r="U195" s="63" t="str">
        <f>IFERROR(MATCH(#REF!,{"CP1";"CP2";"CE1";"CE2";"CM1";"CM2"},0),"-")</f>
        <v>-</v>
      </c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</row>
    <row r="196" spans="1:33">
      <c r="A196" s="76" t="e">
        <f>ROW()-ROW(#REF!)+1</f>
        <v>#REF!</v>
      </c>
      <c r="B196" s="87"/>
      <c r="C196" s="86"/>
      <c r="D196" s="59" t="e">
        <f>#REF!</f>
        <v>#REF!</v>
      </c>
      <c r="E196" s="86"/>
      <c r="F196" s="86"/>
      <c r="G196" s="89"/>
      <c r="H196" s="63" t="str">
        <f>IFERROR(VLOOKUP(#REF!,#REF!,6,FALSE),"-")</f>
        <v>-</v>
      </c>
      <c r="I196" s="63" t="str">
        <f>IFERROR(VLOOKUP(#REF!,#REF!,9,FALSE),"-")</f>
        <v>-</v>
      </c>
      <c r="J196" s="63" t="str">
        <f>IFERROR(VLOOKUP(#REF!,#REF!,9,FALSE),"-")</f>
        <v>-</v>
      </c>
      <c r="K196" s="63" t="str">
        <f>IFERROR(VLOOKUP(#REF!,#REF!,3,FALSE),"-")</f>
        <v>-</v>
      </c>
      <c r="L196" s="63" t="str">
        <f>IFERROR(VLOOKUP(#REF!,#REF!,3,FALSE),"-")</f>
        <v>-</v>
      </c>
      <c r="M196" s="63" t="e">
        <f>IF(OR(#REF!="-",#REF!="-"),"-",IF(#REF!=#REF!,"OUI","NON"))</f>
        <v>#REF!</v>
      </c>
      <c r="N196" s="58"/>
      <c r="O196" s="56"/>
      <c r="P196" s="58"/>
      <c r="Q196" s="56"/>
      <c r="R196" s="56"/>
      <c r="S196" s="56"/>
      <c r="T196" s="63" t="e">
        <f>IF(#REF!="MASCULIN","G",IF(#REF!="FEMININ","F",#REF!))</f>
        <v>#REF!</v>
      </c>
      <c r="U196" s="63" t="str">
        <f>IFERROR(MATCH(#REF!,{"CP1";"CP2";"CE1";"CE2";"CM1";"CM2"},0),"-")</f>
        <v>-</v>
      </c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  <c r="AG196" s="61"/>
    </row>
    <row r="197" spans="1:33">
      <c r="A197" s="76" t="e">
        <f>ROW()-ROW(#REF!)+1</f>
        <v>#REF!</v>
      </c>
      <c r="B197" s="87"/>
      <c r="C197" s="86"/>
      <c r="D197" s="59" t="e">
        <f>#REF!</f>
        <v>#REF!</v>
      </c>
      <c r="E197" s="86"/>
      <c r="F197" s="86"/>
      <c r="G197" s="89"/>
      <c r="H197" s="63" t="str">
        <f>IFERROR(VLOOKUP(#REF!,#REF!,6,FALSE),"-")</f>
        <v>-</v>
      </c>
      <c r="I197" s="63" t="str">
        <f>IFERROR(VLOOKUP(#REF!,#REF!,9,FALSE),"-")</f>
        <v>-</v>
      </c>
      <c r="J197" s="63" t="str">
        <f>IFERROR(VLOOKUP(#REF!,#REF!,9,FALSE),"-")</f>
        <v>-</v>
      </c>
      <c r="K197" s="63" t="str">
        <f>IFERROR(VLOOKUP(#REF!,#REF!,3,FALSE),"-")</f>
        <v>-</v>
      </c>
      <c r="L197" s="63" t="str">
        <f>IFERROR(VLOOKUP(#REF!,#REF!,3,FALSE),"-")</f>
        <v>-</v>
      </c>
      <c r="M197" s="63" t="e">
        <f>IF(OR(#REF!="-",#REF!="-"),"-",IF(#REF!=#REF!,"OUI","NON"))</f>
        <v>#REF!</v>
      </c>
      <c r="N197" s="58"/>
      <c r="O197" s="56"/>
      <c r="P197" s="58"/>
      <c r="Q197" s="56"/>
      <c r="R197" s="56"/>
      <c r="S197" s="56"/>
      <c r="T197" s="63" t="e">
        <f>IF(#REF!="MASCULIN","G",IF(#REF!="FEMININ","F",#REF!))</f>
        <v>#REF!</v>
      </c>
      <c r="U197" s="63" t="str">
        <f>IFERROR(MATCH(#REF!,{"CP1";"CP2";"CE1";"CE2";"CM1";"CM2"},0),"-")</f>
        <v>-</v>
      </c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61"/>
      <c r="AG197" s="61"/>
    </row>
    <row r="198" spans="1:33">
      <c r="A198" s="76" t="e">
        <f>ROW()-ROW(#REF!)+1</f>
        <v>#REF!</v>
      </c>
      <c r="B198" s="87"/>
      <c r="C198" s="86"/>
      <c r="D198" s="59" t="e">
        <f>#REF!</f>
        <v>#REF!</v>
      </c>
      <c r="E198" s="86"/>
      <c r="F198" s="86"/>
      <c r="G198" s="89"/>
      <c r="H198" s="63" t="str">
        <f>IFERROR(VLOOKUP(#REF!,#REF!,6,FALSE),"-")</f>
        <v>-</v>
      </c>
      <c r="I198" s="63" t="str">
        <f>IFERROR(VLOOKUP(#REF!,#REF!,9,FALSE),"-")</f>
        <v>-</v>
      </c>
      <c r="J198" s="63" t="str">
        <f>IFERROR(VLOOKUP(#REF!,#REF!,9,FALSE),"-")</f>
        <v>-</v>
      </c>
      <c r="K198" s="63" t="str">
        <f>IFERROR(VLOOKUP(#REF!,#REF!,3,FALSE),"-")</f>
        <v>-</v>
      </c>
      <c r="L198" s="63" t="str">
        <f>IFERROR(VLOOKUP(#REF!,#REF!,3,FALSE),"-")</f>
        <v>-</v>
      </c>
      <c r="M198" s="63" t="e">
        <f>IF(OR(#REF!="-",#REF!="-"),"-",IF(#REF!=#REF!,"OUI","NON"))</f>
        <v>#REF!</v>
      </c>
      <c r="N198" s="58"/>
      <c r="O198" s="56"/>
      <c r="P198" s="58"/>
      <c r="Q198" s="56"/>
      <c r="R198" s="56"/>
      <c r="S198" s="56"/>
      <c r="T198" s="63" t="e">
        <f>IF(#REF!="MASCULIN","G",IF(#REF!="FEMININ","F",#REF!))</f>
        <v>#REF!</v>
      </c>
      <c r="U198" s="63" t="str">
        <f>IFERROR(MATCH(#REF!,{"CP1";"CP2";"CE1";"CE2";"CM1";"CM2"},0),"-")</f>
        <v>-</v>
      </c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  <c r="AG198" s="61"/>
    </row>
    <row r="199" spans="1:33">
      <c r="A199" s="76" t="e">
        <f>ROW()-ROW(#REF!)+1</f>
        <v>#REF!</v>
      </c>
      <c r="B199" s="87"/>
      <c r="C199" s="86"/>
      <c r="D199" s="59" t="e">
        <f>#REF!</f>
        <v>#REF!</v>
      </c>
      <c r="E199" s="86"/>
      <c r="F199" s="86"/>
      <c r="G199" s="89"/>
      <c r="H199" s="63" t="str">
        <f>IFERROR(VLOOKUP(#REF!,#REF!,6,FALSE),"-")</f>
        <v>-</v>
      </c>
      <c r="I199" s="63" t="str">
        <f>IFERROR(VLOOKUP(#REF!,#REF!,9,FALSE),"-")</f>
        <v>-</v>
      </c>
      <c r="J199" s="63" t="str">
        <f>IFERROR(VLOOKUP(#REF!,#REF!,9,FALSE),"-")</f>
        <v>-</v>
      </c>
      <c r="K199" s="63" t="str">
        <f>IFERROR(VLOOKUP(#REF!,#REF!,3,FALSE),"-")</f>
        <v>-</v>
      </c>
      <c r="L199" s="63" t="str">
        <f>IFERROR(VLOOKUP(#REF!,#REF!,3,FALSE),"-")</f>
        <v>-</v>
      </c>
      <c r="M199" s="63" t="e">
        <f>IF(OR(#REF!="-",#REF!="-"),"-",IF(#REF!=#REF!,"OUI","NON"))</f>
        <v>#REF!</v>
      </c>
      <c r="N199" s="58"/>
      <c r="O199" s="56"/>
      <c r="P199" s="58"/>
      <c r="Q199" s="56"/>
      <c r="R199" s="56"/>
      <c r="S199" s="56"/>
      <c r="T199" s="63" t="e">
        <f>IF(#REF!="MASCULIN","G",IF(#REF!="FEMININ","F",#REF!))</f>
        <v>#REF!</v>
      </c>
      <c r="U199" s="63" t="str">
        <f>IFERROR(MATCH(#REF!,{"CP1";"CP2";"CE1";"CE2";"CM1";"CM2"},0),"-")</f>
        <v>-</v>
      </c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  <c r="AF199" s="61"/>
      <c r="AG199" s="61"/>
    </row>
    <row r="200" spans="1:33">
      <c r="A200" s="76" t="e">
        <f>ROW()-ROW(#REF!)+1</f>
        <v>#REF!</v>
      </c>
      <c r="B200" s="87"/>
      <c r="C200" s="86"/>
      <c r="D200" s="59" t="e">
        <f>#REF!</f>
        <v>#REF!</v>
      </c>
      <c r="E200" s="86"/>
      <c r="F200" s="86"/>
      <c r="G200" s="89"/>
      <c r="H200" s="63" t="str">
        <f>IFERROR(VLOOKUP(#REF!,#REF!,6,FALSE),"-")</f>
        <v>-</v>
      </c>
      <c r="I200" s="63" t="str">
        <f>IFERROR(VLOOKUP(#REF!,#REF!,9,FALSE),"-")</f>
        <v>-</v>
      </c>
      <c r="J200" s="63" t="str">
        <f>IFERROR(VLOOKUP(#REF!,#REF!,9,FALSE),"-")</f>
        <v>-</v>
      </c>
      <c r="K200" s="63" t="str">
        <f>IFERROR(VLOOKUP(#REF!,#REF!,3,FALSE),"-")</f>
        <v>-</v>
      </c>
      <c r="L200" s="63" t="str">
        <f>IFERROR(VLOOKUP(#REF!,#REF!,3,FALSE),"-")</f>
        <v>-</v>
      </c>
      <c r="M200" s="63" t="e">
        <f>IF(OR(#REF!="-",#REF!="-"),"-",IF(#REF!=#REF!,"OUI","NON"))</f>
        <v>#REF!</v>
      </c>
      <c r="N200" s="58"/>
      <c r="O200" s="56"/>
      <c r="P200" s="58"/>
      <c r="Q200" s="56"/>
      <c r="R200" s="56"/>
      <c r="S200" s="56"/>
      <c r="T200" s="63" t="e">
        <f>IF(#REF!="MASCULIN","G",IF(#REF!="FEMININ","F",#REF!))</f>
        <v>#REF!</v>
      </c>
      <c r="U200" s="63" t="str">
        <f>IFERROR(MATCH(#REF!,{"CP1";"CP2";"CE1";"CE2";"CM1";"CM2"},0),"-")</f>
        <v>-</v>
      </c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  <c r="AF200" s="61"/>
      <c r="AG200" s="61"/>
    </row>
    <row r="201" spans="1:33">
      <c r="A201" s="76" t="e">
        <f>ROW()-ROW(#REF!)+1</f>
        <v>#REF!</v>
      </c>
      <c r="B201" s="87"/>
      <c r="C201" s="86"/>
      <c r="D201" s="59" t="e">
        <f>#REF!</f>
        <v>#REF!</v>
      </c>
      <c r="E201" s="86"/>
      <c r="F201" s="86"/>
      <c r="G201" s="89"/>
      <c r="H201" s="63" t="str">
        <f>IFERROR(VLOOKUP(#REF!,#REF!,6,FALSE),"-")</f>
        <v>-</v>
      </c>
      <c r="I201" s="63" t="str">
        <f>IFERROR(VLOOKUP(#REF!,#REF!,9,FALSE),"-")</f>
        <v>-</v>
      </c>
      <c r="J201" s="63" t="str">
        <f>IFERROR(VLOOKUP(#REF!,#REF!,9,FALSE),"-")</f>
        <v>-</v>
      </c>
      <c r="K201" s="63" t="str">
        <f>IFERROR(VLOOKUP(#REF!,#REF!,3,FALSE),"-")</f>
        <v>-</v>
      </c>
      <c r="L201" s="63" t="str">
        <f>IFERROR(VLOOKUP(#REF!,#REF!,3,FALSE),"-")</f>
        <v>-</v>
      </c>
      <c r="M201" s="63" t="e">
        <f>IF(OR(#REF!="-",#REF!="-"),"-",IF(#REF!=#REF!,"OUI","NON"))</f>
        <v>#REF!</v>
      </c>
      <c r="N201" s="58"/>
      <c r="O201" s="56"/>
      <c r="P201" s="58"/>
      <c r="Q201" s="56"/>
      <c r="R201" s="56"/>
      <c r="S201" s="56"/>
      <c r="T201" s="63" t="e">
        <f>IF(#REF!="MASCULIN","G",IF(#REF!="FEMININ","F",#REF!))</f>
        <v>#REF!</v>
      </c>
      <c r="U201" s="63" t="str">
        <f>IFERROR(MATCH(#REF!,{"CP1";"CP2";"CE1";"CE2";"CM1";"CM2"},0),"-")</f>
        <v>-</v>
      </c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1"/>
    </row>
    <row r="202" spans="1:33">
      <c r="A202" s="76" t="e">
        <f>ROW()-ROW(#REF!)+1</f>
        <v>#REF!</v>
      </c>
      <c r="B202" s="87"/>
      <c r="C202" s="86"/>
      <c r="D202" s="59" t="e">
        <f>#REF!</f>
        <v>#REF!</v>
      </c>
      <c r="E202" s="86"/>
      <c r="F202" s="86"/>
      <c r="G202" s="89"/>
      <c r="H202" s="63" t="str">
        <f>IFERROR(VLOOKUP(#REF!,#REF!,6,FALSE),"-")</f>
        <v>-</v>
      </c>
      <c r="I202" s="63" t="str">
        <f>IFERROR(VLOOKUP(#REF!,#REF!,9,FALSE),"-")</f>
        <v>-</v>
      </c>
      <c r="J202" s="63" t="str">
        <f>IFERROR(VLOOKUP(#REF!,#REF!,9,FALSE),"-")</f>
        <v>-</v>
      </c>
      <c r="K202" s="63" t="str">
        <f>IFERROR(VLOOKUP(#REF!,#REF!,3,FALSE),"-")</f>
        <v>-</v>
      </c>
      <c r="L202" s="63" t="str">
        <f>IFERROR(VLOOKUP(#REF!,#REF!,3,FALSE),"-")</f>
        <v>-</v>
      </c>
      <c r="M202" s="63" t="e">
        <f>IF(OR(#REF!="-",#REF!="-"),"-",IF(#REF!=#REF!,"OUI","NON"))</f>
        <v>#REF!</v>
      </c>
      <c r="N202" s="58"/>
      <c r="O202" s="56"/>
      <c r="P202" s="58"/>
      <c r="Q202" s="56"/>
      <c r="R202" s="56"/>
      <c r="S202" s="56"/>
      <c r="T202" s="63" t="e">
        <f>IF(#REF!="MASCULIN","G",IF(#REF!="FEMININ","F",#REF!))</f>
        <v>#REF!</v>
      </c>
      <c r="U202" s="63" t="str">
        <f>IFERROR(MATCH(#REF!,{"CP1";"CP2";"CE1";"CE2";"CM1";"CM2"},0),"-")</f>
        <v>-</v>
      </c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1"/>
    </row>
    <row r="203" spans="1:33">
      <c r="A203" s="76" t="e">
        <f>ROW()-ROW(#REF!)+1</f>
        <v>#REF!</v>
      </c>
      <c r="B203" s="87"/>
      <c r="C203" s="86"/>
      <c r="D203" s="59" t="e">
        <f>#REF!</f>
        <v>#REF!</v>
      </c>
      <c r="E203" s="86"/>
      <c r="F203" s="86"/>
      <c r="G203" s="89"/>
      <c r="H203" s="63" t="str">
        <f>IFERROR(VLOOKUP(#REF!,#REF!,6,FALSE),"-")</f>
        <v>-</v>
      </c>
      <c r="I203" s="63" t="str">
        <f>IFERROR(VLOOKUP(#REF!,#REF!,9,FALSE),"-")</f>
        <v>-</v>
      </c>
      <c r="J203" s="63" t="str">
        <f>IFERROR(VLOOKUP(#REF!,#REF!,9,FALSE),"-")</f>
        <v>-</v>
      </c>
      <c r="K203" s="63" t="str">
        <f>IFERROR(VLOOKUP(#REF!,#REF!,3,FALSE),"-")</f>
        <v>-</v>
      </c>
      <c r="L203" s="63" t="str">
        <f>IFERROR(VLOOKUP(#REF!,#REF!,3,FALSE),"-")</f>
        <v>-</v>
      </c>
      <c r="M203" s="63" t="e">
        <f>IF(OR(#REF!="-",#REF!="-"),"-",IF(#REF!=#REF!,"OUI","NON"))</f>
        <v>#REF!</v>
      </c>
      <c r="N203" s="58"/>
      <c r="O203" s="56"/>
      <c r="P203" s="58"/>
      <c r="Q203" s="56"/>
      <c r="R203" s="56"/>
      <c r="S203" s="56"/>
      <c r="T203" s="63" t="e">
        <f>IF(#REF!="MASCULIN","G",IF(#REF!="FEMININ","F",#REF!))</f>
        <v>#REF!</v>
      </c>
      <c r="U203" s="63" t="str">
        <f>IFERROR(MATCH(#REF!,{"CP1";"CP2";"CE1";"CE2";"CM1";"CM2"},0),"-")</f>
        <v>-</v>
      </c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61"/>
    </row>
    <row r="204" spans="1:33">
      <c r="A204" s="76" t="e">
        <f>ROW()-ROW(#REF!)+1</f>
        <v>#REF!</v>
      </c>
      <c r="B204" s="87"/>
      <c r="C204" s="86"/>
      <c r="D204" s="59" t="e">
        <f>#REF!</f>
        <v>#REF!</v>
      </c>
      <c r="E204" s="86"/>
      <c r="F204" s="86"/>
      <c r="G204" s="89"/>
      <c r="H204" s="63" t="str">
        <f>IFERROR(VLOOKUP(#REF!,#REF!,6,FALSE),"-")</f>
        <v>-</v>
      </c>
      <c r="I204" s="63" t="str">
        <f>IFERROR(VLOOKUP(#REF!,#REF!,9,FALSE),"-")</f>
        <v>-</v>
      </c>
      <c r="J204" s="63" t="str">
        <f>IFERROR(VLOOKUP(#REF!,#REF!,9,FALSE),"-")</f>
        <v>-</v>
      </c>
      <c r="K204" s="63" t="str">
        <f>IFERROR(VLOOKUP(#REF!,#REF!,3,FALSE),"-")</f>
        <v>-</v>
      </c>
      <c r="L204" s="63" t="str">
        <f>IFERROR(VLOOKUP(#REF!,#REF!,3,FALSE),"-")</f>
        <v>-</v>
      </c>
      <c r="M204" s="63" t="e">
        <f>IF(OR(#REF!="-",#REF!="-"),"-",IF(#REF!=#REF!,"OUI","NON"))</f>
        <v>#REF!</v>
      </c>
      <c r="N204" s="58"/>
      <c r="O204" s="56"/>
      <c r="P204" s="58"/>
      <c r="Q204" s="56"/>
      <c r="R204" s="56"/>
      <c r="S204" s="56"/>
      <c r="T204" s="63" t="e">
        <f>IF(#REF!="MASCULIN","G",IF(#REF!="FEMININ","F",#REF!))</f>
        <v>#REF!</v>
      </c>
      <c r="U204" s="63" t="str">
        <f>IFERROR(MATCH(#REF!,{"CP1";"CP2";"CE1";"CE2";"CM1";"CM2"},0),"-")</f>
        <v>-</v>
      </c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61"/>
    </row>
    <row r="205" spans="1:33">
      <c r="A205" s="76" t="e">
        <f>ROW()-ROW(#REF!)+1</f>
        <v>#REF!</v>
      </c>
      <c r="B205" s="87"/>
      <c r="C205" s="86"/>
      <c r="D205" s="59" t="e">
        <f>#REF!</f>
        <v>#REF!</v>
      </c>
      <c r="E205" s="86"/>
      <c r="F205" s="86"/>
      <c r="G205" s="89"/>
      <c r="H205" s="63" t="str">
        <f>IFERROR(VLOOKUP(#REF!,#REF!,6,FALSE),"-")</f>
        <v>-</v>
      </c>
      <c r="I205" s="63" t="str">
        <f>IFERROR(VLOOKUP(#REF!,#REF!,9,FALSE),"-")</f>
        <v>-</v>
      </c>
      <c r="J205" s="63" t="str">
        <f>IFERROR(VLOOKUP(#REF!,#REF!,9,FALSE),"-")</f>
        <v>-</v>
      </c>
      <c r="K205" s="63" t="str">
        <f>IFERROR(VLOOKUP(#REF!,#REF!,3,FALSE),"-")</f>
        <v>-</v>
      </c>
      <c r="L205" s="63" t="str">
        <f>IFERROR(VLOOKUP(#REF!,#REF!,3,FALSE),"-")</f>
        <v>-</v>
      </c>
      <c r="M205" s="63" t="e">
        <f>IF(OR(#REF!="-",#REF!="-"),"-",IF(#REF!=#REF!,"OUI","NON"))</f>
        <v>#REF!</v>
      </c>
      <c r="N205" s="58"/>
      <c r="O205" s="56"/>
      <c r="P205" s="58"/>
      <c r="Q205" s="56"/>
      <c r="R205" s="56"/>
      <c r="S205" s="56"/>
      <c r="T205" s="63" t="e">
        <f>IF(#REF!="MASCULIN","G",IF(#REF!="FEMININ","F",#REF!))</f>
        <v>#REF!</v>
      </c>
      <c r="U205" s="63" t="str">
        <f>IFERROR(MATCH(#REF!,{"CP1";"CP2";"CE1";"CE2";"CM1";"CM2"},0),"-")</f>
        <v>-</v>
      </c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61"/>
    </row>
    <row r="206" spans="1:33">
      <c r="A206" s="76" t="e">
        <f>ROW()-ROW(#REF!)+1</f>
        <v>#REF!</v>
      </c>
      <c r="B206" s="87"/>
      <c r="C206" s="86"/>
      <c r="D206" s="59" t="e">
        <f>#REF!</f>
        <v>#REF!</v>
      </c>
      <c r="E206" s="86"/>
      <c r="F206" s="86"/>
      <c r="G206" s="89"/>
      <c r="H206" s="63" t="str">
        <f>IFERROR(VLOOKUP(#REF!,#REF!,6,FALSE),"-")</f>
        <v>-</v>
      </c>
      <c r="I206" s="63" t="str">
        <f>IFERROR(VLOOKUP(#REF!,#REF!,9,FALSE),"-")</f>
        <v>-</v>
      </c>
      <c r="J206" s="63" t="str">
        <f>IFERROR(VLOOKUP(#REF!,#REF!,9,FALSE),"-")</f>
        <v>-</v>
      </c>
      <c r="K206" s="63" t="str">
        <f>IFERROR(VLOOKUP(#REF!,#REF!,3,FALSE),"-")</f>
        <v>-</v>
      </c>
      <c r="L206" s="63" t="str">
        <f>IFERROR(VLOOKUP(#REF!,#REF!,3,FALSE),"-")</f>
        <v>-</v>
      </c>
      <c r="M206" s="63" t="e">
        <f>IF(OR(#REF!="-",#REF!="-"),"-",IF(#REF!=#REF!,"OUI","NON"))</f>
        <v>#REF!</v>
      </c>
      <c r="N206" s="58"/>
      <c r="O206" s="56"/>
      <c r="P206" s="58"/>
      <c r="Q206" s="56"/>
      <c r="R206" s="56"/>
      <c r="S206" s="56"/>
      <c r="T206" s="63" t="e">
        <f>IF(#REF!="MASCULIN","G",IF(#REF!="FEMININ","F",#REF!))</f>
        <v>#REF!</v>
      </c>
      <c r="U206" s="63" t="str">
        <f>IFERROR(MATCH(#REF!,{"CP1";"CP2";"CE1";"CE2";"CM1";"CM2"},0),"-")</f>
        <v>-</v>
      </c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  <c r="AF206" s="61"/>
      <c r="AG206" s="61"/>
    </row>
    <row r="207" spans="1:33">
      <c r="A207" s="76" t="e">
        <f>ROW()-ROW(#REF!)+1</f>
        <v>#REF!</v>
      </c>
      <c r="B207" s="87"/>
      <c r="C207" s="86"/>
      <c r="D207" s="59" t="e">
        <f>#REF!</f>
        <v>#REF!</v>
      </c>
      <c r="E207" s="86"/>
      <c r="F207" s="86"/>
      <c r="G207" s="89"/>
      <c r="H207" s="63" t="str">
        <f>IFERROR(VLOOKUP(#REF!,#REF!,6,FALSE),"-")</f>
        <v>-</v>
      </c>
      <c r="I207" s="63" t="str">
        <f>IFERROR(VLOOKUP(#REF!,#REF!,9,FALSE),"-")</f>
        <v>-</v>
      </c>
      <c r="J207" s="63" t="str">
        <f>IFERROR(VLOOKUP(#REF!,#REF!,9,FALSE),"-")</f>
        <v>-</v>
      </c>
      <c r="K207" s="63" t="str">
        <f>IFERROR(VLOOKUP(#REF!,#REF!,3,FALSE),"-")</f>
        <v>-</v>
      </c>
      <c r="L207" s="63" t="str">
        <f>IFERROR(VLOOKUP(#REF!,#REF!,3,FALSE),"-")</f>
        <v>-</v>
      </c>
      <c r="M207" s="63" t="e">
        <f>IF(OR(#REF!="-",#REF!="-"),"-",IF(#REF!=#REF!,"OUI","NON"))</f>
        <v>#REF!</v>
      </c>
      <c r="N207" s="58"/>
      <c r="O207" s="56"/>
      <c r="P207" s="58"/>
      <c r="Q207" s="56"/>
      <c r="R207" s="56"/>
      <c r="S207" s="56"/>
      <c r="T207" s="63" t="e">
        <f>IF(#REF!="MASCULIN","G",IF(#REF!="FEMININ","F",#REF!))</f>
        <v>#REF!</v>
      </c>
      <c r="U207" s="63" t="str">
        <f>IFERROR(MATCH(#REF!,{"CP1";"CP2";"CE1";"CE2";"CM1";"CM2"},0),"-")</f>
        <v>-</v>
      </c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  <c r="AF207" s="61"/>
      <c r="AG207" s="61"/>
    </row>
    <row r="208" spans="1:33">
      <c r="A208" s="76" t="e">
        <f>ROW()-ROW(#REF!)+1</f>
        <v>#REF!</v>
      </c>
      <c r="B208" s="87"/>
      <c r="C208" s="86"/>
      <c r="D208" s="59" t="e">
        <f>#REF!</f>
        <v>#REF!</v>
      </c>
      <c r="E208" s="86"/>
      <c r="F208" s="86"/>
      <c r="G208" s="89"/>
      <c r="H208" s="63" t="str">
        <f>IFERROR(VLOOKUP(#REF!,#REF!,6,FALSE),"-")</f>
        <v>-</v>
      </c>
      <c r="I208" s="63" t="str">
        <f>IFERROR(VLOOKUP(#REF!,#REF!,9,FALSE),"-")</f>
        <v>-</v>
      </c>
      <c r="J208" s="63" t="str">
        <f>IFERROR(VLOOKUP(#REF!,#REF!,9,FALSE),"-")</f>
        <v>-</v>
      </c>
      <c r="K208" s="63" t="str">
        <f>IFERROR(VLOOKUP(#REF!,#REF!,3,FALSE),"-")</f>
        <v>-</v>
      </c>
      <c r="L208" s="63" t="str">
        <f>IFERROR(VLOOKUP(#REF!,#REF!,3,FALSE),"-")</f>
        <v>-</v>
      </c>
      <c r="M208" s="63" t="e">
        <f>IF(OR(#REF!="-",#REF!="-"),"-",IF(#REF!=#REF!,"OUI","NON"))</f>
        <v>#REF!</v>
      </c>
      <c r="N208" s="58"/>
      <c r="O208" s="56"/>
      <c r="P208" s="58"/>
      <c r="Q208" s="56"/>
      <c r="R208" s="56"/>
      <c r="S208" s="56"/>
      <c r="T208" s="63" t="e">
        <f>IF(#REF!="MASCULIN","G",IF(#REF!="FEMININ","F",#REF!))</f>
        <v>#REF!</v>
      </c>
      <c r="U208" s="63" t="str">
        <f>IFERROR(MATCH(#REF!,{"CP1";"CP2";"CE1";"CE2";"CM1";"CM2"},0),"-")</f>
        <v>-</v>
      </c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1"/>
    </row>
    <row r="209" spans="1:33">
      <c r="A209" s="76" t="e">
        <f>ROW()-ROW(#REF!)+1</f>
        <v>#REF!</v>
      </c>
      <c r="B209" s="87"/>
      <c r="C209" s="86"/>
      <c r="D209" s="59" t="e">
        <f>#REF!</f>
        <v>#REF!</v>
      </c>
      <c r="E209" s="86"/>
      <c r="F209" s="86"/>
      <c r="G209" s="89"/>
      <c r="H209" s="63" t="str">
        <f>IFERROR(VLOOKUP(#REF!,#REF!,6,FALSE),"-")</f>
        <v>-</v>
      </c>
      <c r="I209" s="63" t="str">
        <f>IFERROR(VLOOKUP(#REF!,#REF!,9,FALSE),"-")</f>
        <v>-</v>
      </c>
      <c r="J209" s="63" t="str">
        <f>IFERROR(VLOOKUP(#REF!,#REF!,9,FALSE),"-")</f>
        <v>-</v>
      </c>
      <c r="K209" s="63" t="str">
        <f>IFERROR(VLOOKUP(#REF!,#REF!,3,FALSE),"-")</f>
        <v>-</v>
      </c>
      <c r="L209" s="63" t="str">
        <f>IFERROR(VLOOKUP(#REF!,#REF!,3,FALSE),"-")</f>
        <v>-</v>
      </c>
      <c r="M209" s="63" t="e">
        <f>IF(OR(#REF!="-",#REF!="-"),"-",IF(#REF!=#REF!,"OUI","NON"))</f>
        <v>#REF!</v>
      </c>
      <c r="N209" s="58"/>
      <c r="O209" s="56"/>
      <c r="P209" s="58"/>
      <c r="Q209" s="56"/>
      <c r="R209" s="56"/>
      <c r="S209" s="56"/>
      <c r="T209" s="63" t="e">
        <f>IF(#REF!="MASCULIN","G",IF(#REF!="FEMININ","F",#REF!))</f>
        <v>#REF!</v>
      </c>
      <c r="U209" s="63" t="str">
        <f>IFERROR(MATCH(#REF!,{"CP1";"CP2";"CE1";"CE2";"CM1";"CM2"},0),"-")</f>
        <v>-</v>
      </c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1"/>
    </row>
    <row r="210" spans="1:33">
      <c r="A210" s="76" t="e">
        <f>ROW()-ROW(#REF!)+1</f>
        <v>#REF!</v>
      </c>
      <c r="B210" s="87"/>
      <c r="C210" s="86"/>
      <c r="D210" s="59" t="e">
        <f>#REF!</f>
        <v>#REF!</v>
      </c>
      <c r="E210" s="86"/>
      <c r="F210" s="86"/>
      <c r="G210" s="89"/>
      <c r="H210" s="63" t="str">
        <f>IFERROR(VLOOKUP(#REF!,#REF!,6,FALSE),"-")</f>
        <v>-</v>
      </c>
      <c r="I210" s="63" t="str">
        <f>IFERROR(VLOOKUP(#REF!,#REF!,9,FALSE),"-")</f>
        <v>-</v>
      </c>
      <c r="J210" s="63" t="str">
        <f>IFERROR(VLOOKUP(#REF!,#REF!,9,FALSE),"-")</f>
        <v>-</v>
      </c>
      <c r="K210" s="63" t="str">
        <f>IFERROR(VLOOKUP(#REF!,#REF!,3,FALSE),"-")</f>
        <v>-</v>
      </c>
      <c r="L210" s="63" t="str">
        <f>IFERROR(VLOOKUP(#REF!,#REF!,3,FALSE),"-")</f>
        <v>-</v>
      </c>
      <c r="M210" s="63" t="e">
        <f>IF(OR(#REF!="-",#REF!="-"),"-",IF(#REF!=#REF!,"OUI","NON"))</f>
        <v>#REF!</v>
      </c>
      <c r="N210" s="58"/>
      <c r="O210" s="56"/>
      <c r="P210" s="58"/>
      <c r="Q210" s="56"/>
      <c r="R210" s="56"/>
      <c r="S210" s="56"/>
      <c r="T210" s="63" t="e">
        <f>IF(#REF!="MASCULIN","G",IF(#REF!="FEMININ","F",#REF!))</f>
        <v>#REF!</v>
      </c>
      <c r="U210" s="63" t="str">
        <f>IFERROR(MATCH(#REF!,{"CP1";"CP2";"CE1";"CE2";"CM1";"CM2"},0),"-")</f>
        <v>-</v>
      </c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</row>
    <row r="211" spans="1:33">
      <c r="A211" s="76" t="e">
        <f>ROW()-ROW(#REF!)+1</f>
        <v>#REF!</v>
      </c>
      <c r="B211" s="87"/>
      <c r="C211" s="86"/>
      <c r="D211" s="59" t="e">
        <f>#REF!</f>
        <v>#REF!</v>
      </c>
      <c r="E211" s="86"/>
      <c r="F211" s="86"/>
      <c r="G211" s="89"/>
      <c r="H211" s="63" t="str">
        <f>IFERROR(VLOOKUP(#REF!,#REF!,6,FALSE),"-")</f>
        <v>-</v>
      </c>
      <c r="I211" s="63" t="str">
        <f>IFERROR(VLOOKUP(#REF!,#REF!,9,FALSE),"-")</f>
        <v>-</v>
      </c>
      <c r="J211" s="63" t="str">
        <f>IFERROR(VLOOKUP(#REF!,#REF!,9,FALSE),"-")</f>
        <v>-</v>
      </c>
      <c r="K211" s="63" t="str">
        <f>IFERROR(VLOOKUP(#REF!,#REF!,3,FALSE),"-")</f>
        <v>-</v>
      </c>
      <c r="L211" s="63" t="str">
        <f>IFERROR(VLOOKUP(#REF!,#REF!,3,FALSE),"-")</f>
        <v>-</v>
      </c>
      <c r="M211" s="63" t="e">
        <f>IF(OR(#REF!="-",#REF!="-"),"-",IF(#REF!=#REF!,"OUI","NON"))</f>
        <v>#REF!</v>
      </c>
      <c r="N211" s="58"/>
      <c r="O211" s="56"/>
      <c r="P211" s="58"/>
      <c r="Q211" s="56"/>
      <c r="R211" s="56"/>
      <c r="S211" s="56"/>
      <c r="T211" s="63" t="e">
        <f>IF(#REF!="MASCULIN","G",IF(#REF!="FEMININ","F",#REF!))</f>
        <v>#REF!</v>
      </c>
      <c r="U211" s="63" t="str">
        <f>IFERROR(MATCH(#REF!,{"CP1";"CP2";"CE1";"CE2";"CM1";"CM2"},0),"-")</f>
        <v>-</v>
      </c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61"/>
    </row>
    <row r="212" spans="1:33">
      <c r="A212" s="76" t="e">
        <f>ROW()-ROW(#REF!)+1</f>
        <v>#REF!</v>
      </c>
      <c r="B212" s="87"/>
      <c r="C212" s="86"/>
      <c r="D212" s="59" t="e">
        <f>#REF!</f>
        <v>#REF!</v>
      </c>
      <c r="E212" s="86"/>
      <c r="F212" s="86"/>
      <c r="G212" s="89"/>
      <c r="H212" s="63" t="str">
        <f>IFERROR(VLOOKUP(#REF!,#REF!,6,FALSE),"-")</f>
        <v>-</v>
      </c>
      <c r="I212" s="63" t="str">
        <f>IFERROR(VLOOKUP(#REF!,#REF!,9,FALSE),"-")</f>
        <v>-</v>
      </c>
      <c r="J212" s="63" t="str">
        <f>IFERROR(VLOOKUP(#REF!,#REF!,9,FALSE),"-")</f>
        <v>-</v>
      </c>
      <c r="K212" s="63" t="str">
        <f>IFERROR(VLOOKUP(#REF!,#REF!,3,FALSE),"-")</f>
        <v>-</v>
      </c>
      <c r="L212" s="63" t="str">
        <f>IFERROR(VLOOKUP(#REF!,#REF!,3,FALSE),"-")</f>
        <v>-</v>
      </c>
      <c r="M212" s="63" t="e">
        <f>IF(OR(#REF!="-",#REF!="-"),"-",IF(#REF!=#REF!,"OUI","NON"))</f>
        <v>#REF!</v>
      </c>
      <c r="N212" s="58"/>
      <c r="O212" s="56"/>
      <c r="P212" s="58"/>
      <c r="Q212" s="56"/>
      <c r="R212" s="56"/>
      <c r="S212" s="56"/>
      <c r="T212" s="63" t="e">
        <f>IF(#REF!="MASCULIN","G",IF(#REF!="FEMININ","F",#REF!))</f>
        <v>#REF!</v>
      </c>
      <c r="U212" s="63" t="str">
        <f>IFERROR(MATCH(#REF!,{"CP1";"CP2";"CE1";"CE2";"CM1";"CM2"},0),"-")</f>
        <v>-</v>
      </c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61"/>
    </row>
    <row r="213" spans="1:33">
      <c r="A213" s="76" t="e">
        <f>ROW()-ROW(#REF!)+1</f>
        <v>#REF!</v>
      </c>
      <c r="B213" s="87"/>
      <c r="C213" s="86"/>
      <c r="D213" s="59" t="e">
        <f>#REF!</f>
        <v>#REF!</v>
      </c>
      <c r="E213" s="86"/>
      <c r="F213" s="86"/>
      <c r="G213" s="89"/>
      <c r="H213" s="63" t="str">
        <f>IFERROR(VLOOKUP(#REF!,#REF!,6,FALSE),"-")</f>
        <v>-</v>
      </c>
      <c r="I213" s="63" t="str">
        <f>IFERROR(VLOOKUP(#REF!,#REF!,9,FALSE),"-")</f>
        <v>-</v>
      </c>
      <c r="J213" s="63" t="str">
        <f>IFERROR(VLOOKUP(#REF!,#REF!,9,FALSE),"-")</f>
        <v>-</v>
      </c>
      <c r="K213" s="63" t="str">
        <f>IFERROR(VLOOKUP(#REF!,#REF!,3,FALSE),"-")</f>
        <v>-</v>
      </c>
      <c r="L213" s="63" t="str">
        <f>IFERROR(VLOOKUP(#REF!,#REF!,3,FALSE),"-")</f>
        <v>-</v>
      </c>
      <c r="M213" s="63" t="e">
        <f>IF(OR(#REF!="-",#REF!="-"),"-",IF(#REF!=#REF!,"OUI","NON"))</f>
        <v>#REF!</v>
      </c>
      <c r="N213" s="58"/>
      <c r="O213" s="56"/>
      <c r="P213" s="58"/>
      <c r="Q213" s="56"/>
      <c r="R213" s="56"/>
      <c r="S213" s="56"/>
      <c r="T213" s="63" t="e">
        <f>IF(#REF!="MASCULIN","G",IF(#REF!="FEMININ","F",#REF!))</f>
        <v>#REF!</v>
      </c>
      <c r="U213" s="63" t="str">
        <f>IFERROR(MATCH(#REF!,{"CP1";"CP2";"CE1";"CE2";"CM1";"CM2"},0),"-")</f>
        <v>-</v>
      </c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61"/>
      <c r="AG213" s="61"/>
    </row>
    <row r="214" spans="1:33">
      <c r="A214" s="76" t="e">
        <f>ROW()-ROW(#REF!)+1</f>
        <v>#REF!</v>
      </c>
      <c r="B214" s="87"/>
      <c r="C214" s="86"/>
      <c r="D214" s="59" t="e">
        <f>#REF!</f>
        <v>#REF!</v>
      </c>
      <c r="E214" s="86"/>
      <c r="F214" s="86"/>
      <c r="G214" s="89"/>
      <c r="H214" s="63" t="str">
        <f>IFERROR(VLOOKUP(#REF!,#REF!,6,FALSE),"-")</f>
        <v>-</v>
      </c>
      <c r="I214" s="63" t="str">
        <f>IFERROR(VLOOKUP(#REF!,#REF!,9,FALSE),"-")</f>
        <v>-</v>
      </c>
      <c r="J214" s="63" t="str">
        <f>IFERROR(VLOOKUP(#REF!,#REF!,9,FALSE),"-")</f>
        <v>-</v>
      </c>
      <c r="K214" s="63" t="str">
        <f>IFERROR(VLOOKUP(#REF!,#REF!,3,FALSE),"-")</f>
        <v>-</v>
      </c>
      <c r="L214" s="63" t="str">
        <f>IFERROR(VLOOKUP(#REF!,#REF!,3,FALSE),"-")</f>
        <v>-</v>
      </c>
      <c r="M214" s="63" t="e">
        <f>IF(OR(#REF!="-",#REF!="-"),"-",IF(#REF!=#REF!,"OUI","NON"))</f>
        <v>#REF!</v>
      </c>
      <c r="N214" s="58"/>
      <c r="O214" s="56"/>
      <c r="P214" s="58"/>
      <c r="Q214" s="56"/>
      <c r="R214" s="56"/>
      <c r="S214" s="56"/>
      <c r="T214" s="63" t="e">
        <f>IF(#REF!="MASCULIN","G",IF(#REF!="FEMININ","F",#REF!))</f>
        <v>#REF!</v>
      </c>
      <c r="U214" s="63" t="str">
        <f>IFERROR(MATCH(#REF!,{"CP1";"CP2";"CE1";"CE2";"CM1";"CM2"},0),"-")</f>
        <v>-</v>
      </c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1"/>
    </row>
    <row r="215" spans="1:33">
      <c r="A215" s="76" t="e">
        <f>ROW()-ROW(#REF!)+1</f>
        <v>#REF!</v>
      </c>
      <c r="B215" s="87"/>
      <c r="C215" s="86"/>
      <c r="D215" s="59" t="e">
        <f>#REF!</f>
        <v>#REF!</v>
      </c>
      <c r="E215" s="86"/>
      <c r="F215" s="86"/>
      <c r="G215" s="89"/>
      <c r="H215" s="63" t="str">
        <f>IFERROR(VLOOKUP(#REF!,#REF!,6,FALSE),"-")</f>
        <v>-</v>
      </c>
      <c r="I215" s="63" t="str">
        <f>IFERROR(VLOOKUP(#REF!,#REF!,9,FALSE),"-")</f>
        <v>-</v>
      </c>
      <c r="J215" s="63" t="str">
        <f>IFERROR(VLOOKUP(#REF!,#REF!,9,FALSE),"-")</f>
        <v>-</v>
      </c>
      <c r="K215" s="63" t="str">
        <f>IFERROR(VLOOKUP(#REF!,#REF!,3,FALSE),"-")</f>
        <v>-</v>
      </c>
      <c r="L215" s="63" t="str">
        <f>IFERROR(VLOOKUP(#REF!,#REF!,3,FALSE),"-")</f>
        <v>-</v>
      </c>
      <c r="M215" s="63" t="e">
        <f>IF(OR(#REF!="-",#REF!="-"),"-",IF(#REF!=#REF!,"OUI","NON"))</f>
        <v>#REF!</v>
      </c>
      <c r="N215" s="58"/>
      <c r="O215" s="56"/>
      <c r="P215" s="58"/>
      <c r="Q215" s="56"/>
      <c r="R215" s="56"/>
      <c r="S215" s="56"/>
      <c r="T215" s="63" t="e">
        <f>IF(#REF!="MASCULIN","G",IF(#REF!="FEMININ","F",#REF!))</f>
        <v>#REF!</v>
      </c>
      <c r="U215" s="63" t="str">
        <f>IFERROR(MATCH(#REF!,{"CP1";"CP2";"CE1";"CE2";"CM1";"CM2"},0),"-")</f>
        <v>-</v>
      </c>
      <c r="V215" s="61"/>
      <c r="W215" s="61"/>
      <c r="X215" s="61"/>
      <c r="Y215" s="61"/>
      <c r="Z215" s="61"/>
      <c r="AA215" s="61"/>
      <c r="AB215" s="61"/>
      <c r="AC215" s="61"/>
      <c r="AD215" s="61"/>
      <c r="AE215" s="61"/>
      <c r="AF215" s="61"/>
      <c r="AG215" s="61"/>
    </row>
    <row r="216" spans="1:33">
      <c r="A216" s="76" t="e">
        <f>ROW()-ROW(#REF!)+1</f>
        <v>#REF!</v>
      </c>
      <c r="B216" s="87"/>
      <c r="C216" s="86"/>
      <c r="D216" s="59" t="e">
        <f>#REF!</f>
        <v>#REF!</v>
      </c>
      <c r="E216" s="86"/>
      <c r="F216" s="86"/>
      <c r="G216" s="89"/>
      <c r="H216" s="63" t="str">
        <f>IFERROR(VLOOKUP(#REF!,#REF!,6,FALSE),"-")</f>
        <v>-</v>
      </c>
      <c r="I216" s="63" t="str">
        <f>IFERROR(VLOOKUP(#REF!,#REF!,9,FALSE),"-")</f>
        <v>-</v>
      </c>
      <c r="J216" s="63" t="str">
        <f>IFERROR(VLOOKUP(#REF!,#REF!,9,FALSE),"-")</f>
        <v>-</v>
      </c>
      <c r="K216" s="63" t="str">
        <f>IFERROR(VLOOKUP(#REF!,#REF!,3,FALSE),"-")</f>
        <v>-</v>
      </c>
      <c r="L216" s="63" t="str">
        <f>IFERROR(VLOOKUP(#REF!,#REF!,3,FALSE),"-")</f>
        <v>-</v>
      </c>
      <c r="M216" s="63" t="e">
        <f>IF(OR(#REF!="-",#REF!="-"),"-",IF(#REF!=#REF!,"OUI","NON"))</f>
        <v>#REF!</v>
      </c>
      <c r="N216" s="58"/>
      <c r="O216" s="56"/>
      <c r="P216" s="58"/>
      <c r="Q216" s="56"/>
      <c r="R216" s="56"/>
      <c r="S216" s="56"/>
      <c r="T216" s="63" t="e">
        <f>IF(#REF!="MASCULIN","G",IF(#REF!="FEMININ","F",#REF!))</f>
        <v>#REF!</v>
      </c>
      <c r="U216" s="63" t="str">
        <f>IFERROR(MATCH(#REF!,{"CP1";"CP2";"CE1";"CE2";"CM1";"CM2"},0),"-")</f>
        <v>-</v>
      </c>
      <c r="V216" s="61"/>
      <c r="W216" s="61"/>
      <c r="X216" s="61"/>
      <c r="Y216" s="61"/>
      <c r="Z216" s="61"/>
      <c r="AA216" s="61"/>
      <c r="AB216" s="61"/>
      <c r="AC216" s="61"/>
      <c r="AD216" s="61"/>
      <c r="AE216" s="61"/>
      <c r="AF216" s="61"/>
      <c r="AG216" s="61"/>
    </row>
    <row r="217" spans="1:33">
      <c r="A217" s="76" t="e">
        <f>ROW()-ROW(#REF!)+1</f>
        <v>#REF!</v>
      </c>
      <c r="B217" s="87"/>
      <c r="C217" s="86"/>
      <c r="D217" s="59" t="e">
        <f>#REF!</f>
        <v>#REF!</v>
      </c>
      <c r="E217" s="86"/>
      <c r="F217" s="86"/>
      <c r="G217" s="89"/>
      <c r="H217" s="63" t="str">
        <f>IFERROR(VLOOKUP(#REF!,#REF!,6,FALSE),"-")</f>
        <v>-</v>
      </c>
      <c r="I217" s="63" t="str">
        <f>IFERROR(VLOOKUP(#REF!,#REF!,9,FALSE),"-")</f>
        <v>-</v>
      </c>
      <c r="J217" s="63" t="str">
        <f>IFERROR(VLOOKUP(#REF!,#REF!,9,FALSE),"-")</f>
        <v>-</v>
      </c>
      <c r="K217" s="63" t="str">
        <f>IFERROR(VLOOKUP(#REF!,#REF!,3,FALSE),"-")</f>
        <v>-</v>
      </c>
      <c r="L217" s="63" t="str">
        <f>IFERROR(VLOOKUP(#REF!,#REF!,3,FALSE),"-")</f>
        <v>-</v>
      </c>
      <c r="M217" s="63" t="e">
        <f>IF(OR(#REF!="-",#REF!="-"),"-",IF(#REF!=#REF!,"OUI","NON"))</f>
        <v>#REF!</v>
      </c>
      <c r="N217" s="58"/>
      <c r="O217" s="56"/>
      <c r="P217" s="58"/>
      <c r="Q217" s="56"/>
      <c r="R217" s="56"/>
      <c r="S217" s="56"/>
      <c r="T217" s="63" t="e">
        <f>IF(#REF!="MASCULIN","G",IF(#REF!="FEMININ","F",#REF!))</f>
        <v>#REF!</v>
      </c>
      <c r="U217" s="63" t="str">
        <f>IFERROR(MATCH(#REF!,{"CP1";"CP2";"CE1";"CE2";"CM1";"CM2"},0),"-")</f>
        <v>-</v>
      </c>
      <c r="V217" s="61"/>
      <c r="W217" s="61"/>
      <c r="X217" s="61"/>
      <c r="Y217" s="61"/>
      <c r="Z217" s="61"/>
      <c r="AA217" s="61"/>
      <c r="AB217" s="61"/>
      <c r="AC217" s="61"/>
      <c r="AD217" s="61"/>
      <c r="AE217" s="61"/>
      <c r="AF217" s="61"/>
      <c r="AG217" s="61"/>
    </row>
    <row r="218" spans="1:33">
      <c r="A218" s="76" t="e">
        <f>ROW()-ROW(#REF!)+1</f>
        <v>#REF!</v>
      </c>
      <c r="B218" s="87"/>
      <c r="C218" s="86"/>
      <c r="D218" s="59" t="e">
        <f>#REF!</f>
        <v>#REF!</v>
      </c>
      <c r="E218" s="86"/>
      <c r="F218" s="86"/>
      <c r="G218" s="89"/>
      <c r="H218" s="63" t="str">
        <f>IFERROR(VLOOKUP(#REF!,#REF!,6,FALSE),"-")</f>
        <v>-</v>
      </c>
      <c r="I218" s="63" t="str">
        <f>IFERROR(VLOOKUP(#REF!,#REF!,9,FALSE),"-")</f>
        <v>-</v>
      </c>
      <c r="J218" s="63" t="str">
        <f>IFERROR(VLOOKUP(#REF!,#REF!,9,FALSE),"-")</f>
        <v>-</v>
      </c>
      <c r="K218" s="63" t="str">
        <f>IFERROR(VLOOKUP(#REF!,#REF!,3,FALSE),"-")</f>
        <v>-</v>
      </c>
      <c r="L218" s="63" t="str">
        <f>IFERROR(VLOOKUP(#REF!,#REF!,3,FALSE),"-")</f>
        <v>-</v>
      </c>
      <c r="M218" s="63" t="e">
        <f>IF(OR(#REF!="-",#REF!="-"),"-",IF(#REF!=#REF!,"OUI","NON"))</f>
        <v>#REF!</v>
      </c>
      <c r="N218" s="58"/>
      <c r="O218" s="56"/>
      <c r="P218" s="58"/>
      <c r="Q218" s="56"/>
      <c r="R218" s="56"/>
      <c r="S218" s="56"/>
      <c r="T218" s="63" t="e">
        <f>IF(#REF!="MASCULIN","G",IF(#REF!="FEMININ","F",#REF!))</f>
        <v>#REF!</v>
      </c>
      <c r="U218" s="63" t="str">
        <f>IFERROR(MATCH(#REF!,{"CP1";"CP2";"CE1";"CE2";"CM1";"CM2"},0),"-")</f>
        <v>-</v>
      </c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61"/>
      <c r="AG218" s="61"/>
    </row>
    <row r="219" spans="1:33">
      <c r="A219" s="76" t="e">
        <f>ROW()-ROW(#REF!)+1</f>
        <v>#REF!</v>
      </c>
      <c r="B219" s="87"/>
      <c r="C219" s="86"/>
      <c r="D219" s="59" t="e">
        <f>#REF!</f>
        <v>#REF!</v>
      </c>
      <c r="E219" s="86"/>
      <c r="F219" s="86"/>
      <c r="G219" s="89"/>
      <c r="H219" s="63" t="str">
        <f>IFERROR(VLOOKUP(#REF!,#REF!,6,FALSE),"-")</f>
        <v>-</v>
      </c>
      <c r="I219" s="63" t="str">
        <f>IFERROR(VLOOKUP(#REF!,#REF!,9,FALSE),"-")</f>
        <v>-</v>
      </c>
      <c r="J219" s="63" t="str">
        <f>IFERROR(VLOOKUP(#REF!,#REF!,9,FALSE),"-")</f>
        <v>-</v>
      </c>
      <c r="K219" s="63" t="str">
        <f>IFERROR(VLOOKUP(#REF!,#REF!,3,FALSE),"-")</f>
        <v>-</v>
      </c>
      <c r="L219" s="63" t="str">
        <f>IFERROR(VLOOKUP(#REF!,#REF!,3,FALSE),"-")</f>
        <v>-</v>
      </c>
      <c r="M219" s="63" t="e">
        <f>IF(OR(#REF!="-",#REF!="-"),"-",IF(#REF!=#REF!,"OUI","NON"))</f>
        <v>#REF!</v>
      </c>
      <c r="N219" s="58"/>
      <c r="O219" s="56"/>
      <c r="P219" s="58"/>
      <c r="Q219" s="56"/>
      <c r="R219" s="56"/>
      <c r="S219" s="56"/>
      <c r="T219" s="63" t="e">
        <f>IF(#REF!="MASCULIN","G",IF(#REF!="FEMININ","F",#REF!))</f>
        <v>#REF!</v>
      </c>
      <c r="U219" s="63" t="str">
        <f>IFERROR(MATCH(#REF!,{"CP1";"CP2";"CE1";"CE2";"CM1";"CM2"},0),"-")</f>
        <v>-</v>
      </c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61"/>
      <c r="AG219" s="61"/>
    </row>
    <row r="220" spans="1:33">
      <c r="A220" s="76" t="e">
        <f>ROW()-ROW(#REF!)+1</f>
        <v>#REF!</v>
      </c>
      <c r="B220" s="87"/>
      <c r="C220" s="86"/>
      <c r="D220" s="59" t="e">
        <f>#REF!</f>
        <v>#REF!</v>
      </c>
      <c r="E220" s="86"/>
      <c r="F220" s="86"/>
      <c r="G220" s="89"/>
      <c r="H220" s="63" t="str">
        <f>IFERROR(VLOOKUP(#REF!,#REF!,6,FALSE),"-")</f>
        <v>-</v>
      </c>
      <c r="I220" s="63" t="str">
        <f>IFERROR(VLOOKUP(#REF!,#REF!,9,FALSE),"-")</f>
        <v>-</v>
      </c>
      <c r="J220" s="63" t="str">
        <f>IFERROR(VLOOKUP(#REF!,#REF!,9,FALSE),"-")</f>
        <v>-</v>
      </c>
      <c r="K220" s="63" t="str">
        <f>IFERROR(VLOOKUP(#REF!,#REF!,3,FALSE),"-")</f>
        <v>-</v>
      </c>
      <c r="L220" s="63" t="str">
        <f>IFERROR(VLOOKUP(#REF!,#REF!,3,FALSE),"-")</f>
        <v>-</v>
      </c>
      <c r="M220" s="63" t="e">
        <f>IF(OR(#REF!="-",#REF!="-"),"-",IF(#REF!=#REF!,"OUI","NON"))</f>
        <v>#REF!</v>
      </c>
      <c r="N220" s="58"/>
      <c r="O220" s="56"/>
      <c r="P220" s="58"/>
      <c r="Q220" s="56"/>
      <c r="R220" s="56"/>
      <c r="S220" s="56"/>
      <c r="T220" s="63" t="e">
        <f>IF(#REF!="MASCULIN","G",IF(#REF!="FEMININ","F",#REF!))</f>
        <v>#REF!</v>
      </c>
      <c r="U220" s="63" t="str">
        <f>IFERROR(MATCH(#REF!,{"CP1";"CP2";"CE1";"CE2";"CM1";"CM2"},0),"-")</f>
        <v>-</v>
      </c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1"/>
    </row>
    <row r="221" spans="1:33">
      <c r="A221" s="76" t="e">
        <f>ROW()-ROW(#REF!)+1</f>
        <v>#REF!</v>
      </c>
      <c r="B221" s="87"/>
      <c r="C221" s="86"/>
      <c r="D221" s="59" t="e">
        <f>#REF!</f>
        <v>#REF!</v>
      </c>
      <c r="E221" s="86"/>
      <c r="F221" s="86"/>
      <c r="G221" s="89"/>
      <c r="H221" s="63" t="str">
        <f>IFERROR(VLOOKUP(#REF!,#REF!,6,FALSE),"-")</f>
        <v>-</v>
      </c>
      <c r="I221" s="63" t="str">
        <f>IFERROR(VLOOKUP(#REF!,#REF!,9,FALSE),"-")</f>
        <v>-</v>
      </c>
      <c r="J221" s="63" t="str">
        <f>IFERROR(VLOOKUP(#REF!,#REF!,9,FALSE),"-")</f>
        <v>-</v>
      </c>
      <c r="K221" s="63" t="str">
        <f>IFERROR(VLOOKUP(#REF!,#REF!,3,FALSE),"-")</f>
        <v>-</v>
      </c>
      <c r="L221" s="63" t="str">
        <f>IFERROR(VLOOKUP(#REF!,#REF!,3,FALSE),"-")</f>
        <v>-</v>
      </c>
      <c r="M221" s="63" t="e">
        <f>IF(OR(#REF!="-",#REF!="-"),"-",IF(#REF!=#REF!,"OUI","NON"))</f>
        <v>#REF!</v>
      </c>
      <c r="N221" s="58"/>
      <c r="O221" s="56"/>
      <c r="P221" s="58"/>
      <c r="Q221" s="56"/>
      <c r="R221" s="56"/>
      <c r="S221" s="56"/>
      <c r="T221" s="63" t="e">
        <f>IF(#REF!="MASCULIN","G",IF(#REF!="FEMININ","F",#REF!))</f>
        <v>#REF!</v>
      </c>
      <c r="U221" s="63" t="str">
        <f>IFERROR(MATCH(#REF!,{"CP1";"CP2";"CE1";"CE2";"CM1";"CM2"},0),"-")</f>
        <v>-</v>
      </c>
      <c r="V221" s="61"/>
      <c r="W221" s="61"/>
      <c r="X221" s="61"/>
      <c r="Y221" s="61"/>
      <c r="Z221" s="61"/>
      <c r="AA221" s="61"/>
      <c r="AB221" s="61"/>
      <c r="AC221" s="61"/>
      <c r="AD221" s="61"/>
      <c r="AE221" s="61"/>
      <c r="AF221" s="61"/>
      <c r="AG221" s="61"/>
    </row>
    <row r="222" spans="1:33">
      <c r="A222" s="76" t="e">
        <f>ROW()-ROW(#REF!)+1</f>
        <v>#REF!</v>
      </c>
      <c r="B222" s="87"/>
      <c r="C222" s="86"/>
      <c r="D222" s="59" t="e">
        <f>#REF!</f>
        <v>#REF!</v>
      </c>
      <c r="E222" s="86"/>
      <c r="F222" s="86"/>
      <c r="G222" s="89"/>
      <c r="H222" s="63" t="str">
        <f>IFERROR(VLOOKUP(#REF!,#REF!,6,FALSE),"-")</f>
        <v>-</v>
      </c>
      <c r="I222" s="63" t="str">
        <f>IFERROR(VLOOKUP(#REF!,#REF!,9,FALSE),"-")</f>
        <v>-</v>
      </c>
      <c r="J222" s="63" t="str">
        <f>IFERROR(VLOOKUP(#REF!,#REF!,9,FALSE),"-")</f>
        <v>-</v>
      </c>
      <c r="K222" s="63" t="str">
        <f>IFERROR(VLOOKUP(#REF!,#REF!,3,FALSE),"-")</f>
        <v>-</v>
      </c>
      <c r="L222" s="63" t="str">
        <f>IFERROR(VLOOKUP(#REF!,#REF!,3,FALSE),"-")</f>
        <v>-</v>
      </c>
      <c r="M222" s="63" t="e">
        <f>IF(OR(#REF!="-",#REF!="-"),"-",IF(#REF!=#REF!,"OUI","NON"))</f>
        <v>#REF!</v>
      </c>
      <c r="N222" s="58"/>
      <c r="O222" s="56"/>
      <c r="P222" s="58"/>
      <c r="Q222" s="56"/>
      <c r="R222" s="56"/>
      <c r="S222" s="56"/>
      <c r="T222" s="63" t="e">
        <f>IF(#REF!="MASCULIN","G",IF(#REF!="FEMININ","F",#REF!))</f>
        <v>#REF!</v>
      </c>
      <c r="U222" s="63" t="str">
        <f>IFERROR(MATCH(#REF!,{"CP1";"CP2";"CE1";"CE2";"CM1";"CM2"},0),"-")</f>
        <v>-</v>
      </c>
      <c r="V222" s="61"/>
      <c r="W222" s="61"/>
      <c r="X222" s="61"/>
      <c r="Y222" s="61"/>
      <c r="Z222" s="61"/>
      <c r="AA222" s="61"/>
      <c r="AB222" s="61"/>
      <c r="AC222" s="61"/>
      <c r="AD222" s="61"/>
      <c r="AE222" s="61"/>
      <c r="AF222" s="61"/>
      <c r="AG222" s="61"/>
    </row>
    <row r="223" spans="1:33">
      <c r="A223" s="76" t="e">
        <f>ROW()-ROW(#REF!)+1</f>
        <v>#REF!</v>
      </c>
      <c r="B223" s="87"/>
      <c r="C223" s="86"/>
      <c r="D223" s="59" t="e">
        <f>#REF!</f>
        <v>#REF!</v>
      </c>
      <c r="E223" s="86"/>
      <c r="F223" s="86"/>
      <c r="G223" s="89"/>
      <c r="H223" s="63" t="str">
        <f>IFERROR(VLOOKUP(#REF!,#REF!,6,FALSE),"-")</f>
        <v>-</v>
      </c>
      <c r="I223" s="63" t="str">
        <f>IFERROR(VLOOKUP(#REF!,#REF!,9,FALSE),"-")</f>
        <v>-</v>
      </c>
      <c r="J223" s="63" t="str">
        <f>IFERROR(VLOOKUP(#REF!,#REF!,9,FALSE),"-")</f>
        <v>-</v>
      </c>
      <c r="K223" s="63" t="str">
        <f>IFERROR(VLOOKUP(#REF!,#REF!,3,FALSE),"-")</f>
        <v>-</v>
      </c>
      <c r="L223" s="63" t="str">
        <f>IFERROR(VLOOKUP(#REF!,#REF!,3,FALSE),"-")</f>
        <v>-</v>
      </c>
      <c r="M223" s="63" t="e">
        <f>IF(OR(#REF!="-",#REF!="-"),"-",IF(#REF!=#REF!,"OUI","NON"))</f>
        <v>#REF!</v>
      </c>
      <c r="N223" s="58"/>
      <c r="O223" s="56"/>
      <c r="P223" s="58"/>
      <c r="Q223" s="56"/>
      <c r="R223" s="56"/>
      <c r="S223" s="56"/>
      <c r="T223" s="63" t="e">
        <f>IF(#REF!="MASCULIN","G",IF(#REF!="FEMININ","F",#REF!))</f>
        <v>#REF!</v>
      </c>
      <c r="U223" s="63" t="str">
        <f>IFERROR(MATCH(#REF!,{"CP1";"CP2";"CE1";"CE2";"CM1";"CM2"},0),"-")</f>
        <v>-</v>
      </c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  <c r="AF223" s="61"/>
      <c r="AG223" s="61"/>
    </row>
    <row r="224" spans="1:33">
      <c r="A224" s="76" t="e">
        <f>ROW()-ROW(#REF!)+1</f>
        <v>#REF!</v>
      </c>
      <c r="B224" s="87"/>
      <c r="C224" s="86"/>
      <c r="D224" s="59" t="e">
        <f>#REF!</f>
        <v>#REF!</v>
      </c>
      <c r="E224" s="86"/>
      <c r="F224" s="86"/>
      <c r="G224" s="89"/>
      <c r="H224" s="63" t="str">
        <f>IFERROR(VLOOKUP(#REF!,#REF!,6,FALSE),"-")</f>
        <v>-</v>
      </c>
      <c r="I224" s="63" t="str">
        <f>IFERROR(VLOOKUP(#REF!,#REF!,9,FALSE),"-")</f>
        <v>-</v>
      </c>
      <c r="J224" s="63" t="str">
        <f>IFERROR(VLOOKUP(#REF!,#REF!,9,FALSE),"-")</f>
        <v>-</v>
      </c>
      <c r="K224" s="63" t="str">
        <f>IFERROR(VLOOKUP(#REF!,#REF!,3,FALSE),"-")</f>
        <v>-</v>
      </c>
      <c r="L224" s="63" t="str">
        <f>IFERROR(VLOOKUP(#REF!,#REF!,3,FALSE),"-")</f>
        <v>-</v>
      </c>
      <c r="M224" s="63" t="e">
        <f>IF(OR(#REF!="-",#REF!="-"),"-",IF(#REF!=#REF!,"OUI","NON"))</f>
        <v>#REF!</v>
      </c>
      <c r="N224" s="58"/>
      <c r="O224" s="56"/>
      <c r="P224" s="58"/>
      <c r="Q224" s="56"/>
      <c r="R224" s="56"/>
      <c r="S224" s="56"/>
      <c r="T224" s="63" t="e">
        <f>IF(#REF!="MASCULIN","G",IF(#REF!="FEMININ","F",#REF!))</f>
        <v>#REF!</v>
      </c>
      <c r="U224" s="63" t="str">
        <f>IFERROR(MATCH(#REF!,{"CP1";"CP2";"CE1";"CE2";"CM1";"CM2"},0),"-")</f>
        <v>-</v>
      </c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  <c r="AF224" s="61"/>
      <c r="AG224" s="61"/>
    </row>
    <row r="225" spans="1:33">
      <c r="A225" s="76" t="e">
        <f>ROW()-ROW(#REF!)+1</f>
        <v>#REF!</v>
      </c>
      <c r="B225" s="87"/>
      <c r="C225" s="86"/>
      <c r="D225" s="59" t="e">
        <f>#REF!</f>
        <v>#REF!</v>
      </c>
      <c r="E225" s="86"/>
      <c r="F225" s="86"/>
      <c r="G225" s="89"/>
      <c r="H225" s="63" t="str">
        <f>IFERROR(VLOOKUP(#REF!,#REF!,6,FALSE),"-")</f>
        <v>-</v>
      </c>
      <c r="I225" s="63" t="str">
        <f>IFERROR(VLOOKUP(#REF!,#REF!,9,FALSE),"-")</f>
        <v>-</v>
      </c>
      <c r="J225" s="63" t="str">
        <f>IFERROR(VLOOKUP(#REF!,#REF!,9,FALSE),"-")</f>
        <v>-</v>
      </c>
      <c r="K225" s="63" t="str">
        <f>IFERROR(VLOOKUP(#REF!,#REF!,3,FALSE),"-")</f>
        <v>-</v>
      </c>
      <c r="L225" s="63" t="str">
        <f>IFERROR(VLOOKUP(#REF!,#REF!,3,FALSE),"-")</f>
        <v>-</v>
      </c>
      <c r="M225" s="63" t="e">
        <f>IF(OR(#REF!="-",#REF!="-"),"-",IF(#REF!=#REF!,"OUI","NON"))</f>
        <v>#REF!</v>
      </c>
      <c r="N225" s="58"/>
      <c r="O225" s="56"/>
      <c r="P225" s="58"/>
      <c r="Q225" s="56"/>
      <c r="R225" s="56"/>
      <c r="S225" s="56"/>
      <c r="T225" s="63" t="e">
        <f>IF(#REF!="MASCULIN","G",IF(#REF!="FEMININ","F",#REF!))</f>
        <v>#REF!</v>
      </c>
      <c r="U225" s="63" t="str">
        <f>IFERROR(MATCH(#REF!,{"CP1";"CP2";"CE1";"CE2";"CM1";"CM2"},0),"-")</f>
        <v>-</v>
      </c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  <c r="AF225" s="61"/>
      <c r="AG225" s="61"/>
    </row>
    <row r="226" spans="1:33">
      <c r="A226" s="76" t="e">
        <f>ROW()-ROW(#REF!)+1</f>
        <v>#REF!</v>
      </c>
      <c r="B226" s="87"/>
      <c r="C226" s="86"/>
      <c r="D226" s="59" t="e">
        <f>#REF!</f>
        <v>#REF!</v>
      </c>
      <c r="E226" s="86"/>
      <c r="F226" s="86"/>
      <c r="G226" s="89"/>
      <c r="H226" s="63" t="str">
        <f>IFERROR(VLOOKUP(#REF!,#REF!,6,FALSE),"-")</f>
        <v>-</v>
      </c>
      <c r="I226" s="63" t="str">
        <f>IFERROR(VLOOKUP(#REF!,#REF!,9,FALSE),"-")</f>
        <v>-</v>
      </c>
      <c r="J226" s="63" t="str">
        <f>IFERROR(VLOOKUP(#REF!,#REF!,9,FALSE),"-")</f>
        <v>-</v>
      </c>
      <c r="K226" s="63" t="str">
        <f>IFERROR(VLOOKUP(#REF!,#REF!,3,FALSE),"-")</f>
        <v>-</v>
      </c>
      <c r="L226" s="63" t="str">
        <f>IFERROR(VLOOKUP(#REF!,#REF!,3,FALSE),"-")</f>
        <v>-</v>
      </c>
      <c r="M226" s="63" t="e">
        <f>IF(OR(#REF!="-",#REF!="-"),"-",IF(#REF!=#REF!,"OUI","NON"))</f>
        <v>#REF!</v>
      </c>
      <c r="N226" s="58"/>
      <c r="O226" s="56"/>
      <c r="P226" s="58"/>
      <c r="Q226" s="56"/>
      <c r="R226" s="56"/>
      <c r="S226" s="56"/>
      <c r="T226" s="63" t="e">
        <f>IF(#REF!="MASCULIN","G",IF(#REF!="FEMININ","F",#REF!))</f>
        <v>#REF!</v>
      </c>
      <c r="U226" s="63" t="str">
        <f>IFERROR(MATCH(#REF!,{"CP1";"CP2";"CE1";"CE2";"CM1";"CM2"},0),"-")</f>
        <v>-</v>
      </c>
      <c r="V226" s="61"/>
      <c r="W226" s="61"/>
      <c r="X226" s="61"/>
      <c r="Y226" s="61"/>
      <c r="Z226" s="61"/>
      <c r="AA226" s="61"/>
      <c r="AB226" s="61"/>
      <c r="AC226" s="61"/>
      <c r="AD226" s="61"/>
      <c r="AE226" s="61"/>
      <c r="AF226" s="61"/>
      <c r="AG226" s="61"/>
    </row>
    <row r="227" spans="1:33">
      <c r="A227" s="76" t="e">
        <f>ROW()-ROW(#REF!)+1</f>
        <v>#REF!</v>
      </c>
      <c r="B227" s="87"/>
      <c r="C227" s="86"/>
      <c r="D227" s="59" t="e">
        <f>#REF!</f>
        <v>#REF!</v>
      </c>
      <c r="E227" s="86"/>
      <c r="F227" s="86"/>
      <c r="G227" s="89"/>
      <c r="H227" s="63" t="str">
        <f>IFERROR(VLOOKUP(#REF!,#REF!,6,FALSE),"-")</f>
        <v>-</v>
      </c>
      <c r="I227" s="63" t="str">
        <f>IFERROR(VLOOKUP(#REF!,#REF!,9,FALSE),"-")</f>
        <v>-</v>
      </c>
      <c r="J227" s="63" t="str">
        <f>IFERROR(VLOOKUP(#REF!,#REF!,9,FALSE),"-")</f>
        <v>-</v>
      </c>
      <c r="K227" s="63" t="str">
        <f>IFERROR(VLOOKUP(#REF!,#REF!,3,FALSE),"-")</f>
        <v>-</v>
      </c>
      <c r="L227" s="63" t="str">
        <f>IFERROR(VLOOKUP(#REF!,#REF!,3,FALSE),"-")</f>
        <v>-</v>
      </c>
      <c r="M227" s="63" t="e">
        <f>IF(OR(#REF!="-",#REF!="-"),"-",IF(#REF!=#REF!,"OUI","NON"))</f>
        <v>#REF!</v>
      </c>
      <c r="N227" s="58"/>
      <c r="O227" s="56"/>
      <c r="P227" s="58"/>
      <c r="Q227" s="56"/>
      <c r="R227" s="56"/>
      <c r="S227" s="56"/>
      <c r="T227" s="63" t="e">
        <f>IF(#REF!="MASCULIN","G",IF(#REF!="FEMININ","F",#REF!))</f>
        <v>#REF!</v>
      </c>
      <c r="U227" s="63" t="str">
        <f>IFERROR(MATCH(#REF!,{"CP1";"CP2";"CE1";"CE2";"CM1";"CM2"},0),"-")</f>
        <v>-</v>
      </c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  <c r="AF227" s="61"/>
      <c r="AG227" s="61"/>
    </row>
    <row r="228" spans="1:33">
      <c r="A228" s="76" t="e">
        <f>ROW()-ROW(#REF!)+1</f>
        <v>#REF!</v>
      </c>
      <c r="B228" s="87"/>
      <c r="C228" s="86"/>
      <c r="D228" s="59" t="e">
        <f>#REF!</f>
        <v>#REF!</v>
      </c>
      <c r="E228" s="86"/>
      <c r="F228" s="86"/>
      <c r="G228" s="89"/>
      <c r="H228" s="63" t="str">
        <f>IFERROR(VLOOKUP(#REF!,#REF!,6,FALSE),"-")</f>
        <v>-</v>
      </c>
      <c r="I228" s="63" t="str">
        <f>IFERROR(VLOOKUP(#REF!,#REF!,9,FALSE),"-")</f>
        <v>-</v>
      </c>
      <c r="J228" s="63" t="str">
        <f>IFERROR(VLOOKUP(#REF!,#REF!,9,FALSE),"-")</f>
        <v>-</v>
      </c>
      <c r="K228" s="63" t="str">
        <f>IFERROR(VLOOKUP(#REF!,#REF!,3,FALSE),"-")</f>
        <v>-</v>
      </c>
      <c r="L228" s="63" t="str">
        <f>IFERROR(VLOOKUP(#REF!,#REF!,3,FALSE),"-")</f>
        <v>-</v>
      </c>
      <c r="M228" s="63" t="e">
        <f>IF(OR(#REF!="-",#REF!="-"),"-",IF(#REF!=#REF!,"OUI","NON"))</f>
        <v>#REF!</v>
      </c>
      <c r="N228" s="58"/>
      <c r="O228" s="56"/>
      <c r="P228" s="58"/>
      <c r="Q228" s="56"/>
      <c r="R228" s="56"/>
      <c r="S228" s="56"/>
      <c r="T228" s="63" t="e">
        <f>IF(#REF!="MASCULIN","G",IF(#REF!="FEMININ","F",#REF!))</f>
        <v>#REF!</v>
      </c>
      <c r="U228" s="63" t="str">
        <f>IFERROR(MATCH(#REF!,{"CP1";"CP2";"CE1";"CE2";"CM1";"CM2"},0),"-")</f>
        <v>-</v>
      </c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61"/>
      <c r="AG228" s="61"/>
    </row>
    <row r="229" spans="1:33">
      <c r="A229" s="76" t="e">
        <f>ROW()-ROW(#REF!)+1</f>
        <v>#REF!</v>
      </c>
      <c r="B229" s="87"/>
      <c r="C229" s="86"/>
      <c r="D229" s="59" t="e">
        <f>#REF!</f>
        <v>#REF!</v>
      </c>
      <c r="E229" s="86"/>
      <c r="F229" s="86"/>
      <c r="G229" s="89"/>
      <c r="H229" s="63" t="str">
        <f>IFERROR(VLOOKUP(#REF!,#REF!,6,FALSE),"-")</f>
        <v>-</v>
      </c>
      <c r="I229" s="63" t="str">
        <f>IFERROR(VLOOKUP(#REF!,#REF!,9,FALSE),"-")</f>
        <v>-</v>
      </c>
      <c r="J229" s="63" t="str">
        <f>IFERROR(VLOOKUP(#REF!,#REF!,9,FALSE),"-")</f>
        <v>-</v>
      </c>
      <c r="K229" s="63" t="str">
        <f>IFERROR(VLOOKUP(#REF!,#REF!,3,FALSE),"-")</f>
        <v>-</v>
      </c>
      <c r="L229" s="63" t="str">
        <f>IFERROR(VLOOKUP(#REF!,#REF!,3,FALSE),"-")</f>
        <v>-</v>
      </c>
      <c r="M229" s="63" t="e">
        <f>IF(OR(#REF!="-",#REF!="-"),"-",IF(#REF!=#REF!,"OUI","NON"))</f>
        <v>#REF!</v>
      </c>
      <c r="N229" s="58"/>
      <c r="O229" s="56"/>
      <c r="P229" s="58"/>
      <c r="Q229" s="56"/>
      <c r="R229" s="56"/>
      <c r="S229" s="56"/>
      <c r="T229" s="63" t="e">
        <f>IF(#REF!="MASCULIN","G",IF(#REF!="FEMININ","F",#REF!))</f>
        <v>#REF!</v>
      </c>
      <c r="U229" s="63" t="str">
        <f>IFERROR(MATCH(#REF!,{"CP1";"CP2";"CE1";"CE2";"CM1";"CM2"},0),"-")</f>
        <v>-</v>
      </c>
      <c r="V229" s="61"/>
      <c r="W229" s="61"/>
      <c r="X229" s="61"/>
      <c r="Y229" s="61"/>
      <c r="Z229" s="61"/>
      <c r="AA229" s="61"/>
      <c r="AB229" s="61"/>
      <c r="AC229" s="61"/>
      <c r="AD229" s="61"/>
      <c r="AE229" s="61"/>
      <c r="AF229" s="61"/>
      <c r="AG229" s="61"/>
    </row>
    <row r="230" spans="1:33">
      <c r="A230" s="76" t="e">
        <f>ROW()-ROW(#REF!)+1</f>
        <v>#REF!</v>
      </c>
      <c r="B230" s="87"/>
      <c r="C230" s="86"/>
      <c r="D230" s="59" t="e">
        <f>#REF!</f>
        <v>#REF!</v>
      </c>
      <c r="E230" s="86"/>
      <c r="F230" s="86"/>
      <c r="G230" s="89"/>
      <c r="H230" s="63" t="str">
        <f>IFERROR(VLOOKUP(#REF!,#REF!,6,FALSE),"-")</f>
        <v>-</v>
      </c>
      <c r="I230" s="63" t="str">
        <f>IFERROR(VLOOKUP(#REF!,#REF!,9,FALSE),"-")</f>
        <v>-</v>
      </c>
      <c r="J230" s="63" t="str">
        <f>IFERROR(VLOOKUP(#REF!,#REF!,9,FALSE),"-")</f>
        <v>-</v>
      </c>
      <c r="K230" s="63" t="str">
        <f>IFERROR(VLOOKUP(#REF!,#REF!,3,FALSE),"-")</f>
        <v>-</v>
      </c>
      <c r="L230" s="63" t="str">
        <f>IFERROR(VLOOKUP(#REF!,#REF!,3,FALSE),"-")</f>
        <v>-</v>
      </c>
      <c r="M230" s="63" t="e">
        <f>IF(OR(#REF!="-",#REF!="-"),"-",IF(#REF!=#REF!,"OUI","NON"))</f>
        <v>#REF!</v>
      </c>
      <c r="N230" s="58"/>
      <c r="O230" s="56"/>
      <c r="P230" s="58"/>
      <c r="Q230" s="56"/>
      <c r="R230" s="56"/>
      <c r="S230" s="56"/>
      <c r="T230" s="63" t="e">
        <f>IF(#REF!="MASCULIN","G",IF(#REF!="FEMININ","F",#REF!))</f>
        <v>#REF!</v>
      </c>
      <c r="U230" s="63" t="str">
        <f>IFERROR(MATCH(#REF!,{"CP1";"CP2";"CE1";"CE2";"CM1";"CM2"},0),"-")</f>
        <v>-</v>
      </c>
      <c r="V230" s="61"/>
      <c r="W230" s="61"/>
      <c r="X230" s="61"/>
      <c r="Y230" s="61"/>
      <c r="Z230" s="61"/>
      <c r="AA230" s="61"/>
      <c r="AB230" s="61"/>
      <c r="AC230" s="61"/>
      <c r="AD230" s="61"/>
      <c r="AE230" s="61"/>
      <c r="AF230" s="61"/>
      <c r="AG230" s="61"/>
    </row>
    <row r="231" spans="1:33">
      <c r="A231" s="76" t="e">
        <f>ROW()-ROW(#REF!)+1</f>
        <v>#REF!</v>
      </c>
      <c r="B231" s="87"/>
      <c r="C231" s="86"/>
      <c r="D231" s="59" t="e">
        <f>#REF!</f>
        <v>#REF!</v>
      </c>
      <c r="E231" s="86"/>
      <c r="F231" s="86"/>
      <c r="G231" s="89"/>
      <c r="H231" s="63" t="str">
        <f>IFERROR(VLOOKUP(#REF!,#REF!,6,FALSE),"-")</f>
        <v>-</v>
      </c>
      <c r="I231" s="63" t="str">
        <f>IFERROR(VLOOKUP(#REF!,#REF!,9,FALSE),"-")</f>
        <v>-</v>
      </c>
      <c r="J231" s="63" t="str">
        <f>IFERROR(VLOOKUP(#REF!,#REF!,9,FALSE),"-")</f>
        <v>-</v>
      </c>
      <c r="K231" s="63" t="str">
        <f>IFERROR(VLOOKUP(#REF!,#REF!,3,FALSE),"-")</f>
        <v>-</v>
      </c>
      <c r="L231" s="63" t="str">
        <f>IFERROR(VLOOKUP(#REF!,#REF!,3,FALSE),"-")</f>
        <v>-</v>
      </c>
      <c r="M231" s="63" t="e">
        <f>IF(OR(#REF!="-",#REF!="-"),"-",IF(#REF!=#REF!,"OUI","NON"))</f>
        <v>#REF!</v>
      </c>
      <c r="N231" s="58"/>
      <c r="O231" s="56"/>
      <c r="P231" s="58"/>
      <c r="Q231" s="56"/>
      <c r="R231" s="56"/>
      <c r="S231" s="56"/>
      <c r="T231" s="63" t="e">
        <f>IF(#REF!="MASCULIN","G",IF(#REF!="FEMININ","F",#REF!))</f>
        <v>#REF!</v>
      </c>
      <c r="U231" s="63" t="str">
        <f>IFERROR(MATCH(#REF!,{"CP1";"CP2";"CE1";"CE2";"CM1";"CM2"},0),"-")</f>
        <v>-</v>
      </c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1"/>
    </row>
    <row r="232" spans="1:33">
      <c r="A232" s="76" t="e">
        <f>ROW()-ROW(#REF!)+1</f>
        <v>#REF!</v>
      </c>
      <c r="B232" s="87"/>
      <c r="C232" s="86"/>
      <c r="D232" s="59" t="e">
        <f>#REF!</f>
        <v>#REF!</v>
      </c>
      <c r="E232" s="86"/>
      <c r="F232" s="86"/>
      <c r="G232" s="89"/>
      <c r="H232" s="63" t="str">
        <f>IFERROR(VLOOKUP(#REF!,#REF!,6,FALSE),"-")</f>
        <v>-</v>
      </c>
      <c r="I232" s="63" t="str">
        <f>IFERROR(VLOOKUP(#REF!,#REF!,9,FALSE),"-")</f>
        <v>-</v>
      </c>
      <c r="J232" s="63" t="str">
        <f>IFERROR(VLOOKUP(#REF!,#REF!,9,FALSE),"-")</f>
        <v>-</v>
      </c>
      <c r="K232" s="63" t="str">
        <f>IFERROR(VLOOKUP(#REF!,#REF!,3,FALSE),"-")</f>
        <v>-</v>
      </c>
      <c r="L232" s="63" t="str">
        <f>IFERROR(VLOOKUP(#REF!,#REF!,3,FALSE),"-")</f>
        <v>-</v>
      </c>
      <c r="M232" s="63" t="e">
        <f>IF(OR(#REF!="-",#REF!="-"),"-",IF(#REF!=#REF!,"OUI","NON"))</f>
        <v>#REF!</v>
      </c>
      <c r="N232" s="58"/>
      <c r="O232" s="56"/>
      <c r="P232" s="58"/>
      <c r="Q232" s="56"/>
      <c r="R232" s="56"/>
      <c r="S232" s="56"/>
      <c r="T232" s="63" t="e">
        <f>IF(#REF!="MASCULIN","G",IF(#REF!="FEMININ","F",#REF!))</f>
        <v>#REF!</v>
      </c>
      <c r="U232" s="63" t="str">
        <f>IFERROR(MATCH(#REF!,{"CP1";"CP2";"CE1";"CE2";"CM1";"CM2"},0),"-")</f>
        <v>-</v>
      </c>
      <c r="V232" s="61"/>
      <c r="W232" s="61"/>
      <c r="X232" s="61"/>
      <c r="Y232" s="61"/>
      <c r="Z232" s="61"/>
      <c r="AA232" s="61"/>
      <c r="AB232" s="61"/>
      <c r="AC232" s="61"/>
      <c r="AD232" s="61"/>
      <c r="AE232" s="61"/>
      <c r="AF232" s="61"/>
      <c r="AG232" s="61"/>
    </row>
    <row r="233" spans="1:33">
      <c r="A233" s="76" t="e">
        <f>ROW()-ROW(#REF!)+1</f>
        <v>#REF!</v>
      </c>
      <c r="B233" s="87"/>
      <c r="C233" s="86"/>
      <c r="D233" s="59" t="e">
        <f>#REF!</f>
        <v>#REF!</v>
      </c>
      <c r="E233" s="86"/>
      <c r="F233" s="86"/>
      <c r="G233" s="89"/>
      <c r="H233" s="63" t="str">
        <f>IFERROR(VLOOKUP(#REF!,#REF!,6,FALSE),"-")</f>
        <v>-</v>
      </c>
      <c r="I233" s="63" t="str">
        <f>IFERROR(VLOOKUP(#REF!,#REF!,9,FALSE),"-")</f>
        <v>-</v>
      </c>
      <c r="J233" s="63" t="str">
        <f>IFERROR(VLOOKUP(#REF!,#REF!,9,FALSE),"-")</f>
        <v>-</v>
      </c>
      <c r="K233" s="63" t="str">
        <f>IFERROR(VLOOKUP(#REF!,#REF!,3,FALSE),"-")</f>
        <v>-</v>
      </c>
      <c r="L233" s="63" t="str">
        <f>IFERROR(VLOOKUP(#REF!,#REF!,3,FALSE),"-")</f>
        <v>-</v>
      </c>
      <c r="M233" s="63" t="e">
        <f>IF(OR(#REF!="-",#REF!="-"),"-",IF(#REF!=#REF!,"OUI","NON"))</f>
        <v>#REF!</v>
      </c>
      <c r="N233" s="58"/>
      <c r="O233" s="56"/>
      <c r="P233" s="58"/>
      <c r="Q233" s="56"/>
      <c r="R233" s="56"/>
      <c r="S233" s="56"/>
      <c r="T233" s="63" t="e">
        <f>IF(#REF!="MASCULIN","G",IF(#REF!="FEMININ","F",#REF!))</f>
        <v>#REF!</v>
      </c>
      <c r="U233" s="63" t="str">
        <f>IFERROR(MATCH(#REF!,{"CP1";"CP2";"CE1";"CE2";"CM1";"CM2"},0),"-")</f>
        <v>-</v>
      </c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  <c r="AF233" s="61"/>
      <c r="AG233" s="61"/>
    </row>
    <row r="234" spans="1:33">
      <c r="A234" s="76" t="e">
        <f>ROW()-ROW(#REF!)+1</f>
        <v>#REF!</v>
      </c>
      <c r="B234" s="87"/>
      <c r="C234" s="86"/>
      <c r="D234" s="59" t="e">
        <f>#REF!</f>
        <v>#REF!</v>
      </c>
      <c r="E234" s="86"/>
      <c r="F234" s="86"/>
      <c r="G234" s="89"/>
      <c r="H234" s="63" t="str">
        <f>IFERROR(VLOOKUP(#REF!,#REF!,6,FALSE),"-")</f>
        <v>-</v>
      </c>
      <c r="I234" s="63" t="str">
        <f>IFERROR(VLOOKUP(#REF!,#REF!,9,FALSE),"-")</f>
        <v>-</v>
      </c>
      <c r="J234" s="63" t="str">
        <f>IFERROR(VLOOKUP(#REF!,#REF!,9,FALSE),"-")</f>
        <v>-</v>
      </c>
      <c r="K234" s="63" t="str">
        <f>IFERROR(VLOOKUP(#REF!,#REF!,3,FALSE),"-")</f>
        <v>-</v>
      </c>
      <c r="L234" s="63" t="str">
        <f>IFERROR(VLOOKUP(#REF!,#REF!,3,FALSE),"-")</f>
        <v>-</v>
      </c>
      <c r="M234" s="63" t="e">
        <f>IF(OR(#REF!="-",#REF!="-"),"-",IF(#REF!=#REF!,"OUI","NON"))</f>
        <v>#REF!</v>
      </c>
      <c r="N234" s="58"/>
      <c r="O234" s="56"/>
      <c r="P234" s="58"/>
      <c r="Q234" s="56"/>
      <c r="R234" s="56"/>
      <c r="S234" s="56"/>
      <c r="T234" s="63" t="e">
        <f>IF(#REF!="MASCULIN","G",IF(#REF!="FEMININ","F",#REF!))</f>
        <v>#REF!</v>
      </c>
      <c r="U234" s="63" t="str">
        <f>IFERROR(MATCH(#REF!,{"CP1";"CP2";"CE1";"CE2";"CM1";"CM2"},0),"-")</f>
        <v>-</v>
      </c>
      <c r="V234" s="61"/>
      <c r="W234" s="61"/>
      <c r="X234" s="61"/>
      <c r="Y234" s="61"/>
      <c r="Z234" s="61"/>
      <c r="AA234" s="61"/>
      <c r="AB234" s="61"/>
      <c r="AC234" s="61"/>
      <c r="AD234" s="61"/>
      <c r="AE234" s="61"/>
      <c r="AF234" s="61"/>
      <c r="AG234" s="61"/>
    </row>
    <row r="235" spans="1:33">
      <c r="A235" s="76" t="e">
        <f>ROW()-ROW(#REF!)+1</f>
        <v>#REF!</v>
      </c>
      <c r="B235" s="87"/>
      <c r="C235" s="86"/>
      <c r="D235" s="59" t="e">
        <f>#REF!</f>
        <v>#REF!</v>
      </c>
      <c r="E235" s="86"/>
      <c r="F235" s="86"/>
      <c r="G235" s="89"/>
      <c r="H235" s="63" t="str">
        <f>IFERROR(VLOOKUP(#REF!,#REF!,6,FALSE),"-")</f>
        <v>-</v>
      </c>
      <c r="I235" s="63" t="str">
        <f>IFERROR(VLOOKUP(#REF!,#REF!,9,FALSE),"-")</f>
        <v>-</v>
      </c>
      <c r="J235" s="63" t="str">
        <f>IFERROR(VLOOKUP(#REF!,#REF!,9,FALSE),"-")</f>
        <v>-</v>
      </c>
      <c r="K235" s="63" t="str">
        <f>IFERROR(VLOOKUP(#REF!,#REF!,3,FALSE),"-")</f>
        <v>-</v>
      </c>
      <c r="L235" s="63" t="str">
        <f>IFERROR(VLOOKUP(#REF!,#REF!,3,FALSE),"-")</f>
        <v>-</v>
      </c>
      <c r="M235" s="63" t="e">
        <f>IF(OR(#REF!="-",#REF!="-"),"-",IF(#REF!=#REF!,"OUI","NON"))</f>
        <v>#REF!</v>
      </c>
      <c r="N235" s="58"/>
      <c r="O235" s="56"/>
      <c r="P235" s="58"/>
      <c r="Q235" s="56"/>
      <c r="R235" s="56"/>
      <c r="S235" s="56"/>
      <c r="T235" s="63" t="e">
        <f>IF(#REF!="MASCULIN","G",IF(#REF!="FEMININ","F",#REF!))</f>
        <v>#REF!</v>
      </c>
      <c r="U235" s="63" t="str">
        <f>IFERROR(MATCH(#REF!,{"CP1";"CP2";"CE1";"CE2";"CM1";"CM2"},0),"-")</f>
        <v>-</v>
      </c>
      <c r="V235" s="61"/>
      <c r="W235" s="61"/>
      <c r="X235" s="61"/>
      <c r="Y235" s="61"/>
      <c r="Z235" s="61"/>
      <c r="AA235" s="61"/>
      <c r="AB235" s="61"/>
      <c r="AC235" s="61"/>
      <c r="AD235" s="61"/>
      <c r="AE235" s="61"/>
      <c r="AF235" s="61"/>
      <c r="AG235" s="61"/>
    </row>
    <row r="236" spans="1:33">
      <c r="A236" s="76" t="e">
        <f>ROW()-ROW(#REF!)+1</f>
        <v>#REF!</v>
      </c>
      <c r="B236" s="87"/>
      <c r="C236" s="86"/>
      <c r="D236" s="59" t="e">
        <f>#REF!</f>
        <v>#REF!</v>
      </c>
      <c r="E236" s="86"/>
      <c r="F236" s="86"/>
      <c r="G236" s="89"/>
      <c r="H236" s="63" t="str">
        <f>IFERROR(VLOOKUP(#REF!,#REF!,6,FALSE),"-")</f>
        <v>-</v>
      </c>
      <c r="I236" s="63" t="str">
        <f>IFERROR(VLOOKUP(#REF!,#REF!,9,FALSE),"-")</f>
        <v>-</v>
      </c>
      <c r="J236" s="63" t="str">
        <f>IFERROR(VLOOKUP(#REF!,#REF!,9,FALSE),"-")</f>
        <v>-</v>
      </c>
      <c r="K236" s="63" t="str">
        <f>IFERROR(VLOOKUP(#REF!,#REF!,3,FALSE),"-")</f>
        <v>-</v>
      </c>
      <c r="L236" s="63" t="str">
        <f>IFERROR(VLOOKUP(#REF!,#REF!,3,FALSE),"-")</f>
        <v>-</v>
      </c>
      <c r="M236" s="63" t="e">
        <f>IF(OR(#REF!="-",#REF!="-"),"-",IF(#REF!=#REF!,"OUI","NON"))</f>
        <v>#REF!</v>
      </c>
      <c r="N236" s="58"/>
      <c r="O236" s="56"/>
      <c r="P236" s="58"/>
      <c r="Q236" s="56"/>
      <c r="R236" s="56"/>
      <c r="S236" s="56"/>
      <c r="T236" s="63" t="e">
        <f>IF(#REF!="MASCULIN","G",IF(#REF!="FEMININ","F",#REF!))</f>
        <v>#REF!</v>
      </c>
      <c r="U236" s="63" t="str">
        <f>IFERROR(MATCH(#REF!,{"CP1";"CP2";"CE1";"CE2";"CM1";"CM2"},0),"-")</f>
        <v>-</v>
      </c>
      <c r="V236" s="61"/>
      <c r="W236" s="61"/>
      <c r="X236" s="61"/>
      <c r="Y236" s="61"/>
      <c r="Z236" s="61"/>
      <c r="AA236" s="61"/>
      <c r="AB236" s="61"/>
      <c r="AC236" s="61"/>
      <c r="AD236" s="61"/>
      <c r="AE236" s="61"/>
      <c r="AF236" s="61"/>
      <c r="AG236" s="61"/>
    </row>
    <row r="237" spans="1:33">
      <c r="A237" s="76" t="e">
        <f>ROW()-ROW(#REF!)+1</f>
        <v>#REF!</v>
      </c>
      <c r="B237" s="87"/>
      <c r="C237" s="86"/>
      <c r="D237" s="59" t="e">
        <f>#REF!</f>
        <v>#REF!</v>
      </c>
      <c r="E237" s="86"/>
      <c r="F237" s="86"/>
      <c r="G237" s="89"/>
      <c r="H237" s="63" t="str">
        <f>IFERROR(VLOOKUP(#REF!,#REF!,6,FALSE),"-")</f>
        <v>-</v>
      </c>
      <c r="I237" s="63" t="str">
        <f>IFERROR(VLOOKUP(#REF!,#REF!,9,FALSE),"-")</f>
        <v>-</v>
      </c>
      <c r="J237" s="63" t="str">
        <f>IFERROR(VLOOKUP(#REF!,#REF!,9,FALSE),"-")</f>
        <v>-</v>
      </c>
      <c r="K237" s="63" t="str">
        <f>IFERROR(VLOOKUP(#REF!,#REF!,3,FALSE),"-")</f>
        <v>-</v>
      </c>
      <c r="L237" s="63" t="str">
        <f>IFERROR(VLOOKUP(#REF!,#REF!,3,FALSE),"-")</f>
        <v>-</v>
      </c>
      <c r="M237" s="63" t="e">
        <f>IF(OR(#REF!="-",#REF!="-"),"-",IF(#REF!=#REF!,"OUI","NON"))</f>
        <v>#REF!</v>
      </c>
      <c r="N237" s="58"/>
      <c r="O237" s="56"/>
      <c r="P237" s="58"/>
      <c r="Q237" s="56"/>
      <c r="R237" s="56"/>
      <c r="S237" s="56"/>
      <c r="T237" s="63" t="e">
        <f>IF(#REF!="MASCULIN","G",IF(#REF!="FEMININ","F",#REF!))</f>
        <v>#REF!</v>
      </c>
      <c r="U237" s="63" t="str">
        <f>IFERROR(MATCH(#REF!,{"CP1";"CP2";"CE1";"CE2";"CM1";"CM2"},0),"-")</f>
        <v>-</v>
      </c>
      <c r="V237" s="61"/>
      <c r="W237" s="61"/>
      <c r="X237" s="61"/>
      <c r="Y237" s="61"/>
      <c r="Z237" s="61"/>
      <c r="AA237" s="61"/>
      <c r="AB237" s="61"/>
      <c r="AC237" s="61"/>
      <c r="AD237" s="61"/>
      <c r="AE237" s="61"/>
      <c r="AF237" s="61"/>
      <c r="AG237" s="61"/>
    </row>
    <row r="238" spans="1:33">
      <c r="A238" s="76" t="e">
        <f>ROW()-ROW(#REF!)+1</f>
        <v>#REF!</v>
      </c>
      <c r="B238" s="87"/>
      <c r="C238" s="86"/>
      <c r="D238" s="59" t="e">
        <f>#REF!</f>
        <v>#REF!</v>
      </c>
      <c r="E238" s="86"/>
      <c r="F238" s="86"/>
      <c r="G238" s="89"/>
      <c r="H238" s="63" t="str">
        <f>IFERROR(VLOOKUP(#REF!,#REF!,6,FALSE),"-")</f>
        <v>-</v>
      </c>
      <c r="I238" s="63" t="str">
        <f>IFERROR(VLOOKUP(#REF!,#REF!,9,FALSE),"-")</f>
        <v>-</v>
      </c>
      <c r="J238" s="63" t="str">
        <f>IFERROR(VLOOKUP(#REF!,#REF!,9,FALSE),"-")</f>
        <v>-</v>
      </c>
      <c r="K238" s="63" t="str">
        <f>IFERROR(VLOOKUP(#REF!,#REF!,3,FALSE),"-")</f>
        <v>-</v>
      </c>
      <c r="L238" s="63" t="str">
        <f>IFERROR(VLOOKUP(#REF!,#REF!,3,FALSE),"-")</f>
        <v>-</v>
      </c>
      <c r="M238" s="63" t="e">
        <f>IF(OR(#REF!="-",#REF!="-"),"-",IF(#REF!=#REF!,"OUI","NON"))</f>
        <v>#REF!</v>
      </c>
      <c r="N238" s="58"/>
      <c r="O238" s="56"/>
      <c r="P238" s="58"/>
      <c r="Q238" s="56"/>
      <c r="R238" s="56"/>
      <c r="S238" s="56"/>
      <c r="T238" s="63" t="e">
        <f>IF(#REF!="MASCULIN","G",IF(#REF!="FEMININ","F",#REF!))</f>
        <v>#REF!</v>
      </c>
      <c r="U238" s="63" t="str">
        <f>IFERROR(MATCH(#REF!,{"CP1";"CP2";"CE1";"CE2";"CM1";"CM2"},0),"-")</f>
        <v>-</v>
      </c>
      <c r="V238" s="61"/>
      <c r="W238" s="61"/>
      <c r="X238" s="61"/>
      <c r="Y238" s="61"/>
      <c r="Z238" s="61"/>
      <c r="AA238" s="61"/>
      <c r="AB238" s="61"/>
      <c r="AC238" s="61"/>
      <c r="AD238" s="61"/>
      <c r="AE238" s="61"/>
      <c r="AF238" s="61"/>
      <c r="AG238" s="61"/>
    </row>
    <row r="239" spans="1:33">
      <c r="A239" s="76" t="e">
        <f>ROW()-ROW(#REF!)+1</f>
        <v>#REF!</v>
      </c>
      <c r="B239" s="87"/>
      <c r="C239" s="86"/>
      <c r="D239" s="59" t="e">
        <f>#REF!</f>
        <v>#REF!</v>
      </c>
      <c r="E239" s="86"/>
      <c r="F239" s="86"/>
      <c r="G239" s="89"/>
      <c r="H239" s="63" t="str">
        <f>IFERROR(VLOOKUP(#REF!,#REF!,6,FALSE),"-")</f>
        <v>-</v>
      </c>
      <c r="I239" s="63" t="str">
        <f>IFERROR(VLOOKUP(#REF!,#REF!,9,FALSE),"-")</f>
        <v>-</v>
      </c>
      <c r="J239" s="63" t="str">
        <f>IFERROR(VLOOKUP(#REF!,#REF!,9,FALSE),"-")</f>
        <v>-</v>
      </c>
      <c r="K239" s="63" t="str">
        <f>IFERROR(VLOOKUP(#REF!,#REF!,3,FALSE),"-")</f>
        <v>-</v>
      </c>
      <c r="L239" s="63" t="str">
        <f>IFERROR(VLOOKUP(#REF!,#REF!,3,FALSE),"-")</f>
        <v>-</v>
      </c>
      <c r="M239" s="63" t="e">
        <f>IF(OR(#REF!="-",#REF!="-"),"-",IF(#REF!=#REF!,"OUI","NON"))</f>
        <v>#REF!</v>
      </c>
      <c r="N239" s="58"/>
      <c r="O239" s="56"/>
      <c r="P239" s="58"/>
      <c r="Q239" s="56"/>
      <c r="R239" s="56"/>
      <c r="S239" s="56"/>
      <c r="T239" s="63" t="e">
        <f>IF(#REF!="MASCULIN","G",IF(#REF!="FEMININ","F",#REF!))</f>
        <v>#REF!</v>
      </c>
      <c r="U239" s="63" t="str">
        <f>IFERROR(MATCH(#REF!,{"CP1";"CP2";"CE1";"CE2";"CM1";"CM2"},0),"-")</f>
        <v>-</v>
      </c>
      <c r="V239" s="61"/>
      <c r="W239" s="61"/>
      <c r="X239" s="61"/>
      <c r="Y239" s="61"/>
      <c r="Z239" s="61"/>
      <c r="AA239" s="61"/>
      <c r="AB239" s="61"/>
      <c r="AC239" s="61"/>
      <c r="AD239" s="61"/>
      <c r="AE239" s="61"/>
      <c r="AF239" s="61"/>
      <c r="AG239" s="61"/>
    </row>
    <row r="240" spans="1:33">
      <c r="A240" s="76" t="e">
        <f>ROW()-ROW(#REF!)+1</f>
        <v>#REF!</v>
      </c>
      <c r="B240" s="87"/>
      <c r="C240" s="86"/>
      <c r="D240" s="59" t="e">
        <f>#REF!</f>
        <v>#REF!</v>
      </c>
      <c r="E240" s="86"/>
      <c r="F240" s="86"/>
      <c r="G240" s="89"/>
      <c r="H240" s="63" t="str">
        <f>IFERROR(VLOOKUP(#REF!,#REF!,6,FALSE),"-")</f>
        <v>-</v>
      </c>
      <c r="I240" s="63" t="str">
        <f>IFERROR(VLOOKUP(#REF!,#REF!,9,FALSE),"-")</f>
        <v>-</v>
      </c>
      <c r="J240" s="63" t="str">
        <f>IFERROR(VLOOKUP(#REF!,#REF!,9,FALSE),"-")</f>
        <v>-</v>
      </c>
      <c r="K240" s="63" t="str">
        <f>IFERROR(VLOOKUP(#REF!,#REF!,3,FALSE),"-")</f>
        <v>-</v>
      </c>
      <c r="L240" s="63" t="str">
        <f>IFERROR(VLOOKUP(#REF!,#REF!,3,FALSE),"-")</f>
        <v>-</v>
      </c>
      <c r="M240" s="63" t="e">
        <f>IF(OR(#REF!="-",#REF!="-"),"-",IF(#REF!=#REF!,"OUI","NON"))</f>
        <v>#REF!</v>
      </c>
      <c r="N240" s="58"/>
      <c r="O240" s="56"/>
      <c r="P240" s="58"/>
      <c r="Q240" s="56"/>
      <c r="R240" s="56"/>
      <c r="S240" s="56"/>
      <c r="T240" s="63" t="e">
        <f>IF(#REF!="MASCULIN","G",IF(#REF!="FEMININ","F",#REF!))</f>
        <v>#REF!</v>
      </c>
      <c r="U240" s="63" t="str">
        <f>IFERROR(MATCH(#REF!,{"CP1";"CP2";"CE1";"CE2";"CM1";"CM2"},0),"-")</f>
        <v>-</v>
      </c>
      <c r="V240" s="61"/>
      <c r="W240" s="61"/>
      <c r="X240" s="61"/>
      <c r="Y240" s="61"/>
      <c r="Z240" s="61"/>
      <c r="AA240" s="61"/>
      <c r="AB240" s="61"/>
      <c r="AC240" s="61"/>
      <c r="AD240" s="61"/>
      <c r="AE240" s="61"/>
      <c r="AF240" s="61"/>
      <c r="AG240" s="61"/>
    </row>
    <row r="241" spans="1:33">
      <c r="A241" s="76" t="e">
        <f>ROW()-ROW(#REF!)+1</f>
        <v>#REF!</v>
      </c>
      <c r="B241" s="87"/>
      <c r="C241" s="86"/>
      <c r="D241" s="59" t="e">
        <f>#REF!</f>
        <v>#REF!</v>
      </c>
      <c r="E241" s="86"/>
      <c r="F241" s="86"/>
      <c r="G241" s="89"/>
      <c r="H241" s="63" t="str">
        <f>IFERROR(VLOOKUP(#REF!,#REF!,6,FALSE),"-")</f>
        <v>-</v>
      </c>
      <c r="I241" s="63" t="str">
        <f>IFERROR(VLOOKUP(#REF!,#REF!,9,FALSE),"-")</f>
        <v>-</v>
      </c>
      <c r="J241" s="63" t="str">
        <f>IFERROR(VLOOKUP(#REF!,#REF!,9,FALSE),"-")</f>
        <v>-</v>
      </c>
      <c r="K241" s="63" t="str">
        <f>IFERROR(VLOOKUP(#REF!,#REF!,3,FALSE),"-")</f>
        <v>-</v>
      </c>
      <c r="L241" s="63" t="str">
        <f>IFERROR(VLOOKUP(#REF!,#REF!,3,FALSE),"-")</f>
        <v>-</v>
      </c>
      <c r="M241" s="63" t="e">
        <f>IF(OR(#REF!="-",#REF!="-"),"-",IF(#REF!=#REF!,"OUI","NON"))</f>
        <v>#REF!</v>
      </c>
      <c r="N241" s="58"/>
      <c r="O241" s="56"/>
      <c r="P241" s="58"/>
      <c r="Q241" s="56"/>
      <c r="R241" s="56"/>
      <c r="S241" s="56"/>
      <c r="T241" s="63" t="e">
        <f>IF(#REF!="MASCULIN","G",IF(#REF!="FEMININ","F",#REF!))</f>
        <v>#REF!</v>
      </c>
      <c r="U241" s="63" t="str">
        <f>IFERROR(MATCH(#REF!,{"CP1";"CP2";"CE1";"CE2";"CM1";"CM2"},0),"-")</f>
        <v>-</v>
      </c>
      <c r="V241" s="61"/>
      <c r="W241" s="61"/>
      <c r="X241" s="61"/>
      <c r="Y241" s="61"/>
      <c r="Z241" s="61"/>
      <c r="AA241" s="61"/>
      <c r="AB241" s="61"/>
      <c r="AC241" s="61"/>
      <c r="AD241" s="61"/>
      <c r="AE241" s="61"/>
      <c r="AF241" s="61"/>
      <c r="AG241" s="61"/>
    </row>
    <row r="242" spans="1:33">
      <c r="A242" s="76" t="e">
        <f>ROW()-ROW(#REF!)+1</f>
        <v>#REF!</v>
      </c>
      <c r="B242" s="87"/>
      <c r="C242" s="86"/>
      <c r="D242" s="59" t="e">
        <f>#REF!</f>
        <v>#REF!</v>
      </c>
      <c r="E242" s="86"/>
      <c r="F242" s="86"/>
      <c r="G242" s="89"/>
      <c r="H242" s="63" t="str">
        <f>IFERROR(VLOOKUP(#REF!,#REF!,6,FALSE),"-")</f>
        <v>-</v>
      </c>
      <c r="I242" s="63" t="str">
        <f>IFERROR(VLOOKUP(#REF!,#REF!,9,FALSE),"-")</f>
        <v>-</v>
      </c>
      <c r="J242" s="63" t="str">
        <f>IFERROR(VLOOKUP(#REF!,#REF!,9,FALSE),"-")</f>
        <v>-</v>
      </c>
      <c r="K242" s="63" t="str">
        <f>IFERROR(VLOOKUP(#REF!,#REF!,3,FALSE),"-")</f>
        <v>-</v>
      </c>
      <c r="L242" s="63" t="str">
        <f>IFERROR(VLOOKUP(#REF!,#REF!,3,FALSE),"-")</f>
        <v>-</v>
      </c>
      <c r="M242" s="63" t="e">
        <f>IF(OR(#REF!="-",#REF!="-"),"-",IF(#REF!=#REF!,"OUI","NON"))</f>
        <v>#REF!</v>
      </c>
      <c r="N242" s="58"/>
      <c r="O242" s="56"/>
      <c r="P242" s="58"/>
      <c r="Q242" s="56"/>
      <c r="R242" s="56"/>
      <c r="S242" s="56"/>
      <c r="T242" s="63" t="e">
        <f>IF(#REF!="MASCULIN","G",IF(#REF!="FEMININ","F",#REF!))</f>
        <v>#REF!</v>
      </c>
      <c r="U242" s="63" t="str">
        <f>IFERROR(MATCH(#REF!,{"CP1";"CP2";"CE1";"CE2";"CM1";"CM2"},0),"-")</f>
        <v>-</v>
      </c>
      <c r="V242" s="61"/>
      <c r="W242" s="61"/>
      <c r="X242" s="61"/>
      <c r="Y242" s="61"/>
      <c r="Z242" s="61"/>
      <c r="AA242" s="61"/>
      <c r="AB242" s="61"/>
      <c r="AC242" s="61"/>
      <c r="AD242" s="61"/>
      <c r="AE242" s="61"/>
      <c r="AF242" s="61"/>
      <c r="AG242" s="61"/>
    </row>
    <row r="243" spans="1:33">
      <c r="A243" s="76" t="e">
        <f>ROW()-ROW(#REF!)+1</f>
        <v>#REF!</v>
      </c>
      <c r="B243" s="87"/>
      <c r="C243" s="86"/>
      <c r="D243" s="59" t="e">
        <f>#REF!</f>
        <v>#REF!</v>
      </c>
      <c r="E243" s="86"/>
      <c r="F243" s="86"/>
      <c r="G243" s="89"/>
      <c r="H243" s="63" t="str">
        <f>IFERROR(VLOOKUP(#REF!,#REF!,6,FALSE),"-")</f>
        <v>-</v>
      </c>
      <c r="I243" s="63" t="str">
        <f>IFERROR(VLOOKUP(#REF!,#REF!,9,FALSE),"-")</f>
        <v>-</v>
      </c>
      <c r="J243" s="63" t="str">
        <f>IFERROR(VLOOKUP(#REF!,#REF!,9,FALSE),"-")</f>
        <v>-</v>
      </c>
      <c r="K243" s="63" t="str">
        <f>IFERROR(VLOOKUP(#REF!,#REF!,3,FALSE),"-")</f>
        <v>-</v>
      </c>
      <c r="L243" s="63" t="str">
        <f>IFERROR(VLOOKUP(#REF!,#REF!,3,FALSE),"-")</f>
        <v>-</v>
      </c>
      <c r="M243" s="63" t="e">
        <f>IF(OR(#REF!="-",#REF!="-"),"-",IF(#REF!=#REF!,"OUI","NON"))</f>
        <v>#REF!</v>
      </c>
      <c r="N243" s="58"/>
      <c r="O243" s="56"/>
      <c r="P243" s="58"/>
      <c r="Q243" s="56"/>
      <c r="R243" s="56"/>
      <c r="S243" s="56"/>
      <c r="T243" s="63" t="e">
        <f>IF(#REF!="MASCULIN","G",IF(#REF!="FEMININ","F",#REF!))</f>
        <v>#REF!</v>
      </c>
      <c r="U243" s="63" t="str">
        <f>IFERROR(MATCH(#REF!,{"CP1";"CP2";"CE1";"CE2";"CM1";"CM2"},0),"-")</f>
        <v>-</v>
      </c>
      <c r="V243" s="61"/>
      <c r="W243" s="61"/>
      <c r="X243" s="61"/>
      <c r="Y243" s="61"/>
      <c r="Z243" s="61"/>
      <c r="AA243" s="61"/>
      <c r="AB243" s="61"/>
      <c r="AC243" s="61"/>
      <c r="AD243" s="61"/>
      <c r="AE243" s="61"/>
      <c r="AF243" s="61"/>
      <c r="AG243" s="61"/>
    </row>
    <row r="244" spans="1:33">
      <c r="A244" s="76" t="e">
        <f>ROW()-ROW(#REF!)+1</f>
        <v>#REF!</v>
      </c>
      <c r="B244" s="87"/>
      <c r="C244" s="86"/>
      <c r="D244" s="59" t="e">
        <f>#REF!</f>
        <v>#REF!</v>
      </c>
      <c r="E244" s="86"/>
      <c r="F244" s="86"/>
      <c r="G244" s="89"/>
      <c r="H244" s="63" t="str">
        <f>IFERROR(VLOOKUP(#REF!,#REF!,6,FALSE),"-")</f>
        <v>-</v>
      </c>
      <c r="I244" s="63" t="str">
        <f>IFERROR(VLOOKUP(#REF!,#REF!,9,FALSE),"-")</f>
        <v>-</v>
      </c>
      <c r="J244" s="63" t="str">
        <f>IFERROR(VLOOKUP(#REF!,#REF!,9,FALSE),"-")</f>
        <v>-</v>
      </c>
      <c r="K244" s="63" t="str">
        <f>IFERROR(VLOOKUP(#REF!,#REF!,3,FALSE),"-")</f>
        <v>-</v>
      </c>
      <c r="L244" s="63" t="str">
        <f>IFERROR(VLOOKUP(#REF!,#REF!,3,FALSE),"-")</f>
        <v>-</v>
      </c>
      <c r="M244" s="63" t="e">
        <f>IF(OR(#REF!="-",#REF!="-"),"-",IF(#REF!=#REF!,"OUI","NON"))</f>
        <v>#REF!</v>
      </c>
      <c r="N244" s="58"/>
      <c r="O244" s="56"/>
      <c r="P244" s="58"/>
      <c r="Q244" s="56"/>
      <c r="R244" s="56"/>
      <c r="S244" s="56"/>
      <c r="T244" s="63" t="e">
        <f>IF(#REF!="MASCULIN","G",IF(#REF!="FEMININ","F",#REF!))</f>
        <v>#REF!</v>
      </c>
      <c r="U244" s="63" t="str">
        <f>IFERROR(MATCH(#REF!,{"CP1";"CP2";"CE1";"CE2";"CM1";"CM2"},0),"-")</f>
        <v>-</v>
      </c>
      <c r="V244" s="61"/>
      <c r="W244" s="61"/>
      <c r="X244" s="61"/>
      <c r="Y244" s="61"/>
      <c r="Z244" s="61"/>
      <c r="AA244" s="61"/>
      <c r="AB244" s="61"/>
      <c r="AC244" s="61"/>
      <c r="AD244" s="61"/>
      <c r="AE244" s="61"/>
      <c r="AF244" s="61"/>
      <c r="AG244" s="61"/>
    </row>
    <row r="245" spans="1:33">
      <c r="A245" s="76" t="e">
        <f>ROW()-ROW(#REF!)+1</f>
        <v>#REF!</v>
      </c>
      <c r="B245" s="87"/>
      <c r="C245" s="86"/>
      <c r="D245" s="59" t="e">
        <f>#REF!</f>
        <v>#REF!</v>
      </c>
      <c r="E245" s="86"/>
      <c r="F245" s="86"/>
      <c r="G245" s="89"/>
      <c r="H245" s="63" t="str">
        <f>IFERROR(VLOOKUP(#REF!,#REF!,6,FALSE),"-")</f>
        <v>-</v>
      </c>
      <c r="I245" s="63" t="str">
        <f>IFERROR(VLOOKUP(#REF!,#REF!,9,FALSE),"-")</f>
        <v>-</v>
      </c>
      <c r="J245" s="63" t="str">
        <f>IFERROR(VLOOKUP(#REF!,#REF!,9,FALSE),"-")</f>
        <v>-</v>
      </c>
      <c r="K245" s="63" t="str">
        <f>IFERROR(VLOOKUP(#REF!,#REF!,3,FALSE),"-")</f>
        <v>-</v>
      </c>
      <c r="L245" s="63" t="str">
        <f>IFERROR(VLOOKUP(#REF!,#REF!,3,FALSE),"-")</f>
        <v>-</v>
      </c>
      <c r="M245" s="63" t="e">
        <f>IF(OR(#REF!="-",#REF!="-"),"-",IF(#REF!=#REF!,"OUI","NON"))</f>
        <v>#REF!</v>
      </c>
      <c r="N245" s="58"/>
      <c r="O245" s="56"/>
      <c r="P245" s="58"/>
      <c r="Q245" s="56"/>
      <c r="R245" s="56"/>
      <c r="S245" s="56"/>
      <c r="T245" s="63" t="e">
        <f>IF(#REF!="MASCULIN","G",IF(#REF!="FEMININ","F",#REF!))</f>
        <v>#REF!</v>
      </c>
      <c r="U245" s="63" t="str">
        <f>IFERROR(MATCH(#REF!,{"CP1";"CP2";"CE1";"CE2";"CM1";"CM2"},0),"-")</f>
        <v>-</v>
      </c>
      <c r="V245" s="61"/>
      <c r="W245" s="61"/>
      <c r="X245" s="61"/>
      <c r="Y245" s="61"/>
      <c r="Z245" s="61"/>
      <c r="AA245" s="61"/>
      <c r="AB245" s="61"/>
      <c r="AC245" s="61"/>
      <c r="AD245" s="61"/>
      <c r="AE245" s="61"/>
      <c r="AF245" s="61"/>
      <c r="AG245" s="61"/>
    </row>
    <row r="246" spans="1:33">
      <c r="A246" s="76" t="e">
        <f>ROW()-ROW(#REF!)+1</f>
        <v>#REF!</v>
      </c>
      <c r="B246" s="87"/>
      <c r="C246" s="86"/>
      <c r="D246" s="59" t="e">
        <f>#REF!</f>
        <v>#REF!</v>
      </c>
      <c r="E246" s="86"/>
      <c r="F246" s="86"/>
      <c r="G246" s="89"/>
      <c r="H246" s="63" t="str">
        <f>IFERROR(VLOOKUP(#REF!,#REF!,6,FALSE),"-")</f>
        <v>-</v>
      </c>
      <c r="I246" s="63" t="str">
        <f>IFERROR(VLOOKUP(#REF!,#REF!,9,FALSE),"-")</f>
        <v>-</v>
      </c>
      <c r="J246" s="63" t="str">
        <f>IFERROR(VLOOKUP(#REF!,#REF!,9,FALSE),"-")</f>
        <v>-</v>
      </c>
      <c r="K246" s="63" t="str">
        <f>IFERROR(VLOOKUP(#REF!,#REF!,3,FALSE),"-")</f>
        <v>-</v>
      </c>
      <c r="L246" s="63" t="str">
        <f>IFERROR(VLOOKUP(#REF!,#REF!,3,FALSE),"-")</f>
        <v>-</v>
      </c>
      <c r="M246" s="63" t="e">
        <f>IF(OR(#REF!="-",#REF!="-"),"-",IF(#REF!=#REF!,"OUI","NON"))</f>
        <v>#REF!</v>
      </c>
      <c r="N246" s="58"/>
      <c r="O246" s="56"/>
      <c r="P246" s="58"/>
      <c r="Q246" s="56"/>
      <c r="R246" s="56"/>
      <c r="S246" s="56"/>
      <c r="T246" s="63" t="e">
        <f>IF(#REF!="MASCULIN","G",IF(#REF!="FEMININ","F",#REF!))</f>
        <v>#REF!</v>
      </c>
      <c r="U246" s="63" t="str">
        <f>IFERROR(MATCH(#REF!,{"CP1";"CP2";"CE1";"CE2";"CM1";"CM2"},0),"-")</f>
        <v>-</v>
      </c>
      <c r="V246" s="61"/>
      <c r="W246" s="61"/>
      <c r="X246" s="61"/>
      <c r="Y246" s="61"/>
      <c r="Z246" s="61"/>
      <c r="AA246" s="61"/>
      <c r="AB246" s="61"/>
      <c r="AC246" s="61"/>
      <c r="AD246" s="61"/>
      <c r="AE246" s="61"/>
      <c r="AF246" s="61"/>
      <c r="AG246" s="61"/>
    </row>
    <row r="247" spans="1:33">
      <c r="A247" s="76" t="e">
        <f>ROW()-ROW(#REF!)+1</f>
        <v>#REF!</v>
      </c>
      <c r="B247" s="87"/>
      <c r="C247" s="86"/>
      <c r="D247" s="59" t="e">
        <f>#REF!</f>
        <v>#REF!</v>
      </c>
      <c r="E247" s="86"/>
      <c r="F247" s="86"/>
      <c r="G247" s="89"/>
      <c r="H247" s="63" t="str">
        <f>IFERROR(VLOOKUP(#REF!,#REF!,6,FALSE),"-")</f>
        <v>-</v>
      </c>
      <c r="I247" s="63" t="str">
        <f>IFERROR(VLOOKUP(#REF!,#REF!,9,FALSE),"-")</f>
        <v>-</v>
      </c>
      <c r="J247" s="63" t="str">
        <f>IFERROR(VLOOKUP(#REF!,#REF!,9,FALSE),"-")</f>
        <v>-</v>
      </c>
      <c r="K247" s="63" t="str">
        <f>IFERROR(VLOOKUP(#REF!,#REF!,3,FALSE),"-")</f>
        <v>-</v>
      </c>
      <c r="L247" s="63" t="str">
        <f>IFERROR(VLOOKUP(#REF!,#REF!,3,FALSE),"-")</f>
        <v>-</v>
      </c>
      <c r="M247" s="63" t="e">
        <f>IF(OR(#REF!="-",#REF!="-"),"-",IF(#REF!=#REF!,"OUI","NON"))</f>
        <v>#REF!</v>
      </c>
      <c r="N247" s="58"/>
      <c r="O247" s="56"/>
      <c r="P247" s="58"/>
      <c r="Q247" s="56"/>
      <c r="R247" s="56"/>
      <c r="S247" s="56"/>
      <c r="T247" s="63" t="e">
        <f>IF(#REF!="MASCULIN","G",IF(#REF!="FEMININ","F",#REF!))</f>
        <v>#REF!</v>
      </c>
      <c r="U247" s="63" t="str">
        <f>IFERROR(MATCH(#REF!,{"CP1";"CP2";"CE1";"CE2";"CM1";"CM2"},0),"-")</f>
        <v>-</v>
      </c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</row>
    <row r="248" spans="1:33">
      <c r="A248" s="76" t="e">
        <f>ROW()-ROW(#REF!)+1</f>
        <v>#REF!</v>
      </c>
      <c r="B248" s="87"/>
      <c r="C248" s="86"/>
      <c r="D248" s="59" t="e">
        <f>#REF!</f>
        <v>#REF!</v>
      </c>
      <c r="E248" s="86"/>
      <c r="F248" s="86"/>
      <c r="G248" s="89"/>
      <c r="H248" s="63" t="str">
        <f>IFERROR(VLOOKUP(#REF!,#REF!,6,FALSE),"-")</f>
        <v>-</v>
      </c>
      <c r="I248" s="63" t="str">
        <f>IFERROR(VLOOKUP(#REF!,#REF!,9,FALSE),"-")</f>
        <v>-</v>
      </c>
      <c r="J248" s="63" t="str">
        <f>IFERROR(VLOOKUP(#REF!,#REF!,9,FALSE),"-")</f>
        <v>-</v>
      </c>
      <c r="K248" s="63" t="str">
        <f>IFERROR(VLOOKUP(#REF!,#REF!,3,FALSE),"-")</f>
        <v>-</v>
      </c>
      <c r="L248" s="63" t="str">
        <f>IFERROR(VLOOKUP(#REF!,#REF!,3,FALSE),"-")</f>
        <v>-</v>
      </c>
      <c r="M248" s="63" t="e">
        <f>IF(OR(#REF!="-",#REF!="-"),"-",IF(#REF!=#REF!,"OUI","NON"))</f>
        <v>#REF!</v>
      </c>
      <c r="N248" s="58"/>
      <c r="O248" s="56"/>
      <c r="P248" s="58"/>
      <c r="Q248" s="56"/>
      <c r="R248" s="56"/>
      <c r="S248" s="56"/>
      <c r="T248" s="63" t="e">
        <f>IF(#REF!="MASCULIN","G",IF(#REF!="FEMININ","F",#REF!))</f>
        <v>#REF!</v>
      </c>
      <c r="U248" s="63" t="str">
        <f>IFERROR(MATCH(#REF!,{"CP1";"CP2";"CE1";"CE2";"CM1";"CM2"},0),"-")</f>
        <v>-</v>
      </c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1"/>
    </row>
    <row r="249" spans="1:33">
      <c r="A249" s="76" t="e">
        <f>ROW()-ROW(#REF!)+1</f>
        <v>#REF!</v>
      </c>
      <c r="B249" s="87"/>
      <c r="C249" s="86"/>
      <c r="D249" s="59" t="e">
        <f>#REF!</f>
        <v>#REF!</v>
      </c>
      <c r="E249" s="86"/>
      <c r="F249" s="86"/>
      <c r="G249" s="89"/>
      <c r="H249" s="63" t="str">
        <f>IFERROR(VLOOKUP(#REF!,#REF!,6,FALSE),"-")</f>
        <v>-</v>
      </c>
      <c r="I249" s="63" t="str">
        <f>IFERROR(VLOOKUP(#REF!,#REF!,9,FALSE),"-")</f>
        <v>-</v>
      </c>
      <c r="J249" s="63" t="str">
        <f>IFERROR(VLOOKUP(#REF!,#REF!,9,FALSE),"-")</f>
        <v>-</v>
      </c>
      <c r="K249" s="63" t="str">
        <f>IFERROR(VLOOKUP(#REF!,#REF!,3,FALSE),"-")</f>
        <v>-</v>
      </c>
      <c r="L249" s="63" t="str">
        <f>IFERROR(VLOOKUP(#REF!,#REF!,3,FALSE),"-")</f>
        <v>-</v>
      </c>
      <c r="M249" s="63" t="e">
        <f>IF(OR(#REF!="-",#REF!="-"),"-",IF(#REF!=#REF!,"OUI","NON"))</f>
        <v>#REF!</v>
      </c>
      <c r="N249" s="58"/>
      <c r="O249" s="56"/>
      <c r="P249" s="58"/>
      <c r="Q249" s="56"/>
      <c r="R249" s="56"/>
      <c r="S249" s="56"/>
      <c r="T249" s="63" t="e">
        <f>IF(#REF!="MASCULIN","G",IF(#REF!="FEMININ","F",#REF!))</f>
        <v>#REF!</v>
      </c>
      <c r="U249" s="63" t="str">
        <f>IFERROR(MATCH(#REF!,{"CP1";"CP2";"CE1";"CE2";"CM1";"CM2"},0),"-")</f>
        <v>-</v>
      </c>
      <c r="V249" s="61"/>
      <c r="W249" s="61"/>
      <c r="X249" s="61"/>
      <c r="Y249" s="61"/>
      <c r="Z249" s="61"/>
      <c r="AA249" s="61"/>
      <c r="AB249" s="61"/>
      <c r="AC249" s="61"/>
      <c r="AD249" s="61"/>
      <c r="AE249" s="61"/>
      <c r="AF249" s="61"/>
      <c r="AG249" s="61"/>
    </row>
    <row r="250" spans="1:33">
      <c r="A250" s="76" t="e">
        <f>ROW()-ROW(#REF!)+1</f>
        <v>#REF!</v>
      </c>
      <c r="B250" s="87"/>
      <c r="C250" s="86"/>
      <c r="D250" s="59" t="e">
        <f>#REF!</f>
        <v>#REF!</v>
      </c>
      <c r="E250" s="86"/>
      <c r="F250" s="86"/>
      <c r="G250" s="89"/>
      <c r="H250" s="63" t="str">
        <f>IFERROR(VLOOKUP(#REF!,#REF!,6,FALSE),"-")</f>
        <v>-</v>
      </c>
      <c r="I250" s="63" t="str">
        <f>IFERROR(VLOOKUP(#REF!,#REF!,9,FALSE),"-")</f>
        <v>-</v>
      </c>
      <c r="J250" s="63" t="str">
        <f>IFERROR(VLOOKUP(#REF!,#REF!,9,FALSE),"-")</f>
        <v>-</v>
      </c>
      <c r="K250" s="63" t="str">
        <f>IFERROR(VLOOKUP(#REF!,#REF!,3,FALSE),"-")</f>
        <v>-</v>
      </c>
      <c r="L250" s="63" t="str">
        <f>IFERROR(VLOOKUP(#REF!,#REF!,3,FALSE),"-")</f>
        <v>-</v>
      </c>
      <c r="M250" s="63" t="e">
        <f>IF(OR(#REF!="-",#REF!="-"),"-",IF(#REF!=#REF!,"OUI","NON"))</f>
        <v>#REF!</v>
      </c>
      <c r="N250" s="58"/>
      <c r="O250" s="56"/>
      <c r="P250" s="58"/>
      <c r="Q250" s="56"/>
      <c r="R250" s="56"/>
      <c r="S250" s="56"/>
      <c r="T250" s="63" t="e">
        <f>IF(#REF!="MASCULIN","G",IF(#REF!="FEMININ","F",#REF!))</f>
        <v>#REF!</v>
      </c>
      <c r="U250" s="63" t="str">
        <f>IFERROR(MATCH(#REF!,{"CP1";"CP2";"CE1";"CE2";"CM1";"CM2"},0),"-")</f>
        <v>-</v>
      </c>
      <c r="V250" s="61"/>
      <c r="W250" s="61"/>
      <c r="X250" s="61"/>
      <c r="Y250" s="61"/>
      <c r="Z250" s="61"/>
      <c r="AA250" s="61"/>
      <c r="AB250" s="61"/>
      <c r="AC250" s="61"/>
      <c r="AD250" s="61"/>
      <c r="AE250" s="61"/>
      <c r="AF250" s="61"/>
      <c r="AG250" s="61"/>
    </row>
    <row r="251" spans="1:33">
      <c r="A251" s="76" t="e">
        <f>ROW()-ROW(#REF!)+1</f>
        <v>#REF!</v>
      </c>
      <c r="B251" s="87"/>
      <c r="C251" s="86"/>
      <c r="D251" s="59" t="e">
        <f>#REF!</f>
        <v>#REF!</v>
      </c>
      <c r="E251" s="86"/>
      <c r="F251" s="86"/>
      <c r="G251" s="89"/>
      <c r="H251" s="63" t="str">
        <f>IFERROR(VLOOKUP(#REF!,#REF!,6,FALSE),"-")</f>
        <v>-</v>
      </c>
      <c r="I251" s="63" t="str">
        <f>IFERROR(VLOOKUP(#REF!,#REF!,9,FALSE),"-")</f>
        <v>-</v>
      </c>
      <c r="J251" s="63" t="str">
        <f>IFERROR(VLOOKUP(#REF!,#REF!,9,FALSE),"-")</f>
        <v>-</v>
      </c>
      <c r="K251" s="63" t="str">
        <f>IFERROR(VLOOKUP(#REF!,#REF!,3,FALSE),"-")</f>
        <v>-</v>
      </c>
      <c r="L251" s="63" t="str">
        <f>IFERROR(VLOOKUP(#REF!,#REF!,3,FALSE),"-")</f>
        <v>-</v>
      </c>
      <c r="M251" s="63" t="e">
        <f>IF(OR(#REF!="-",#REF!="-"),"-",IF(#REF!=#REF!,"OUI","NON"))</f>
        <v>#REF!</v>
      </c>
      <c r="N251" s="58"/>
      <c r="O251" s="56"/>
      <c r="P251" s="58"/>
      <c r="Q251" s="56"/>
      <c r="R251" s="56"/>
      <c r="S251" s="56"/>
      <c r="T251" s="63" t="e">
        <f>IF(#REF!="MASCULIN","G",IF(#REF!="FEMININ","F",#REF!))</f>
        <v>#REF!</v>
      </c>
      <c r="U251" s="63" t="str">
        <f>IFERROR(MATCH(#REF!,{"CP1";"CP2";"CE1";"CE2";"CM1";"CM2"},0),"-")</f>
        <v>-</v>
      </c>
      <c r="V251" s="61"/>
      <c r="W251" s="61"/>
      <c r="X251" s="61"/>
      <c r="Y251" s="61"/>
      <c r="Z251" s="61"/>
      <c r="AA251" s="61"/>
      <c r="AB251" s="61"/>
      <c r="AC251" s="61"/>
      <c r="AD251" s="61"/>
      <c r="AE251" s="61"/>
      <c r="AF251" s="61"/>
      <c r="AG251" s="61"/>
    </row>
    <row r="252" spans="1:33">
      <c r="A252" s="76" t="e">
        <f>ROW()-ROW(#REF!)+1</f>
        <v>#REF!</v>
      </c>
      <c r="B252" s="87"/>
      <c r="C252" s="86"/>
      <c r="D252" s="59" t="e">
        <f>#REF!</f>
        <v>#REF!</v>
      </c>
      <c r="E252" s="86"/>
      <c r="F252" s="86"/>
      <c r="G252" s="89"/>
      <c r="H252" s="63" t="str">
        <f>IFERROR(VLOOKUP(#REF!,#REF!,6,FALSE),"-")</f>
        <v>-</v>
      </c>
      <c r="I252" s="63" t="str">
        <f>IFERROR(VLOOKUP(#REF!,#REF!,9,FALSE),"-")</f>
        <v>-</v>
      </c>
      <c r="J252" s="63" t="str">
        <f>IFERROR(VLOOKUP(#REF!,#REF!,9,FALSE),"-")</f>
        <v>-</v>
      </c>
      <c r="K252" s="63" t="str">
        <f>IFERROR(VLOOKUP(#REF!,#REF!,3,FALSE),"-")</f>
        <v>-</v>
      </c>
      <c r="L252" s="63" t="str">
        <f>IFERROR(VLOOKUP(#REF!,#REF!,3,FALSE),"-")</f>
        <v>-</v>
      </c>
      <c r="M252" s="63" t="e">
        <f>IF(OR(#REF!="-",#REF!="-"),"-",IF(#REF!=#REF!,"OUI","NON"))</f>
        <v>#REF!</v>
      </c>
      <c r="N252" s="58"/>
      <c r="O252" s="56"/>
      <c r="P252" s="58"/>
      <c r="Q252" s="56"/>
      <c r="R252" s="56"/>
      <c r="S252" s="56"/>
      <c r="T252" s="63" t="e">
        <f>IF(#REF!="MASCULIN","G",IF(#REF!="FEMININ","F",#REF!))</f>
        <v>#REF!</v>
      </c>
      <c r="U252" s="63" t="str">
        <f>IFERROR(MATCH(#REF!,{"CP1";"CP2";"CE1";"CE2";"CM1";"CM2"},0),"-")</f>
        <v>-</v>
      </c>
      <c r="V252" s="61"/>
      <c r="W252" s="61"/>
      <c r="X252" s="61"/>
      <c r="Y252" s="61"/>
      <c r="Z252" s="61"/>
      <c r="AA252" s="61"/>
      <c r="AB252" s="61"/>
      <c r="AC252" s="61"/>
      <c r="AD252" s="61"/>
      <c r="AE252" s="61"/>
      <c r="AF252" s="61"/>
      <c r="AG252" s="61"/>
    </row>
    <row r="253" spans="1:33">
      <c r="A253" s="76" t="e">
        <f>ROW()-ROW(#REF!)+1</f>
        <v>#REF!</v>
      </c>
      <c r="B253" s="87"/>
      <c r="C253" s="86"/>
      <c r="D253" s="59" t="e">
        <f>#REF!</f>
        <v>#REF!</v>
      </c>
      <c r="E253" s="86"/>
      <c r="F253" s="86"/>
      <c r="G253" s="89"/>
      <c r="H253" s="63" t="str">
        <f>IFERROR(VLOOKUP(#REF!,#REF!,6,FALSE),"-")</f>
        <v>-</v>
      </c>
      <c r="I253" s="63" t="str">
        <f>IFERROR(VLOOKUP(#REF!,#REF!,9,FALSE),"-")</f>
        <v>-</v>
      </c>
      <c r="J253" s="63" t="str">
        <f>IFERROR(VLOOKUP(#REF!,#REF!,9,FALSE),"-")</f>
        <v>-</v>
      </c>
      <c r="K253" s="63" t="str">
        <f>IFERROR(VLOOKUP(#REF!,#REF!,3,FALSE),"-")</f>
        <v>-</v>
      </c>
      <c r="L253" s="63" t="str">
        <f>IFERROR(VLOOKUP(#REF!,#REF!,3,FALSE),"-")</f>
        <v>-</v>
      </c>
      <c r="M253" s="63" t="e">
        <f>IF(OR(#REF!="-",#REF!="-"),"-",IF(#REF!=#REF!,"OUI","NON"))</f>
        <v>#REF!</v>
      </c>
      <c r="N253" s="58"/>
      <c r="O253" s="56"/>
      <c r="P253" s="58"/>
      <c r="Q253" s="56"/>
      <c r="R253" s="56"/>
      <c r="S253" s="56"/>
      <c r="T253" s="63" t="e">
        <f>IF(#REF!="MASCULIN","G",IF(#REF!="FEMININ","F",#REF!))</f>
        <v>#REF!</v>
      </c>
      <c r="U253" s="63" t="str">
        <f>IFERROR(MATCH(#REF!,{"CP1";"CP2";"CE1";"CE2";"CM1";"CM2"},0),"-")</f>
        <v>-</v>
      </c>
      <c r="V253" s="61"/>
      <c r="W253" s="61"/>
      <c r="X253" s="61"/>
      <c r="Y253" s="61"/>
      <c r="Z253" s="61"/>
      <c r="AA253" s="61"/>
      <c r="AB253" s="61"/>
      <c r="AC253" s="61"/>
      <c r="AD253" s="61"/>
      <c r="AE253" s="61"/>
      <c r="AF253" s="61"/>
      <c r="AG253" s="61"/>
    </row>
    <row r="254" spans="1:33">
      <c r="A254" s="76" t="e">
        <f>ROW()-ROW(#REF!)+1</f>
        <v>#REF!</v>
      </c>
      <c r="B254" s="87"/>
      <c r="C254" s="86"/>
      <c r="D254" s="59" t="e">
        <f>#REF!</f>
        <v>#REF!</v>
      </c>
      <c r="E254" s="86"/>
      <c r="F254" s="86"/>
      <c r="G254" s="89"/>
      <c r="H254" s="63" t="str">
        <f>IFERROR(VLOOKUP(#REF!,#REF!,6,FALSE),"-")</f>
        <v>-</v>
      </c>
      <c r="I254" s="63" t="str">
        <f>IFERROR(VLOOKUP(#REF!,#REF!,9,FALSE),"-")</f>
        <v>-</v>
      </c>
      <c r="J254" s="63" t="str">
        <f>IFERROR(VLOOKUP(#REF!,#REF!,9,FALSE),"-")</f>
        <v>-</v>
      </c>
      <c r="K254" s="63" t="str">
        <f>IFERROR(VLOOKUP(#REF!,#REF!,3,FALSE),"-")</f>
        <v>-</v>
      </c>
      <c r="L254" s="63" t="str">
        <f>IFERROR(VLOOKUP(#REF!,#REF!,3,FALSE),"-")</f>
        <v>-</v>
      </c>
      <c r="M254" s="63" t="e">
        <f>IF(OR(#REF!="-",#REF!="-"),"-",IF(#REF!=#REF!,"OUI","NON"))</f>
        <v>#REF!</v>
      </c>
      <c r="N254" s="58"/>
      <c r="O254" s="56"/>
      <c r="P254" s="58"/>
      <c r="Q254" s="56"/>
      <c r="R254" s="56"/>
      <c r="S254" s="56"/>
      <c r="T254" s="63" t="e">
        <f>IF(#REF!="MASCULIN","G",IF(#REF!="FEMININ","F",#REF!))</f>
        <v>#REF!</v>
      </c>
      <c r="U254" s="63" t="str">
        <f>IFERROR(MATCH(#REF!,{"CP1";"CP2";"CE1";"CE2";"CM1";"CM2"},0),"-")</f>
        <v>-</v>
      </c>
      <c r="V254" s="61"/>
      <c r="W254" s="61"/>
      <c r="X254" s="61"/>
      <c r="Y254" s="61"/>
      <c r="Z254" s="61"/>
      <c r="AA254" s="61"/>
      <c r="AB254" s="61"/>
      <c r="AC254" s="61"/>
      <c r="AD254" s="61"/>
      <c r="AE254" s="61"/>
      <c r="AF254" s="61"/>
      <c r="AG254" s="61"/>
    </row>
    <row r="255" spans="1:33">
      <c r="A255" s="76" t="e">
        <f>ROW()-ROW(#REF!)+1</f>
        <v>#REF!</v>
      </c>
      <c r="B255" s="87"/>
      <c r="C255" s="86"/>
      <c r="D255" s="59" t="e">
        <f>#REF!</f>
        <v>#REF!</v>
      </c>
      <c r="E255" s="86"/>
      <c r="F255" s="86"/>
      <c r="G255" s="89"/>
      <c r="H255" s="63" t="str">
        <f>IFERROR(VLOOKUP(#REF!,#REF!,6,FALSE),"-")</f>
        <v>-</v>
      </c>
      <c r="I255" s="63" t="str">
        <f>IFERROR(VLOOKUP(#REF!,#REF!,9,FALSE),"-")</f>
        <v>-</v>
      </c>
      <c r="J255" s="63" t="str">
        <f>IFERROR(VLOOKUP(#REF!,#REF!,9,FALSE),"-")</f>
        <v>-</v>
      </c>
      <c r="K255" s="63" t="str">
        <f>IFERROR(VLOOKUP(#REF!,#REF!,3,FALSE),"-")</f>
        <v>-</v>
      </c>
      <c r="L255" s="63" t="str">
        <f>IFERROR(VLOOKUP(#REF!,#REF!,3,FALSE),"-")</f>
        <v>-</v>
      </c>
      <c r="M255" s="63" t="e">
        <f>IF(OR(#REF!="-",#REF!="-"),"-",IF(#REF!=#REF!,"OUI","NON"))</f>
        <v>#REF!</v>
      </c>
      <c r="N255" s="58"/>
      <c r="O255" s="56"/>
      <c r="P255" s="58"/>
      <c r="Q255" s="56"/>
      <c r="R255" s="56"/>
      <c r="S255" s="56"/>
      <c r="T255" s="63" t="e">
        <f>IF(#REF!="MASCULIN","G",IF(#REF!="FEMININ","F",#REF!))</f>
        <v>#REF!</v>
      </c>
      <c r="U255" s="63" t="str">
        <f>IFERROR(MATCH(#REF!,{"CP1";"CP2";"CE1";"CE2";"CM1";"CM2"},0),"-")</f>
        <v>-</v>
      </c>
      <c r="V255" s="61"/>
      <c r="W255" s="61"/>
      <c r="X255" s="61"/>
      <c r="Y255" s="61"/>
      <c r="Z255" s="61"/>
      <c r="AA255" s="61"/>
      <c r="AB255" s="61"/>
      <c r="AC255" s="61"/>
      <c r="AD255" s="61"/>
      <c r="AE255" s="61"/>
      <c r="AF255" s="61"/>
      <c r="AG255" s="61"/>
    </row>
    <row r="256" spans="1:33">
      <c r="A256" s="76" t="e">
        <f>ROW()-ROW(#REF!)+1</f>
        <v>#REF!</v>
      </c>
      <c r="B256" s="87"/>
      <c r="C256" s="86"/>
      <c r="D256" s="59" t="e">
        <f>#REF!</f>
        <v>#REF!</v>
      </c>
      <c r="E256" s="86"/>
      <c r="F256" s="86"/>
      <c r="G256" s="89"/>
      <c r="H256" s="63" t="str">
        <f>IFERROR(VLOOKUP(#REF!,#REF!,6,FALSE),"-")</f>
        <v>-</v>
      </c>
      <c r="I256" s="63" t="str">
        <f>IFERROR(VLOOKUP(#REF!,#REF!,9,FALSE),"-")</f>
        <v>-</v>
      </c>
      <c r="J256" s="63" t="str">
        <f>IFERROR(VLOOKUP(#REF!,#REF!,9,FALSE),"-")</f>
        <v>-</v>
      </c>
      <c r="K256" s="63" t="str">
        <f>IFERROR(VLOOKUP(#REF!,#REF!,3,FALSE),"-")</f>
        <v>-</v>
      </c>
      <c r="L256" s="63" t="str">
        <f>IFERROR(VLOOKUP(#REF!,#REF!,3,FALSE),"-")</f>
        <v>-</v>
      </c>
      <c r="M256" s="63" t="e">
        <f>IF(OR(#REF!="-",#REF!="-"),"-",IF(#REF!=#REF!,"OUI","NON"))</f>
        <v>#REF!</v>
      </c>
      <c r="N256" s="58"/>
      <c r="O256" s="56"/>
      <c r="P256" s="58"/>
      <c r="Q256" s="56"/>
      <c r="R256" s="56"/>
      <c r="S256" s="56"/>
      <c r="T256" s="63" t="e">
        <f>IF(#REF!="MASCULIN","G",IF(#REF!="FEMININ","F",#REF!))</f>
        <v>#REF!</v>
      </c>
      <c r="U256" s="63" t="str">
        <f>IFERROR(MATCH(#REF!,{"CP1";"CP2";"CE1";"CE2";"CM1";"CM2"},0),"-")</f>
        <v>-</v>
      </c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1"/>
    </row>
    <row r="257" spans="1:33">
      <c r="A257" s="76" t="e">
        <f>ROW()-ROW(#REF!)+1</f>
        <v>#REF!</v>
      </c>
      <c r="B257" s="87"/>
      <c r="C257" s="86"/>
      <c r="D257" s="59" t="e">
        <f>#REF!</f>
        <v>#REF!</v>
      </c>
      <c r="E257" s="86"/>
      <c r="F257" s="86"/>
      <c r="G257" s="89"/>
      <c r="H257" s="63" t="str">
        <f>IFERROR(VLOOKUP(#REF!,#REF!,6,FALSE),"-")</f>
        <v>-</v>
      </c>
      <c r="I257" s="63" t="str">
        <f>IFERROR(VLOOKUP(#REF!,#REF!,9,FALSE),"-")</f>
        <v>-</v>
      </c>
      <c r="J257" s="63" t="str">
        <f>IFERROR(VLOOKUP(#REF!,#REF!,9,FALSE),"-")</f>
        <v>-</v>
      </c>
      <c r="K257" s="63" t="str">
        <f>IFERROR(VLOOKUP(#REF!,#REF!,3,FALSE),"-")</f>
        <v>-</v>
      </c>
      <c r="L257" s="63" t="str">
        <f>IFERROR(VLOOKUP(#REF!,#REF!,3,FALSE),"-")</f>
        <v>-</v>
      </c>
      <c r="M257" s="63" t="e">
        <f>IF(OR(#REF!="-",#REF!="-"),"-",IF(#REF!=#REF!,"OUI","NON"))</f>
        <v>#REF!</v>
      </c>
      <c r="N257" s="58"/>
      <c r="O257" s="56"/>
      <c r="P257" s="58"/>
      <c r="Q257" s="56"/>
      <c r="R257" s="56"/>
      <c r="S257" s="56"/>
      <c r="T257" s="63" t="e">
        <f>IF(#REF!="MASCULIN","G",IF(#REF!="FEMININ","F",#REF!))</f>
        <v>#REF!</v>
      </c>
      <c r="U257" s="63" t="str">
        <f>IFERROR(MATCH(#REF!,{"CP1";"CP2";"CE1";"CE2";"CM1";"CM2"},0),"-")</f>
        <v>-</v>
      </c>
      <c r="V257" s="61"/>
      <c r="W257" s="61"/>
      <c r="X257" s="61"/>
      <c r="Y257" s="61"/>
      <c r="Z257" s="61"/>
      <c r="AA257" s="61"/>
      <c r="AB257" s="61"/>
      <c r="AC257" s="61"/>
      <c r="AD257" s="61"/>
      <c r="AE257" s="61"/>
      <c r="AF257" s="61"/>
      <c r="AG257" s="61"/>
    </row>
    <row r="258" spans="1:33">
      <c r="A258" s="76" t="e">
        <f>ROW()-ROW(#REF!)+1</f>
        <v>#REF!</v>
      </c>
      <c r="B258" s="87"/>
      <c r="C258" s="86"/>
      <c r="D258" s="59" t="e">
        <f>#REF!</f>
        <v>#REF!</v>
      </c>
      <c r="E258" s="86"/>
      <c r="F258" s="86"/>
      <c r="G258" s="89"/>
      <c r="H258" s="63" t="str">
        <f>IFERROR(VLOOKUP(#REF!,#REF!,6,FALSE),"-")</f>
        <v>-</v>
      </c>
      <c r="I258" s="63" t="str">
        <f>IFERROR(VLOOKUP(#REF!,#REF!,9,FALSE),"-")</f>
        <v>-</v>
      </c>
      <c r="J258" s="63" t="str">
        <f>IFERROR(VLOOKUP(#REF!,#REF!,9,FALSE),"-")</f>
        <v>-</v>
      </c>
      <c r="K258" s="63" t="str">
        <f>IFERROR(VLOOKUP(#REF!,#REF!,3,FALSE),"-")</f>
        <v>-</v>
      </c>
      <c r="L258" s="63" t="str">
        <f>IFERROR(VLOOKUP(#REF!,#REF!,3,FALSE),"-")</f>
        <v>-</v>
      </c>
      <c r="M258" s="63" t="e">
        <f>IF(OR(#REF!="-",#REF!="-"),"-",IF(#REF!=#REF!,"OUI","NON"))</f>
        <v>#REF!</v>
      </c>
      <c r="N258" s="58"/>
      <c r="O258" s="56"/>
      <c r="P258" s="58"/>
      <c r="Q258" s="56"/>
      <c r="R258" s="56"/>
      <c r="S258" s="56"/>
      <c r="T258" s="63" t="e">
        <f>IF(#REF!="MASCULIN","G",IF(#REF!="FEMININ","F",#REF!))</f>
        <v>#REF!</v>
      </c>
      <c r="U258" s="63" t="str">
        <f>IFERROR(MATCH(#REF!,{"CP1";"CP2";"CE1";"CE2";"CM1";"CM2"},0),"-")</f>
        <v>-</v>
      </c>
      <c r="V258" s="61"/>
      <c r="W258" s="61"/>
      <c r="X258" s="61"/>
      <c r="Y258" s="61"/>
      <c r="Z258" s="61"/>
      <c r="AA258" s="61"/>
      <c r="AB258" s="61"/>
      <c r="AC258" s="61"/>
      <c r="AD258" s="61"/>
      <c r="AE258" s="61"/>
      <c r="AF258" s="61"/>
      <c r="AG258" s="61"/>
    </row>
    <row r="259" spans="1:33">
      <c r="A259" s="76" t="e">
        <f>ROW()-ROW(#REF!)+1</f>
        <v>#REF!</v>
      </c>
      <c r="B259" s="87"/>
      <c r="C259" s="86"/>
      <c r="D259" s="59" t="e">
        <f>#REF!</f>
        <v>#REF!</v>
      </c>
      <c r="E259" s="86"/>
      <c r="F259" s="86"/>
      <c r="G259" s="89"/>
      <c r="H259" s="63" t="str">
        <f>IFERROR(VLOOKUP(#REF!,#REF!,6,FALSE),"-")</f>
        <v>-</v>
      </c>
      <c r="I259" s="63" t="str">
        <f>IFERROR(VLOOKUP(#REF!,#REF!,9,FALSE),"-")</f>
        <v>-</v>
      </c>
      <c r="J259" s="63" t="str">
        <f>IFERROR(VLOOKUP(#REF!,#REF!,9,FALSE),"-")</f>
        <v>-</v>
      </c>
      <c r="K259" s="63" t="str">
        <f>IFERROR(VLOOKUP(#REF!,#REF!,3,FALSE),"-")</f>
        <v>-</v>
      </c>
      <c r="L259" s="63" t="str">
        <f>IFERROR(VLOOKUP(#REF!,#REF!,3,FALSE),"-")</f>
        <v>-</v>
      </c>
      <c r="M259" s="63" t="e">
        <f>IF(OR(#REF!="-",#REF!="-"),"-",IF(#REF!=#REF!,"OUI","NON"))</f>
        <v>#REF!</v>
      </c>
      <c r="N259" s="58"/>
      <c r="O259" s="56"/>
      <c r="P259" s="58"/>
      <c r="Q259" s="56"/>
      <c r="R259" s="56"/>
      <c r="S259" s="56"/>
      <c r="T259" s="63" t="e">
        <f>IF(#REF!="MASCULIN","G",IF(#REF!="FEMININ","F",#REF!))</f>
        <v>#REF!</v>
      </c>
      <c r="U259" s="63" t="str">
        <f>IFERROR(MATCH(#REF!,{"CP1";"CP2";"CE1";"CE2";"CM1";"CM2"},0),"-")</f>
        <v>-</v>
      </c>
      <c r="V259" s="61"/>
      <c r="W259" s="61"/>
      <c r="X259" s="61"/>
      <c r="Y259" s="61"/>
      <c r="Z259" s="61"/>
      <c r="AA259" s="61"/>
      <c r="AB259" s="61"/>
      <c r="AC259" s="61"/>
      <c r="AD259" s="61"/>
      <c r="AE259" s="61"/>
      <c r="AF259" s="61"/>
      <c r="AG259" s="61"/>
    </row>
    <row r="260" spans="1:33">
      <c r="A260" s="76" t="e">
        <f>ROW()-ROW(#REF!)+1</f>
        <v>#REF!</v>
      </c>
      <c r="B260" s="87"/>
      <c r="C260" s="86"/>
      <c r="D260" s="59" t="e">
        <f>#REF!</f>
        <v>#REF!</v>
      </c>
      <c r="E260" s="86"/>
      <c r="F260" s="86"/>
      <c r="G260" s="89"/>
      <c r="H260" s="63" t="str">
        <f>IFERROR(VLOOKUP(#REF!,#REF!,6,FALSE),"-")</f>
        <v>-</v>
      </c>
      <c r="I260" s="63" t="str">
        <f>IFERROR(VLOOKUP(#REF!,#REF!,9,FALSE),"-")</f>
        <v>-</v>
      </c>
      <c r="J260" s="63" t="str">
        <f>IFERROR(VLOOKUP(#REF!,#REF!,9,FALSE),"-")</f>
        <v>-</v>
      </c>
      <c r="K260" s="63" t="str">
        <f>IFERROR(VLOOKUP(#REF!,#REF!,3,FALSE),"-")</f>
        <v>-</v>
      </c>
      <c r="L260" s="63" t="str">
        <f>IFERROR(VLOOKUP(#REF!,#REF!,3,FALSE),"-")</f>
        <v>-</v>
      </c>
      <c r="M260" s="63" t="e">
        <f>IF(OR(#REF!="-",#REF!="-"),"-",IF(#REF!=#REF!,"OUI","NON"))</f>
        <v>#REF!</v>
      </c>
      <c r="N260" s="58"/>
      <c r="O260" s="56"/>
      <c r="P260" s="58"/>
      <c r="Q260" s="56"/>
      <c r="R260" s="56"/>
      <c r="S260" s="56"/>
      <c r="T260" s="63" t="e">
        <f>IF(#REF!="MASCULIN","G",IF(#REF!="FEMININ","F",#REF!))</f>
        <v>#REF!</v>
      </c>
      <c r="U260" s="63" t="str">
        <f>IFERROR(MATCH(#REF!,{"CP1";"CP2";"CE1";"CE2";"CM1";"CM2"},0),"-")</f>
        <v>-</v>
      </c>
      <c r="V260" s="61"/>
      <c r="W260" s="61"/>
      <c r="X260" s="61"/>
      <c r="Y260" s="61"/>
      <c r="Z260" s="61"/>
      <c r="AA260" s="61"/>
      <c r="AB260" s="61"/>
      <c r="AC260" s="61"/>
      <c r="AD260" s="61"/>
      <c r="AE260" s="61"/>
      <c r="AF260" s="61"/>
      <c r="AG260" s="61"/>
    </row>
    <row r="261" spans="1:33">
      <c r="A261" s="76" t="e">
        <f>ROW()-ROW(#REF!)+1</f>
        <v>#REF!</v>
      </c>
      <c r="B261" s="87"/>
      <c r="C261" s="86"/>
      <c r="D261" s="59" t="e">
        <f>#REF!</f>
        <v>#REF!</v>
      </c>
      <c r="E261" s="86"/>
      <c r="F261" s="86"/>
      <c r="G261" s="89"/>
      <c r="H261" s="63" t="str">
        <f>IFERROR(VLOOKUP(#REF!,#REF!,6,FALSE),"-")</f>
        <v>-</v>
      </c>
      <c r="I261" s="63" t="str">
        <f>IFERROR(VLOOKUP(#REF!,#REF!,9,FALSE),"-")</f>
        <v>-</v>
      </c>
      <c r="J261" s="63" t="str">
        <f>IFERROR(VLOOKUP(#REF!,#REF!,9,FALSE),"-")</f>
        <v>-</v>
      </c>
      <c r="K261" s="63" t="str">
        <f>IFERROR(VLOOKUP(#REF!,#REF!,3,FALSE),"-")</f>
        <v>-</v>
      </c>
      <c r="L261" s="63" t="str">
        <f>IFERROR(VLOOKUP(#REF!,#REF!,3,FALSE),"-")</f>
        <v>-</v>
      </c>
      <c r="M261" s="63" t="e">
        <f>IF(OR(#REF!="-",#REF!="-"),"-",IF(#REF!=#REF!,"OUI","NON"))</f>
        <v>#REF!</v>
      </c>
      <c r="N261" s="58"/>
      <c r="O261" s="56"/>
      <c r="P261" s="58"/>
      <c r="Q261" s="56"/>
      <c r="R261" s="56"/>
      <c r="S261" s="56"/>
      <c r="T261" s="63" t="e">
        <f>IF(#REF!="MASCULIN","G",IF(#REF!="FEMININ","F",#REF!))</f>
        <v>#REF!</v>
      </c>
      <c r="U261" s="63" t="str">
        <f>IFERROR(MATCH(#REF!,{"CP1";"CP2";"CE1";"CE2";"CM1";"CM2"},0),"-")</f>
        <v>-</v>
      </c>
      <c r="V261" s="61"/>
      <c r="W261" s="61"/>
      <c r="X261" s="61"/>
      <c r="Y261" s="61"/>
      <c r="Z261" s="61"/>
      <c r="AA261" s="61"/>
      <c r="AB261" s="61"/>
      <c r="AC261" s="61"/>
      <c r="AD261" s="61"/>
      <c r="AE261" s="61"/>
      <c r="AF261" s="61"/>
      <c r="AG261" s="61"/>
    </row>
    <row r="262" spans="1:33">
      <c r="A262" s="76" t="e">
        <f>ROW()-ROW(#REF!)+1</f>
        <v>#REF!</v>
      </c>
      <c r="B262" s="87"/>
      <c r="C262" s="86"/>
      <c r="D262" s="59" t="e">
        <f>#REF!</f>
        <v>#REF!</v>
      </c>
      <c r="E262" s="86"/>
      <c r="F262" s="86"/>
      <c r="G262" s="89"/>
      <c r="H262" s="63" t="str">
        <f>IFERROR(VLOOKUP(#REF!,#REF!,6,FALSE),"-")</f>
        <v>-</v>
      </c>
      <c r="I262" s="63" t="str">
        <f>IFERROR(VLOOKUP(#REF!,#REF!,9,FALSE),"-")</f>
        <v>-</v>
      </c>
      <c r="J262" s="63" t="str">
        <f>IFERROR(VLOOKUP(#REF!,#REF!,9,FALSE),"-")</f>
        <v>-</v>
      </c>
      <c r="K262" s="63" t="str">
        <f>IFERROR(VLOOKUP(#REF!,#REF!,3,FALSE),"-")</f>
        <v>-</v>
      </c>
      <c r="L262" s="63" t="str">
        <f>IFERROR(VLOOKUP(#REF!,#REF!,3,FALSE),"-")</f>
        <v>-</v>
      </c>
      <c r="M262" s="63" t="e">
        <f>IF(OR(#REF!="-",#REF!="-"),"-",IF(#REF!=#REF!,"OUI","NON"))</f>
        <v>#REF!</v>
      </c>
      <c r="N262" s="58"/>
      <c r="O262" s="56"/>
      <c r="P262" s="58"/>
      <c r="Q262" s="56"/>
      <c r="R262" s="56"/>
      <c r="S262" s="56"/>
      <c r="T262" s="63" t="e">
        <f>IF(#REF!="MASCULIN","G",IF(#REF!="FEMININ","F",#REF!))</f>
        <v>#REF!</v>
      </c>
      <c r="U262" s="63" t="str">
        <f>IFERROR(MATCH(#REF!,{"CP1";"CP2";"CE1";"CE2";"CM1";"CM2"},0),"-")</f>
        <v>-</v>
      </c>
      <c r="V262" s="61"/>
      <c r="W262" s="61"/>
      <c r="X262" s="61"/>
      <c r="Y262" s="61"/>
      <c r="Z262" s="61"/>
      <c r="AA262" s="61"/>
      <c r="AB262" s="61"/>
      <c r="AC262" s="61"/>
      <c r="AD262" s="61"/>
      <c r="AE262" s="61"/>
      <c r="AF262" s="61"/>
      <c r="AG262" s="61"/>
    </row>
    <row r="263" spans="1:33">
      <c r="A263" s="76" t="e">
        <f>ROW()-ROW(#REF!)+1</f>
        <v>#REF!</v>
      </c>
      <c r="B263" s="87"/>
      <c r="C263" s="86"/>
      <c r="D263" s="59" t="e">
        <f>#REF!</f>
        <v>#REF!</v>
      </c>
      <c r="E263" s="86"/>
      <c r="F263" s="86"/>
      <c r="G263" s="89"/>
      <c r="H263" s="63" t="str">
        <f>IFERROR(VLOOKUP(#REF!,#REF!,6,FALSE),"-")</f>
        <v>-</v>
      </c>
      <c r="I263" s="63" t="str">
        <f>IFERROR(VLOOKUP(#REF!,#REF!,9,FALSE),"-")</f>
        <v>-</v>
      </c>
      <c r="J263" s="63" t="str">
        <f>IFERROR(VLOOKUP(#REF!,#REF!,9,FALSE),"-")</f>
        <v>-</v>
      </c>
      <c r="K263" s="63" t="str">
        <f>IFERROR(VLOOKUP(#REF!,#REF!,3,FALSE),"-")</f>
        <v>-</v>
      </c>
      <c r="L263" s="63" t="str">
        <f>IFERROR(VLOOKUP(#REF!,#REF!,3,FALSE),"-")</f>
        <v>-</v>
      </c>
      <c r="M263" s="63" t="e">
        <f>IF(OR(#REF!="-",#REF!="-"),"-",IF(#REF!=#REF!,"OUI","NON"))</f>
        <v>#REF!</v>
      </c>
      <c r="N263" s="58"/>
      <c r="O263" s="56"/>
      <c r="P263" s="58"/>
      <c r="Q263" s="56"/>
      <c r="R263" s="56"/>
      <c r="S263" s="56"/>
      <c r="T263" s="63" t="e">
        <f>IF(#REF!="MASCULIN","G",IF(#REF!="FEMININ","F",#REF!))</f>
        <v>#REF!</v>
      </c>
      <c r="U263" s="63" t="str">
        <f>IFERROR(MATCH(#REF!,{"CP1";"CP2";"CE1";"CE2";"CM1";"CM2"},0),"-")</f>
        <v>-</v>
      </c>
      <c r="V263" s="61"/>
      <c r="W263" s="61"/>
      <c r="X263" s="61"/>
      <c r="Y263" s="61"/>
      <c r="Z263" s="61"/>
      <c r="AA263" s="61"/>
      <c r="AB263" s="61"/>
      <c r="AC263" s="61"/>
      <c r="AD263" s="61"/>
      <c r="AE263" s="61"/>
      <c r="AF263" s="61"/>
      <c r="AG263" s="61"/>
    </row>
    <row r="264" spans="1:33">
      <c r="A264" s="76" t="e">
        <f>ROW()-ROW(#REF!)+1</f>
        <v>#REF!</v>
      </c>
      <c r="B264" s="87"/>
      <c r="C264" s="86"/>
      <c r="D264" s="59" t="e">
        <f>#REF!</f>
        <v>#REF!</v>
      </c>
      <c r="E264" s="86"/>
      <c r="F264" s="86"/>
      <c r="G264" s="89"/>
      <c r="H264" s="63" t="str">
        <f>IFERROR(VLOOKUP(#REF!,#REF!,6,FALSE),"-")</f>
        <v>-</v>
      </c>
      <c r="I264" s="63" t="str">
        <f>IFERROR(VLOOKUP(#REF!,#REF!,9,FALSE),"-")</f>
        <v>-</v>
      </c>
      <c r="J264" s="63" t="str">
        <f>IFERROR(VLOOKUP(#REF!,#REF!,9,FALSE),"-")</f>
        <v>-</v>
      </c>
      <c r="K264" s="63" t="str">
        <f>IFERROR(VLOOKUP(#REF!,#REF!,3,FALSE),"-")</f>
        <v>-</v>
      </c>
      <c r="L264" s="63" t="str">
        <f>IFERROR(VLOOKUP(#REF!,#REF!,3,FALSE),"-")</f>
        <v>-</v>
      </c>
      <c r="M264" s="63" t="e">
        <f>IF(OR(#REF!="-",#REF!="-"),"-",IF(#REF!=#REF!,"OUI","NON"))</f>
        <v>#REF!</v>
      </c>
      <c r="N264" s="58"/>
      <c r="O264" s="56"/>
      <c r="P264" s="58"/>
      <c r="Q264" s="56"/>
      <c r="R264" s="56"/>
      <c r="S264" s="56"/>
      <c r="T264" s="63" t="e">
        <f>IF(#REF!="MASCULIN","G",IF(#REF!="FEMININ","F",#REF!))</f>
        <v>#REF!</v>
      </c>
      <c r="U264" s="63" t="str">
        <f>IFERROR(MATCH(#REF!,{"CP1";"CP2";"CE1";"CE2";"CM1";"CM2"},0),"-")</f>
        <v>-</v>
      </c>
      <c r="V264" s="61"/>
      <c r="W264" s="61"/>
      <c r="X264" s="61"/>
      <c r="Y264" s="61"/>
      <c r="Z264" s="61"/>
      <c r="AA264" s="61"/>
      <c r="AB264" s="61"/>
      <c r="AC264" s="61"/>
      <c r="AD264" s="61"/>
      <c r="AE264" s="61"/>
      <c r="AF264" s="61"/>
      <c r="AG264" s="61"/>
    </row>
    <row r="265" spans="1:33">
      <c r="A265" s="76" t="e">
        <f>ROW()-ROW(#REF!)+1</f>
        <v>#REF!</v>
      </c>
      <c r="B265" s="87"/>
      <c r="C265" s="86"/>
      <c r="D265" s="59" t="e">
        <f>#REF!</f>
        <v>#REF!</v>
      </c>
      <c r="E265" s="86"/>
      <c r="F265" s="86"/>
      <c r="G265" s="89"/>
      <c r="H265" s="63" t="str">
        <f>IFERROR(VLOOKUP(#REF!,#REF!,6,FALSE),"-")</f>
        <v>-</v>
      </c>
      <c r="I265" s="63" t="str">
        <f>IFERROR(VLOOKUP(#REF!,#REF!,9,FALSE),"-")</f>
        <v>-</v>
      </c>
      <c r="J265" s="63" t="str">
        <f>IFERROR(VLOOKUP(#REF!,#REF!,9,FALSE),"-")</f>
        <v>-</v>
      </c>
      <c r="K265" s="63" t="str">
        <f>IFERROR(VLOOKUP(#REF!,#REF!,3,FALSE),"-")</f>
        <v>-</v>
      </c>
      <c r="L265" s="63" t="str">
        <f>IFERROR(VLOOKUP(#REF!,#REF!,3,FALSE),"-")</f>
        <v>-</v>
      </c>
      <c r="M265" s="63" t="e">
        <f>IF(OR(#REF!="-",#REF!="-"),"-",IF(#REF!=#REF!,"OUI","NON"))</f>
        <v>#REF!</v>
      </c>
      <c r="N265" s="58"/>
      <c r="O265" s="56"/>
      <c r="P265" s="58"/>
      <c r="Q265" s="56"/>
      <c r="R265" s="56"/>
      <c r="S265" s="56"/>
      <c r="T265" s="63" t="e">
        <f>IF(#REF!="MASCULIN","G",IF(#REF!="FEMININ","F",#REF!))</f>
        <v>#REF!</v>
      </c>
      <c r="U265" s="63" t="str">
        <f>IFERROR(MATCH(#REF!,{"CP1";"CP2";"CE1";"CE2";"CM1";"CM2"},0),"-")</f>
        <v>-</v>
      </c>
      <c r="V265" s="61"/>
      <c r="W265" s="61"/>
      <c r="X265" s="61"/>
      <c r="Y265" s="61"/>
      <c r="Z265" s="61"/>
      <c r="AA265" s="61"/>
      <c r="AB265" s="61"/>
      <c r="AC265" s="61"/>
      <c r="AD265" s="61"/>
      <c r="AE265" s="61"/>
      <c r="AF265" s="61"/>
      <c r="AG265" s="61"/>
    </row>
    <row r="266" spans="1:33">
      <c r="A266" s="76" t="e">
        <f>ROW()-ROW(#REF!)+1</f>
        <v>#REF!</v>
      </c>
      <c r="B266" s="87"/>
      <c r="C266" s="86"/>
      <c r="D266" s="59" t="e">
        <f>#REF!</f>
        <v>#REF!</v>
      </c>
      <c r="E266" s="86"/>
      <c r="F266" s="86"/>
      <c r="G266" s="89"/>
      <c r="H266" s="63" t="str">
        <f>IFERROR(VLOOKUP(#REF!,#REF!,6,FALSE),"-")</f>
        <v>-</v>
      </c>
      <c r="I266" s="63" t="str">
        <f>IFERROR(VLOOKUP(#REF!,#REF!,9,FALSE),"-")</f>
        <v>-</v>
      </c>
      <c r="J266" s="63" t="str">
        <f>IFERROR(VLOOKUP(#REF!,#REF!,9,FALSE),"-")</f>
        <v>-</v>
      </c>
      <c r="K266" s="63" t="str">
        <f>IFERROR(VLOOKUP(#REF!,#REF!,3,FALSE),"-")</f>
        <v>-</v>
      </c>
      <c r="L266" s="63" t="str">
        <f>IFERROR(VLOOKUP(#REF!,#REF!,3,FALSE),"-")</f>
        <v>-</v>
      </c>
      <c r="M266" s="63" t="e">
        <f>IF(OR(#REF!="-",#REF!="-"),"-",IF(#REF!=#REF!,"OUI","NON"))</f>
        <v>#REF!</v>
      </c>
      <c r="N266" s="58"/>
      <c r="O266" s="56"/>
      <c r="P266" s="58"/>
      <c r="Q266" s="56"/>
      <c r="R266" s="56"/>
      <c r="S266" s="56"/>
      <c r="T266" s="63" t="e">
        <f>IF(#REF!="MASCULIN","G",IF(#REF!="FEMININ","F",#REF!))</f>
        <v>#REF!</v>
      </c>
      <c r="U266" s="63" t="str">
        <f>IFERROR(MATCH(#REF!,{"CP1";"CP2";"CE1";"CE2";"CM1";"CM2"},0),"-")</f>
        <v>-</v>
      </c>
      <c r="V266" s="61"/>
      <c r="W266" s="61"/>
      <c r="X266" s="61"/>
      <c r="Y266" s="61"/>
      <c r="Z266" s="61"/>
      <c r="AA266" s="61"/>
      <c r="AB266" s="61"/>
      <c r="AC266" s="61"/>
      <c r="AD266" s="61"/>
      <c r="AE266" s="61"/>
      <c r="AF266" s="61"/>
      <c r="AG266" s="61"/>
    </row>
    <row r="267" spans="1:33">
      <c r="A267" s="76" t="e">
        <f>ROW()-ROW(#REF!)+1</f>
        <v>#REF!</v>
      </c>
      <c r="B267" s="87"/>
      <c r="C267" s="86"/>
      <c r="D267" s="59" t="e">
        <f>#REF!</f>
        <v>#REF!</v>
      </c>
      <c r="E267" s="86"/>
      <c r="F267" s="86"/>
      <c r="G267" s="89"/>
      <c r="H267" s="63" t="str">
        <f>IFERROR(VLOOKUP(#REF!,#REF!,6,FALSE),"-")</f>
        <v>-</v>
      </c>
      <c r="I267" s="63" t="str">
        <f>IFERROR(VLOOKUP(#REF!,#REF!,9,FALSE),"-")</f>
        <v>-</v>
      </c>
      <c r="J267" s="63" t="str">
        <f>IFERROR(VLOOKUP(#REF!,#REF!,9,FALSE),"-")</f>
        <v>-</v>
      </c>
      <c r="K267" s="63" t="str">
        <f>IFERROR(VLOOKUP(#REF!,#REF!,3,FALSE),"-")</f>
        <v>-</v>
      </c>
      <c r="L267" s="63" t="str">
        <f>IFERROR(VLOOKUP(#REF!,#REF!,3,FALSE),"-")</f>
        <v>-</v>
      </c>
      <c r="M267" s="63" t="e">
        <f>IF(OR(#REF!="-",#REF!="-"),"-",IF(#REF!=#REF!,"OUI","NON"))</f>
        <v>#REF!</v>
      </c>
      <c r="N267" s="58"/>
      <c r="O267" s="56"/>
      <c r="P267" s="58"/>
      <c r="Q267" s="56"/>
      <c r="R267" s="56"/>
      <c r="S267" s="56"/>
      <c r="T267" s="63" t="e">
        <f>IF(#REF!="MASCULIN","G",IF(#REF!="FEMININ","F",#REF!))</f>
        <v>#REF!</v>
      </c>
      <c r="U267" s="63" t="str">
        <f>IFERROR(MATCH(#REF!,{"CP1";"CP2";"CE1";"CE2";"CM1";"CM2"},0),"-")</f>
        <v>-</v>
      </c>
      <c r="V267" s="61"/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61"/>
    </row>
    <row r="268" spans="1:33">
      <c r="A268" s="76" t="e">
        <f>ROW()-ROW(#REF!)+1</f>
        <v>#REF!</v>
      </c>
      <c r="B268" s="87"/>
      <c r="C268" s="86"/>
      <c r="D268" s="59" t="e">
        <f>#REF!</f>
        <v>#REF!</v>
      </c>
      <c r="E268" s="86"/>
      <c r="F268" s="86"/>
      <c r="G268" s="89"/>
      <c r="H268" s="63" t="str">
        <f>IFERROR(VLOOKUP(#REF!,#REF!,6,FALSE),"-")</f>
        <v>-</v>
      </c>
      <c r="I268" s="63" t="str">
        <f>IFERROR(VLOOKUP(#REF!,#REF!,9,FALSE),"-")</f>
        <v>-</v>
      </c>
      <c r="J268" s="63" t="str">
        <f>IFERROR(VLOOKUP(#REF!,#REF!,9,FALSE),"-")</f>
        <v>-</v>
      </c>
      <c r="K268" s="63" t="str">
        <f>IFERROR(VLOOKUP(#REF!,#REF!,3,FALSE),"-")</f>
        <v>-</v>
      </c>
      <c r="L268" s="63" t="str">
        <f>IFERROR(VLOOKUP(#REF!,#REF!,3,FALSE),"-")</f>
        <v>-</v>
      </c>
      <c r="M268" s="63" t="e">
        <f>IF(OR(#REF!="-",#REF!="-"),"-",IF(#REF!=#REF!,"OUI","NON"))</f>
        <v>#REF!</v>
      </c>
      <c r="N268" s="58"/>
      <c r="O268" s="56"/>
      <c r="P268" s="58"/>
      <c r="Q268" s="56"/>
      <c r="R268" s="56"/>
      <c r="S268" s="56"/>
      <c r="T268" s="63" t="e">
        <f>IF(#REF!="MASCULIN","G",IF(#REF!="FEMININ","F",#REF!))</f>
        <v>#REF!</v>
      </c>
      <c r="U268" s="63" t="str">
        <f>IFERROR(MATCH(#REF!,{"CP1";"CP2";"CE1";"CE2";"CM1";"CM2"},0),"-")</f>
        <v>-</v>
      </c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1"/>
    </row>
    <row r="269" spans="1:33">
      <c r="A269" s="76" t="e">
        <f>ROW()-ROW(#REF!)+1</f>
        <v>#REF!</v>
      </c>
      <c r="B269" s="87"/>
      <c r="C269" s="86"/>
      <c r="D269" s="59" t="e">
        <f>#REF!</f>
        <v>#REF!</v>
      </c>
      <c r="E269" s="86"/>
      <c r="F269" s="86"/>
      <c r="G269" s="89"/>
      <c r="H269" s="63" t="str">
        <f>IFERROR(VLOOKUP(#REF!,#REF!,6,FALSE),"-")</f>
        <v>-</v>
      </c>
      <c r="I269" s="63" t="str">
        <f>IFERROR(VLOOKUP(#REF!,#REF!,9,FALSE),"-")</f>
        <v>-</v>
      </c>
      <c r="J269" s="63" t="str">
        <f>IFERROR(VLOOKUP(#REF!,#REF!,9,FALSE),"-")</f>
        <v>-</v>
      </c>
      <c r="K269" s="63" t="str">
        <f>IFERROR(VLOOKUP(#REF!,#REF!,3,FALSE),"-")</f>
        <v>-</v>
      </c>
      <c r="L269" s="63" t="str">
        <f>IFERROR(VLOOKUP(#REF!,#REF!,3,FALSE),"-")</f>
        <v>-</v>
      </c>
      <c r="M269" s="63" t="e">
        <f>IF(OR(#REF!="-",#REF!="-"),"-",IF(#REF!=#REF!,"OUI","NON"))</f>
        <v>#REF!</v>
      </c>
      <c r="N269" s="58"/>
      <c r="O269" s="56"/>
      <c r="P269" s="58"/>
      <c r="Q269" s="56"/>
      <c r="R269" s="56"/>
      <c r="S269" s="56"/>
      <c r="T269" s="63" t="e">
        <f>IF(#REF!="MASCULIN","G",IF(#REF!="FEMININ","F",#REF!))</f>
        <v>#REF!</v>
      </c>
      <c r="U269" s="63" t="str">
        <f>IFERROR(MATCH(#REF!,{"CP1";"CP2";"CE1";"CE2";"CM1";"CM2"},0),"-")</f>
        <v>-</v>
      </c>
      <c r="V269" s="61"/>
      <c r="W269" s="61"/>
      <c r="X269" s="61"/>
      <c r="Y269" s="61"/>
      <c r="Z269" s="61"/>
      <c r="AA269" s="61"/>
      <c r="AB269" s="61"/>
      <c r="AC269" s="61"/>
      <c r="AD269" s="61"/>
      <c r="AE269" s="61"/>
      <c r="AF269" s="61"/>
      <c r="AG269" s="61"/>
    </row>
    <row r="270" spans="1:33">
      <c r="A270" s="76" t="e">
        <f>ROW()-ROW(#REF!)+1</f>
        <v>#REF!</v>
      </c>
      <c r="B270" s="87"/>
      <c r="C270" s="86"/>
      <c r="D270" s="59" t="e">
        <f>#REF!</f>
        <v>#REF!</v>
      </c>
      <c r="E270" s="86"/>
      <c r="F270" s="86"/>
      <c r="G270" s="89"/>
      <c r="H270" s="63" t="str">
        <f>IFERROR(VLOOKUP(#REF!,#REF!,6,FALSE),"-")</f>
        <v>-</v>
      </c>
      <c r="I270" s="63" t="str">
        <f>IFERROR(VLOOKUP(#REF!,#REF!,9,FALSE),"-")</f>
        <v>-</v>
      </c>
      <c r="J270" s="63" t="str">
        <f>IFERROR(VLOOKUP(#REF!,#REF!,9,FALSE),"-")</f>
        <v>-</v>
      </c>
      <c r="K270" s="63" t="str">
        <f>IFERROR(VLOOKUP(#REF!,#REF!,3,FALSE),"-")</f>
        <v>-</v>
      </c>
      <c r="L270" s="63" t="str">
        <f>IFERROR(VLOOKUP(#REF!,#REF!,3,FALSE),"-")</f>
        <v>-</v>
      </c>
      <c r="M270" s="63" t="e">
        <f>IF(OR(#REF!="-",#REF!="-"),"-",IF(#REF!=#REF!,"OUI","NON"))</f>
        <v>#REF!</v>
      </c>
      <c r="N270" s="58"/>
      <c r="O270" s="56"/>
      <c r="P270" s="58"/>
      <c r="Q270" s="56"/>
      <c r="R270" s="56"/>
      <c r="S270" s="56"/>
      <c r="T270" s="63" t="e">
        <f>IF(#REF!="MASCULIN","G",IF(#REF!="FEMININ","F",#REF!))</f>
        <v>#REF!</v>
      </c>
      <c r="U270" s="63" t="str">
        <f>IFERROR(MATCH(#REF!,{"CP1";"CP2";"CE1";"CE2";"CM1";"CM2"},0),"-")</f>
        <v>-</v>
      </c>
      <c r="V270" s="61"/>
      <c r="W270" s="61"/>
      <c r="X270" s="61"/>
      <c r="Y270" s="61"/>
      <c r="Z270" s="61"/>
      <c r="AA270" s="61"/>
      <c r="AB270" s="61"/>
      <c r="AC270" s="61"/>
      <c r="AD270" s="61"/>
      <c r="AE270" s="61"/>
      <c r="AF270" s="61"/>
      <c r="AG270" s="61"/>
    </row>
    <row r="271" spans="1:33">
      <c r="A271" s="76" t="e">
        <f>ROW()-ROW(#REF!)+1</f>
        <v>#REF!</v>
      </c>
      <c r="B271" s="87"/>
      <c r="C271" s="86"/>
      <c r="D271" s="59" t="e">
        <f>#REF!</f>
        <v>#REF!</v>
      </c>
      <c r="E271" s="86"/>
      <c r="F271" s="86"/>
      <c r="G271" s="89"/>
      <c r="H271" s="63" t="str">
        <f>IFERROR(VLOOKUP(#REF!,#REF!,6,FALSE),"-")</f>
        <v>-</v>
      </c>
      <c r="I271" s="63" t="str">
        <f>IFERROR(VLOOKUP(#REF!,#REF!,9,FALSE),"-")</f>
        <v>-</v>
      </c>
      <c r="J271" s="63" t="str">
        <f>IFERROR(VLOOKUP(#REF!,#REF!,9,FALSE),"-")</f>
        <v>-</v>
      </c>
      <c r="K271" s="63" t="str">
        <f>IFERROR(VLOOKUP(#REF!,#REF!,3,FALSE),"-")</f>
        <v>-</v>
      </c>
      <c r="L271" s="63" t="str">
        <f>IFERROR(VLOOKUP(#REF!,#REF!,3,FALSE),"-")</f>
        <v>-</v>
      </c>
      <c r="M271" s="63" t="e">
        <f>IF(OR(#REF!="-",#REF!="-"),"-",IF(#REF!=#REF!,"OUI","NON"))</f>
        <v>#REF!</v>
      </c>
      <c r="N271" s="58"/>
      <c r="O271" s="56"/>
      <c r="P271" s="58"/>
      <c r="Q271" s="56"/>
      <c r="R271" s="56"/>
      <c r="S271" s="56"/>
      <c r="T271" s="63" t="e">
        <f>IF(#REF!="MASCULIN","G",IF(#REF!="FEMININ","F",#REF!))</f>
        <v>#REF!</v>
      </c>
      <c r="U271" s="63" t="str">
        <f>IFERROR(MATCH(#REF!,{"CP1";"CP2";"CE1";"CE2";"CM1";"CM2"},0),"-")</f>
        <v>-</v>
      </c>
      <c r="V271" s="61"/>
      <c r="W271" s="61"/>
      <c r="X271" s="61"/>
      <c r="Y271" s="61"/>
      <c r="Z271" s="61"/>
      <c r="AA271" s="61"/>
      <c r="AB271" s="61"/>
      <c r="AC271" s="61"/>
      <c r="AD271" s="61"/>
      <c r="AE271" s="61"/>
      <c r="AF271" s="61"/>
      <c r="AG271" s="61"/>
    </row>
    <row r="272" spans="1:33">
      <c r="A272" s="76" t="e">
        <f>ROW()-ROW(#REF!)+1</f>
        <v>#REF!</v>
      </c>
      <c r="B272" s="87"/>
      <c r="C272" s="86"/>
      <c r="D272" s="59" t="e">
        <f>#REF!</f>
        <v>#REF!</v>
      </c>
      <c r="E272" s="86"/>
      <c r="F272" s="86"/>
      <c r="G272" s="89"/>
      <c r="H272" s="63" t="str">
        <f>IFERROR(VLOOKUP(#REF!,#REF!,6,FALSE),"-")</f>
        <v>-</v>
      </c>
      <c r="I272" s="63" t="str">
        <f>IFERROR(VLOOKUP(#REF!,#REF!,9,FALSE),"-")</f>
        <v>-</v>
      </c>
      <c r="J272" s="63" t="str">
        <f>IFERROR(VLOOKUP(#REF!,#REF!,9,FALSE),"-")</f>
        <v>-</v>
      </c>
      <c r="K272" s="63" t="str">
        <f>IFERROR(VLOOKUP(#REF!,#REF!,3,FALSE),"-")</f>
        <v>-</v>
      </c>
      <c r="L272" s="63" t="str">
        <f>IFERROR(VLOOKUP(#REF!,#REF!,3,FALSE),"-")</f>
        <v>-</v>
      </c>
      <c r="M272" s="63" t="e">
        <f>IF(OR(#REF!="-",#REF!="-"),"-",IF(#REF!=#REF!,"OUI","NON"))</f>
        <v>#REF!</v>
      </c>
      <c r="N272" s="58"/>
      <c r="O272" s="56"/>
      <c r="P272" s="58"/>
      <c r="Q272" s="56"/>
      <c r="R272" s="56"/>
      <c r="S272" s="56"/>
      <c r="T272" s="63" t="e">
        <f>IF(#REF!="MASCULIN","G",IF(#REF!="FEMININ","F",#REF!))</f>
        <v>#REF!</v>
      </c>
      <c r="U272" s="63" t="str">
        <f>IFERROR(MATCH(#REF!,{"CP1";"CP2";"CE1";"CE2";"CM1";"CM2"},0),"-")</f>
        <v>-</v>
      </c>
      <c r="V272" s="61"/>
      <c r="W272" s="61"/>
      <c r="X272" s="61"/>
      <c r="Y272" s="61"/>
      <c r="Z272" s="61"/>
      <c r="AA272" s="61"/>
      <c r="AB272" s="61"/>
      <c r="AC272" s="61"/>
      <c r="AD272" s="61"/>
      <c r="AE272" s="61"/>
      <c r="AF272" s="61"/>
      <c r="AG272" s="61"/>
    </row>
    <row r="273" spans="1:33">
      <c r="A273" s="76" t="e">
        <f>ROW()-ROW(#REF!)+1</f>
        <v>#REF!</v>
      </c>
      <c r="B273" s="87"/>
      <c r="C273" s="86"/>
      <c r="D273" s="59" t="e">
        <f>#REF!</f>
        <v>#REF!</v>
      </c>
      <c r="E273" s="86"/>
      <c r="F273" s="86"/>
      <c r="G273" s="89"/>
      <c r="H273" s="63" t="str">
        <f>IFERROR(VLOOKUP(#REF!,#REF!,6,FALSE),"-")</f>
        <v>-</v>
      </c>
      <c r="I273" s="63" t="str">
        <f>IFERROR(VLOOKUP(#REF!,#REF!,9,FALSE),"-")</f>
        <v>-</v>
      </c>
      <c r="J273" s="63" t="str">
        <f>IFERROR(VLOOKUP(#REF!,#REF!,9,FALSE),"-")</f>
        <v>-</v>
      </c>
      <c r="K273" s="63" t="str">
        <f>IFERROR(VLOOKUP(#REF!,#REF!,3,FALSE),"-")</f>
        <v>-</v>
      </c>
      <c r="L273" s="63" t="str">
        <f>IFERROR(VLOOKUP(#REF!,#REF!,3,FALSE),"-")</f>
        <v>-</v>
      </c>
      <c r="M273" s="63" t="e">
        <f>IF(OR(#REF!="-",#REF!="-"),"-",IF(#REF!=#REF!,"OUI","NON"))</f>
        <v>#REF!</v>
      </c>
      <c r="N273" s="58"/>
      <c r="O273" s="56"/>
      <c r="P273" s="58"/>
      <c r="Q273" s="56"/>
      <c r="R273" s="56"/>
      <c r="S273" s="56"/>
      <c r="T273" s="63" t="e">
        <f>IF(#REF!="MASCULIN","G",IF(#REF!="FEMININ","F",#REF!))</f>
        <v>#REF!</v>
      </c>
      <c r="U273" s="63" t="str">
        <f>IFERROR(MATCH(#REF!,{"CP1";"CP2";"CE1";"CE2";"CM1";"CM2"},0),"-")</f>
        <v>-</v>
      </c>
      <c r="V273" s="61"/>
      <c r="W273" s="61"/>
      <c r="X273" s="61"/>
      <c r="Y273" s="61"/>
      <c r="Z273" s="61"/>
      <c r="AA273" s="61"/>
      <c r="AB273" s="61"/>
      <c r="AC273" s="61"/>
      <c r="AD273" s="61"/>
      <c r="AE273" s="61"/>
      <c r="AF273" s="61"/>
      <c r="AG273" s="61"/>
    </row>
    <row r="274" spans="1:33">
      <c r="A274" s="76" t="e">
        <f>ROW()-ROW(#REF!)+1</f>
        <v>#REF!</v>
      </c>
      <c r="B274" s="87"/>
      <c r="C274" s="86"/>
      <c r="D274" s="59" t="e">
        <f>#REF!</f>
        <v>#REF!</v>
      </c>
      <c r="E274" s="86"/>
      <c r="F274" s="86"/>
      <c r="G274" s="89"/>
      <c r="H274" s="63" t="str">
        <f>IFERROR(VLOOKUP(#REF!,#REF!,6,FALSE),"-")</f>
        <v>-</v>
      </c>
      <c r="I274" s="63" t="str">
        <f>IFERROR(VLOOKUP(#REF!,#REF!,9,FALSE),"-")</f>
        <v>-</v>
      </c>
      <c r="J274" s="63" t="str">
        <f>IFERROR(VLOOKUP(#REF!,#REF!,9,FALSE),"-")</f>
        <v>-</v>
      </c>
      <c r="K274" s="63" t="str">
        <f>IFERROR(VLOOKUP(#REF!,#REF!,3,FALSE),"-")</f>
        <v>-</v>
      </c>
      <c r="L274" s="63" t="str">
        <f>IFERROR(VLOOKUP(#REF!,#REF!,3,FALSE),"-")</f>
        <v>-</v>
      </c>
      <c r="M274" s="63" t="e">
        <f>IF(OR(#REF!="-",#REF!="-"),"-",IF(#REF!=#REF!,"OUI","NON"))</f>
        <v>#REF!</v>
      </c>
      <c r="N274" s="58"/>
      <c r="O274" s="56"/>
      <c r="P274" s="58"/>
      <c r="Q274" s="56"/>
      <c r="R274" s="56"/>
      <c r="S274" s="56"/>
      <c r="T274" s="63" t="e">
        <f>IF(#REF!="MASCULIN","G",IF(#REF!="FEMININ","F",#REF!))</f>
        <v>#REF!</v>
      </c>
      <c r="U274" s="63" t="str">
        <f>IFERROR(MATCH(#REF!,{"CP1";"CP2";"CE1";"CE2";"CM1";"CM2"},0),"-")</f>
        <v>-</v>
      </c>
      <c r="V274" s="61"/>
      <c r="W274" s="61"/>
      <c r="X274" s="61"/>
      <c r="Y274" s="61"/>
      <c r="Z274" s="61"/>
      <c r="AA274" s="61"/>
      <c r="AB274" s="61"/>
      <c r="AC274" s="61"/>
      <c r="AD274" s="61"/>
      <c r="AE274" s="61"/>
      <c r="AF274" s="61"/>
      <c r="AG274" s="61"/>
    </row>
    <row r="275" spans="1:33">
      <c r="A275" s="76" t="e">
        <f>ROW()-ROW(#REF!)+1</f>
        <v>#REF!</v>
      </c>
      <c r="B275" s="87"/>
      <c r="C275" s="86"/>
      <c r="D275" s="59" t="e">
        <f>#REF!</f>
        <v>#REF!</v>
      </c>
      <c r="E275" s="86"/>
      <c r="F275" s="86"/>
      <c r="G275" s="89"/>
      <c r="H275" s="63" t="str">
        <f>IFERROR(VLOOKUP(#REF!,#REF!,6,FALSE),"-")</f>
        <v>-</v>
      </c>
      <c r="I275" s="63" t="str">
        <f>IFERROR(VLOOKUP(#REF!,#REF!,9,FALSE),"-")</f>
        <v>-</v>
      </c>
      <c r="J275" s="63" t="str">
        <f>IFERROR(VLOOKUP(#REF!,#REF!,9,FALSE),"-")</f>
        <v>-</v>
      </c>
      <c r="K275" s="63" t="str">
        <f>IFERROR(VLOOKUP(#REF!,#REF!,3,FALSE),"-")</f>
        <v>-</v>
      </c>
      <c r="L275" s="63" t="str">
        <f>IFERROR(VLOOKUP(#REF!,#REF!,3,FALSE),"-")</f>
        <v>-</v>
      </c>
      <c r="M275" s="63" t="e">
        <f>IF(OR(#REF!="-",#REF!="-"),"-",IF(#REF!=#REF!,"OUI","NON"))</f>
        <v>#REF!</v>
      </c>
      <c r="N275" s="58"/>
      <c r="O275" s="56"/>
      <c r="P275" s="58"/>
      <c r="Q275" s="56"/>
      <c r="R275" s="56"/>
      <c r="S275" s="56"/>
      <c r="T275" s="63" t="e">
        <f>IF(#REF!="MASCULIN","G",IF(#REF!="FEMININ","F",#REF!))</f>
        <v>#REF!</v>
      </c>
      <c r="U275" s="63" t="str">
        <f>IFERROR(MATCH(#REF!,{"CP1";"CP2";"CE1";"CE2";"CM1";"CM2"},0),"-")</f>
        <v>-</v>
      </c>
      <c r="V275" s="61"/>
      <c r="W275" s="61"/>
      <c r="X275" s="61"/>
      <c r="Y275" s="61"/>
      <c r="Z275" s="61"/>
      <c r="AA275" s="61"/>
      <c r="AB275" s="61"/>
      <c r="AC275" s="61"/>
      <c r="AD275" s="61"/>
      <c r="AE275" s="61"/>
      <c r="AF275" s="61"/>
      <c r="AG275" s="61"/>
    </row>
    <row r="276" spans="1:33">
      <c r="A276" s="76" t="e">
        <f>ROW()-ROW(#REF!)+1</f>
        <v>#REF!</v>
      </c>
      <c r="B276" s="87"/>
      <c r="C276" s="86"/>
      <c r="D276" s="59" t="e">
        <f>#REF!</f>
        <v>#REF!</v>
      </c>
      <c r="E276" s="86"/>
      <c r="F276" s="86"/>
      <c r="G276" s="89"/>
      <c r="H276" s="63" t="str">
        <f>IFERROR(VLOOKUP(#REF!,#REF!,6,FALSE),"-")</f>
        <v>-</v>
      </c>
      <c r="I276" s="63" t="str">
        <f>IFERROR(VLOOKUP(#REF!,#REF!,9,FALSE),"-")</f>
        <v>-</v>
      </c>
      <c r="J276" s="63" t="str">
        <f>IFERROR(VLOOKUP(#REF!,#REF!,9,FALSE),"-")</f>
        <v>-</v>
      </c>
      <c r="K276" s="63" t="str">
        <f>IFERROR(VLOOKUP(#REF!,#REF!,3,FALSE),"-")</f>
        <v>-</v>
      </c>
      <c r="L276" s="63" t="str">
        <f>IFERROR(VLOOKUP(#REF!,#REF!,3,FALSE),"-")</f>
        <v>-</v>
      </c>
      <c r="M276" s="63" t="e">
        <f>IF(OR(#REF!="-",#REF!="-"),"-",IF(#REF!=#REF!,"OUI","NON"))</f>
        <v>#REF!</v>
      </c>
      <c r="N276" s="58"/>
      <c r="O276" s="56"/>
      <c r="P276" s="58"/>
      <c r="Q276" s="56"/>
      <c r="R276" s="56"/>
      <c r="S276" s="56"/>
      <c r="T276" s="63" t="e">
        <f>IF(#REF!="MASCULIN","G",IF(#REF!="FEMININ","F",#REF!))</f>
        <v>#REF!</v>
      </c>
      <c r="U276" s="63" t="str">
        <f>IFERROR(MATCH(#REF!,{"CP1";"CP2";"CE1";"CE2";"CM1";"CM2"},0),"-")</f>
        <v>-</v>
      </c>
      <c r="V276" s="61"/>
      <c r="W276" s="61"/>
      <c r="X276" s="61"/>
      <c r="Y276" s="61"/>
      <c r="Z276" s="61"/>
      <c r="AA276" s="61"/>
      <c r="AB276" s="61"/>
      <c r="AC276" s="61"/>
      <c r="AD276" s="61"/>
      <c r="AE276" s="61"/>
      <c r="AF276" s="61"/>
      <c r="AG276" s="61"/>
    </row>
    <row r="277" spans="1:33">
      <c r="A277" s="76" t="e">
        <f>ROW()-ROW(#REF!)+1</f>
        <v>#REF!</v>
      </c>
      <c r="B277" s="87"/>
      <c r="C277" s="86"/>
      <c r="D277" s="59" t="e">
        <f>#REF!</f>
        <v>#REF!</v>
      </c>
      <c r="E277" s="86"/>
      <c r="F277" s="86"/>
      <c r="G277" s="89"/>
      <c r="H277" s="63" t="str">
        <f>IFERROR(VLOOKUP(#REF!,#REF!,6,FALSE),"-")</f>
        <v>-</v>
      </c>
      <c r="I277" s="63" t="str">
        <f>IFERROR(VLOOKUP(#REF!,#REF!,9,FALSE),"-")</f>
        <v>-</v>
      </c>
      <c r="J277" s="63" t="str">
        <f>IFERROR(VLOOKUP(#REF!,#REF!,9,FALSE),"-")</f>
        <v>-</v>
      </c>
      <c r="K277" s="63" t="str">
        <f>IFERROR(VLOOKUP(#REF!,#REF!,3,FALSE),"-")</f>
        <v>-</v>
      </c>
      <c r="L277" s="63" t="str">
        <f>IFERROR(VLOOKUP(#REF!,#REF!,3,FALSE),"-")</f>
        <v>-</v>
      </c>
      <c r="M277" s="63" t="e">
        <f>IF(OR(#REF!="-",#REF!="-"),"-",IF(#REF!=#REF!,"OUI","NON"))</f>
        <v>#REF!</v>
      </c>
      <c r="N277" s="58"/>
      <c r="O277" s="56"/>
      <c r="P277" s="58"/>
      <c r="Q277" s="56"/>
      <c r="R277" s="56"/>
      <c r="S277" s="56"/>
      <c r="T277" s="63" t="e">
        <f>IF(#REF!="MASCULIN","G",IF(#REF!="FEMININ","F",#REF!))</f>
        <v>#REF!</v>
      </c>
      <c r="U277" s="63" t="str">
        <f>IFERROR(MATCH(#REF!,{"CP1";"CP2";"CE1";"CE2";"CM1";"CM2"},0),"-")</f>
        <v>-</v>
      </c>
      <c r="V277" s="61"/>
      <c r="W277" s="61"/>
      <c r="X277" s="61"/>
      <c r="Y277" s="61"/>
      <c r="Z277" s="61"/>
      <c r="AA277" s="61"/>
      <c r="AB277" s="61"/>
      <c r="AC277" s="61"/>
      <c r="AD277" s="61"/>
      <c r="AE277" s="61"/>
      <c r="AF277" s="61"/>
      <c r="AG277" s="61"/>
    </row>
    <row r="278" spans="1:33">
      <c r="A278" s="76" t="e">
        <f>ROW()-ROW(#REF!)+1</f>
        <v>#REF!</v>
      </c>
      <c r="B278" s="87"/>
      <c r="C278" s="86"/>
      <c r="D278" s="59" t="e">
        <f>#REF!</f>
        <v>#REF!</v>
      </c>
      <c r="E278" s="86"/>
      <c r="F278" s="86"/>
      <c r="G278" s="89"/>
      <c r="H278" s="63" t="str">
        <f>IFERROR(VLOOKUP(#REF!,#REF!,6,FALSE),"-")</f>
        <v>-</v>
      </c>
      <c r="I278" s="63" t="str">
        <f>IFERROR(VLOOKUP(#REF!,#REF!,9,FALSE),"-")</f>
        <v>-</v>
      </c>
      <c r="J278" s="63" t="str">
        <f>IFERROR(VLOOKUP(#REF!,#REF!,9,FALSE),"-")</f>
        <v>-</v>
      </c>
      <c r="K278" s="63" t="str">
        <f>IFERROR(VLOOKUP(#REF!,#REF!,3,FALSE),"-")</f>
        <v>-</v>
      </c>
      <c r="L278" s="63" t="str">
        <f>IFERROR(VLOOKUP(#REF!,#REF!,3,FALSE),"-")</f>
        <v>-</v>
      </c>
      <c r="M278" s="63" t="e">
        <f>IF(OR(#REF!="-",#REF!="-"),"-",IF(#REF!=#REF!,"OUI","NON"))</f>
        <v>#REF!</v>
      </c>
      <c r="N278" s="58"/>
      <c r="O278" s="56"/>
      <c r="P278" s="58"/>
      <c r="Q278" s="56"/>
      <c r="R278" s="56"/>
      <c r="S278" s="56"/>
      <c r="T278" s="63" t="e">
        <f>IF(#REF!="MASCULIN","G",IF(#REF!="FEMININ","F",#REF!))</f>
        <v>#REF!</v>
      </c>
      <c r="U278" s="63" t="str">
        <f>IFERROR(MATCH(#REF!,{"CP1";"CP2";"CE1";"CE2";"CM1";"CM2"},0),"-")</f>
        <v>-</v>
      </c>
      <c r="V278" s="61"/>
      <c r="W278" s="61"/>
      <c r="X278" s="61"/>
      <c r="Y278" s="61"/>
      <c r="Z278" s="61"/>
      <c r="AA278" s="61"/>
      <c r="AB278" s="61"/>
      <c r="AC278" s="61"/>
      <c r="AD278" s="61"/>
      <c r="AE278" s="61"/>
      <c r="AF278" s="61"/>
      <c r="AG278" s="61"/>
    </row>
    <row r="279" spans="1:33">
      <c r="A279" s="76" t="e">
        <f>ROW()-ROW(#REF!)+1</f>
        <v>#REF!</v>
      </c>
      <c r="B279" s="87"/>
      <c r="C279" s="86"/>
      <c r="D279" s="59" t="e">
        <f>#REF!</f>
        <v>#REF!</v>
      </c>
      <c r="E279" s="86"/>
      <c r="F279" s="86"/>
      <c r="G279" s="89"/>
      <c r="H279" s="63" t="str">
        <f>IFERROR(VLOOKUP(#REF!,#REF!,6,FALSE),"-")</f>
        <v>-</v>
      </c>
      <c r="I279" s="63" t="str">
        <f>IFERROR(VLOOKUP(#REF!,#REF!,9,FALSE),"-")</f>
        <v>-</v>
      </c>
      <c r="J279" s="63" t="str">
        <f>IFERROR(VLOOKUP(#REF!,#REF!,9,FALSE),"-")</f>
        <v>-</v>
      </c>
      <c r="K279" s="63" t="str">
        <f>IFERROR(VLOOKUP(#REF!,#REF!,3,FALSE),"-")</f>
        <v>-</v>
      </c>
      <c r="L279" s="63" t="str">
        <f>IFERROR(VLOOKUP(#REF!,#REF!,3,FALSE),"-")</f>
        <v>-</v>
      </c>
      <c r="M279" s="63" t="e">
        <f>IF(OR(#REF!="-",#REF!="-"),"-",IF(#REF!=#REF!,"OUI","NON"))</f>
        <v>#REF!</v>
      </c>
      <c r="N279" s="58"/>
      <c r="O279" s="56"/>
      <c r="P279" s="58"/>
      <c r="Q279" s="56"/>
      <c r="R279" s="56"/>
      <c r="S279" s="56"/>
      <c r="T279" s="63" t="e">
        <f>IF(#REF!="MASCULIN","G",IF(#REF!="FEMININ","F",#REF!))</f>
        <v>#REF!</v>
      </c>
      <c r="U279" s="63" t="str">
        <f>IFERROR(MATCH(#REF!,{"CP1";"CP2";"CE1";"CE2";"CM1";"CM2"},0),"-")</f>
        <v>-</v>
      </c>
      <c r="V279" s="61"/>
      <c r="W279" s="61"/>
      <c r="X279" s="61"/>
      <c r="Y279" s="61"/>
      <c r="Z279" s="61"/>
      <c r="AA279" s="61"/>
      <c r="AB279" s="61"/>
      <c r="AC279" s="61"/>
      <c r="AD279" s="61"/>
      <c r="AE279" s="61"/>
      <c r="AF279" s="61"/>
      <c r="AG279" s="61"/>
    </row>
    <row r="280" spans="1:33">
      <c r="A280" s="76" t="e">
        <f>ROW()-ROW(#REF!)+1</f>
        <v>#REF!</v>
      </c>
      <c r="B280" s="87"/>
      <c r="C280" s="86"/>
      <c r="D280" s="59" t="e">
        <f>#REF!</f>
        <v>#REF!</v>
      </c>
      <c r="E280" s="86"/>
      <c r="F280" s="86"/>
      <c r="G280" s="89"/>
      <c r="H280" s="63" t="str">
        <f>IFERROR(VLOOKUP(#REF!,#REF!,6,FALSE),"-")</f>
        <v>-</v>
      </c>
      <c r="I280" s="63" t="str">
        <f>IFERROR(VLOOKUP(#REF!,#REF!,9,FALSE),"-")</f>
        <v>-</v>
      </c>
      <c r="J280" s="63" t="str">
        <f>IFERROR(VLOOKUP(#REF!,#REF!,9,FALSE),"-")</f>
        <v>-</v>
      </c>
      <c r="K280" s="63" t="str">
        <f>IFERROR(VLOOKUP(#REF!,#REF!,3,FALSE),"-")</f>
        <v>-</v>
      </c>
      <c r="L280" s="63" t="str">
        <f>IFERROR(VLOOKUP(#REF!,#REF!,3,FALSE),"-")</f>
        <v>-</v>
      </c>
      <c r="M280" s="63" t="e">
        <f>IF(OR(#REF!="-",#REF!="-"),"-",IF(#REF!=#REF!,"OUI","NON"))</f>
        <v>#REF!</v>
      </c>
      <c r="N280" s="58"/>
      <c r="O280" s="56"/>
      <c r="P280" s="58"/>
      <c r="Q280" s="56"/>
      <c r="R280" s="56"/>
      <c r="S280" s="56"/>
      <c r="T280" s="63" t="e">
        <f>IF(#REF!="MASCULIN","G",IF(#REF!="FEMININ","F",#REF!))</f>
        <v>#REF!</v>
      </c>
      <c r="U280" s="63" t="str">
        <f>IFERROR(MATCH(#REF!,{"CP1";"CP2";"CE1";"CE2";"CM1";"CM2"},0),"-")</f>
        <v>-</v>
      </c>
      <c r="V280" s="61"/>
      <c r="W280" s="61"/>
      <c r="X280" s="61"/>
      <c r="Y280" s="61"/>
      <c r="Z280" s="61"/>
      <c r="AA280" s="61"/>
      <c r="AB280" s="61"/>
      <c r="AC280" s="61"/>
      <c r="AD280" s="61"/>
      <c r="AE280" s="61"/>
      <c r="AF280" s="61"/>
      <c r="AG280" s="61"/>
    </row>
    <row r="281" spans="1:33">
      <c r="A281" s="76" t="e">
        <f>ROW()-ROW(#REF!)+1</f>
        <v>#REF!</v>
      </c>
      <c r="B281" s="87"/>
      <c r="C281" s="86"/>
      <c r="D281" s="59" t="e">
        <f>#REF!</f>
        <v>#REF!</v>
      </c>
      <c r="E281" s="86"/>
      <c r="F281" s="86"/>
      <c r="G281" s="89"/>
      <c r="H281" s="63" t="str">
        <f>IFERROR(VLOOKUP(#REF!,#REF!,6,FALSE),"-")</f>
        <v>-</v>
      </c>
      <c r="I281" s="63" t="str">
        <f>IFERROR(VLOOKUP(#REF!,#REF!,9,FALSE),"-")</f>
        <v>-</v>
      </c>
      <c r="J281" s="63" t="str">
        <f>IFERROR(VLOOKUP(#REF!,#REF!,9,FALSE),"-")</f>
        <v>-</v>
      </c>
      <c r="K281" s="63" t="str">
        <f>IFERROR(VLOOKUP(#REF!,#REF!,3,FALSE),"-")</f>
        <v>-</v>
      </c>
      <c r="L281" s="63" t="str">
        <f>IFERROR(VLOOKUP(#REF!,#REF!,3,FALSE),"-")</f>
        <v>-</v>
      </c>
      <c r="M281" s="63" t="e">
        <f>IF(OR(#REF!="-",#REF!="-"),"-",IF(#REF!=#REF!,"OUI","NON"))</f>
        <v>#REF!</v>
      </c>
      <c r="N281" s="58"/>
      <c r="O281" s="56"/>
      <c r="P281" s="58"/>
      <c r="Q281" s="56"/>
      <c r="R281" s="56"/>
      <c r="S281" s="56"/>
      <c r="T281" s="63" t="e">
        <f>IF(#REF!="MASCULIN","G",IF(#REF!="FEMININ","F",#REF!))</f>
        <v>#REF!</v>
      </c>
      <c r="U281" s="63" t="str">
        <f>IFERROR(MATCH(#REF!,{"CP1";"CP2";"CE1";"CE2";"CM1";"CM2"},0),"-")</f>
        <v>-</v>
      </c>
      <c r="V281" s="61"/>
      <c r="W281" s="61"/>
      <c r="X281" s="61"/>
      <c r="Y281" s="61"/>
      <c r="Z281" s="61"/>
      <c r="AA281" s="61"/>
      <c r="AB281" s="61"/>
      <c r="AC281" s="61"/>
      <c r="AD281" s="61"/>
      <c r="AE281" s="61"/>
      <c r="AF281" s="61"/>
      <c r="AG281" s="61"/>
    </row>
    <row r="282" spans="1:33">
      <c r="A282" s="76" t="e">
        <f>ROW()-ROW(#REF!)+1</f>
        <v>#REF!</v>
      </c>
      <c r="B282" s="87"/>
      <c r="C282" s="86"/>
      <c r="D282" s="59" t="e">
        <f>#REF!</f>
        <v>#REF!</v>
      </c>
      <c r="E282" s="86"/>
      <c r="F282" s="86"/>
      <c r="G282" s="89"/>
      <c r="H282" s="63" t="str">
        <f>IFERROR(VLOOKUP(#REF!,#REF!,6,FALSE),"-")</f>
        <v>-</v>
      </c>
      <c r="I282" s="63" t="str">
        <f>IFERROR(VLOOKUP(#REF!,#REF!,9,FALSE),"-")</f>
        <v>-</v>
      </c>
      <c r="J282" s="63" t="str">
        <f>IFERROR(VLOOKUP(#REF!,#REF!,9,FALSE),"-")</f>
        <v>-</v>
      </c>
      <c r="K282" s="63" t="str">
        <f>IFERROR(VLOOKUP(#REF!,#REF!,3,FALSE),"-")</f>
        <v>-</v>
      </c>
      <c r="L282" s="63" t="str">
        <f>IFERROR(VLOOKUP(#REF!,#REF!,3,FALSE),"-")</f>
        <v>-</v>
      </c>
      <c r="M282" s="63" t="e">
        <f>IF(OR(#REF!="-",#REF!="-"),"-",IF(#REF!=#REF!,"OUI","NON"))</f>
        <v>#REF!</v>
      </c>
      <c r="N282" s="58"/>
      <c r="O282" s="56"/>
      <c r="P282" s="58"/>
      <c r="Q282" s="56"/>
      <c r="R282" s="56"/>
      <c r="S282" s="56"/>
      <c r="T282" s="63" t="e">
        <f>IF(#REF!="MASCULIN","G",IF(#REF!="FEMININ","F",#REF!))</f>
        <v>#REF!</v>
      </c>
      <c r="U282" s="63" t="str">
        <f>IFERROR(MATCH(#REF!,{"CP1";"CP2";"CE1";"CE2";"CM1";"CM2"},0),"-")</f>
        <v>-</v>
      </c>
      <c r="V282" s="61"/>
      <c r="W282" s="61"/>
      <c r="X282" s="61"/>
      <c r="Y282" s="61"/>
      <c r="Z282" s="61"/>
      <c r="AA282" s="61"/>
      <c r="AB282" s="61"/>
      <c r="AC282" s="61"/>
      <c r="AD282" s="61"/>
      <c r="AE282" s="61"/>
      <c r="AF282" s="61"/>
      <c r="AG282" s="61"/>
    </row>
    <row r="283" spans="1:33">
      <c r="A283" s="76" t="e">
        <f>ROW()-ROW(#REF!)+1</f>
        <v>#REF!</v>
      </c>
      <c r="B283" s="87"/>
      <c r="C283" s="86"/>
      <c r="D283" s="59" t="e">
        <f>#REF!</f>
        <v>#REF!</v>
      </c>
      <c r="E283" s="86"/>
      <c r="F283" s="86"/>
      <c r="G283" s="89"/>
      <c r="H283" s="63" t="str">
        <f>IFERROR(VLOOKUP(#REF!,#REF!,6,FALSE),"-")</f>
        <v>-</v>
      </c>
      <c r="I283" s="63" t="str">
        <f>IFERROR(VLOOKUP(#REF!,#REF!,9,FALSE),"-")</f>
        <v>-</v>
      </c>
      <c r="J283" s="63" t="str">
        <f>IFERROR(VLOOKUP(#REF!,#REF!,9,FALSE),"-")</f>
        <v>-</v>
      </c>
      <c r="K283" s="63" t="str">
        <f>IFERROR(VLOOKUP(#REF!,#REF!,3,FALSE),"-")</f>
        <v>-</v>
      </c>
      <c r="L283" s="63" t="str">
        <f>IFERROR(VLOOKUP(#REF!,#REF!,3,FALSE),"-")</f>
        <v>-</v>
      </c>
      <c r="M283" s="63" t="e">
        <f>IF(OR(#REF!="-",#REF!="-"),"-",IF(#REF!=#REF!,"OUI","NON"))</f>
        <v>#REF!</v>
      </c>
      <c r="N283" s="58"/>
      <c r="O283" s="56"/>
      <c r="P283" s="58"/>
      <c r="Q283" s="56"/>
      <c r="R283" s="56"/>
      <c r="S283" s="56"/>
      <c r="T283" s="63" t="e">
        <f>IF(#REF!="MASCULIN","G",IF(#REF!="FEMININ","F",#REF!))</f>
        <v>#REF!</v>
      </c>
      <c r="U283" s="63" t="str">
        <f>IFERROR(MATCH(#REF!,{"CP1";"CP2";"CE1";"CE2";"CM1";"CM2"},0),"-")</f>
        <v>-</v>
      </c>
      <c r="V283" s="61"/>
      <c r="W283" s="61"/>
      <c r="X283" s="61"/>
      <c r="Y283" s="61"/>
      <c r="Z283" s="61"/>
      <c r="AA283" s="61"/>
      <c r="AB283" s="61"/>
      <c r="AC283" s="61"/>
      <c r="AD283" s="61"/>
      <c r="AE283" s="61"/>
      <c r="AF283" s="61"/>
      <c r="AG283" s="61"/>
    </row>
    <row r="284" spans="1:33">
      <c r="A284" s="76" t="e">
        <f>ROW()-ROW(#REF!)+1</f>
        <v>#REF!</v>
      </c>
      <c r="B284" s="87"/>
      <c r="C284" s="86"/>
      <c r="D284" s="59" t="e">
        <f>#REF!</f>
        <v>#REF!</v>
      </c>
      <c r="E284" s="86"/>
      <c r="F284" s="86"/>
      <c r="G284" s="89"/>
      <c r="H284" s="63" t="str">
        <f>IFERROR(VLOOKUP(#REF!,#REF!,6,FALSE),"-")</f>
        <v>-</v>
      </c>
      <c r="I284" s="63" t="str">
        <f>IFERROR(VLOOKUP(#REF!,#REF!,9,FALSE),"-")</f>
        <v>-</v>
      </c>
      <c r="J284" s="63" t="str">
        <f>IFERROR(VLOOKUP(#REF!,#REF!,9,FALSE),"-")</f>
        <v>-</v>
      </c>
      <c r="K284" s="63" t="str">
        <f>IFERROR(VLOOKUP(#REF!,#REF!,3,FALSE),"-")</f>
        <v>-</v>
      </c>
      <c r="L284" s="63" t="str">
        <f>IFERROR(VLOOKUP(#REF!,#REF!,3,FALSE),"-")</f>
        <v>-</v>
      </c>
      <c r="M284" s="63" t="e">
        <f>IF(OR(#REF!="-",#REF!="-"),"-",IF(#REF!=#REF!,"OUI","NON"))</f>
        <v>#REF!</v>
      </c>
      <c r="N284" s="58"/>
      <c r="O284" s="56"/>
      <c r="P284" s="58"/>
      <c r="Q284" s="56"/>
      <c r="R284" s="56"/>
      <c r="S284" s="56"/>
      <c r="T284" s="63" t="e">
        <f>IF(#REF!="MASCULIN","G",IF(#REF!="FEMININ","F",#REF!))</f>
        <v>#REF!</v>
      </c>
      <c r="U284" s="63" t="str">
        <f>IFERROR(MATCH(#REF!,{"CP1";"CP2";"CE1";"CE2";"CM1";"CM2"},0),"-")</f>
        <v>-</v>
      </c>
      <c r="V284" s="61"/>
      <c r="W284" s="61"/>
      <c r="X284" s="61"/>
      <c r="Y284" s="61"/>
      <c r="Z284" s="61"/>
      <c r="AA284" s="61"/>
      <c r="AB284" s="61"/>
      <c r="AC284" s="61"/>
      <c r="AD284" s="61"/>
      <c r="AE284" s="61"/>
      <c r="AF284" s="61"/>
      <c r="AG284" s="61"/>
    </row>
    <row r="285" spans="1:33">
      <c r="A285" s="76" t="e">
        <f>ROW()-ROW(#REF!)+1</f>
        <v>#REF!</v>
      </c>
      <c r="B285" s="87"/>
      <c r="C285" s="86"/>
      <c r="D285" s="59" t="e">
        <f>#REF!</f>
        <v>#REF!</v>
      </c>
      <c r="E285" s="86"/>
      <c r="F285" s="86"/>
      <c r="G285" s="89"/>
      <c r="H285" s="63" t="str">
        <f>IFERROR(VLOOKUP(#REF!,#REF!,6,FALSE),"-")</f>
        <v>-</v>
      </c>
      <c r="I285" s="63" t="str">
        <f>IFERROR(VLOOKUP(#REF!,#REF!,9,FALSE),"-")</f>
        <v>-</v>
      </c>
      <c r="J285" s="63" t="str">
        <f>IFERROR(VLOOKUP(#REF!,#REF!,9,FALSE),"-")</f>
        <v>-</v>
      </c>
      <c r="K285" s="63" t="str">
        <f>IFERROR(VLOOKUP(#REF!,#REF!,3,FALSE),"-")</f>
        <v>-</v>
      </c>
      <c r="L285" s="63" t="str">
        <f>IFERROR(VLOOKUP(#REF!,#REF!,3,FALSE),"-")</f>
        <v>-</v>
      </c>
      <c r="M285" s="63" t="e">
        <f>IF(OR(#REF!="-",#REF!="-"),"-",IF(#REF!=#REF!,"OUI","NON"))</f>
        <v>#REF!</v>
      </c>
      <c r="N285" s="58"/>
      <c r="O285" s="56"/>
      <c r="P285" s="58"/>
      <c r="Q285" s="56"/>
      <c r="R285" s="56"/>
      <c r="S285" s="56"/>
      <c r="T285" s="63" t="e">
        <f>IF(#REF!="MASCULIN","G",IF(#REF!="FEMININ","F",#REF!))</f>
        <v>#REF!</v>
      </c>
      <c r="U285" s="63" t="str">
        <f>IFERROR(MATCH(#REF!,{"CP1";"CP2";"CE1";"CE2";"CM1";"CM2"},0),"-")</f>
        <v>-</v>
      </c>
      <c r="V285" s="61"/>
      <c r="W285" s="61"/>
      <c r="X285" s="61"/>
      <c r="Y285" s="61"/>
      <c r="Z285" s="61"/>
      <c r="AA285" s="61"/>
      <c r="AB285" s="61"/>
      <c r="AC285" s="61"/>
      <c r="AD285" s="61"/>
      <c r="AE285" s="61"/>
      <c r="AF285" s="61"/>
      <c r="AG285" s="61"/>
    </row>
    <row r="286" spans="1:33">
      <c r="A286" s="76" t="e">
        <f>ROW()-ROW(#REF!)+1</f>
        <v>#REF!</v>
      </c>
      <c r="B286" s="87"/>
      <c r="C286" s="86"/>
      <c r="D286" s="59" t="e">
        <f>#REF!</f>
        <v>#REF!</v>
      </c>
      <c r="E286" s="86"/>
      <c r="F286" s="86"/>
      <c r="G286" s="89"/>
      <c r="H286" s="63" t="str">
        <f>IFERROR(VLOOKUP(#REF!,#REF!,6,FALSE),"-")</f>
        <v>-</v>
      </c>
      <c r="I286" s="63" t="str">
        <f>IFERROR(VLOOKUP(#REF!,#REF!,9,FALSE),"-")</f>
        <v>-</v>
      </c>
      <c r="J286" s="63" t="str">
        <f>IFERROR(VLOOKUP(#REF!,#REF!,9,FALSE),"-")</f>
        <v>-</v>
      </c>
      <c r="K286" s="63" t="str">
        <f>IFERROR(VLOOKUP(#REF!,#REF!,3,FALSE),"-")</f>
        <v>-</v>
      </c>
      <c r="L286" s="63" t="str">
        <f>IFERROR(VLOOKUP(#REF!,#REF!,3,FALSE),"-")</f>
        <v>-</v>
      </c>
      <c r="M286" s="63" t="e">
        <f>IF(OR(#REF!="-",#REF!="-"),"-",IF(#REF!=#REF!,"OUI","NON"))</f>
        <v>#REF!</v>
      </c>
      <c r="N286" s="58"/>
      <c r="O286" s="56"/>
      <c r="P286" s="58"/>
      <c r="Q286" s="56"/>
      <c r="R286" s="56"/>
      <c r="S286" s="56"/>
      <c r="T286" s="63" t="e">
        <f>IF(#REF!="MASCULIN","G",IF(#REF!="FEMININ","F",#REF!))</f>
        <v>#REF!</v>
      </c>
      <c r="U286" s="63" t="str">
        <f>IFERROR(MATCH(#REF!,{"CP1";"CP2";"CE1";"CE2";"CM1";"CM2"},0),"-")</f>
        <v>-</v>
      </c>
      <c r="V286" s="61"/>
      <c r="W286" s="61"/>
      <c r="X286" s="61"/>
      <c r="Y286" s="61"/>
      <c r="Z286" s="61"/>
      <c r="AA286" s="61"/>
      <c r="AB286" s="61"/>
      <c r="AC286" s="61"/>
      <c r="AD286" s="61"/>
      <c r="AE286" s="61"/>
      <c r="AF286" s="61"/>
      <c r="AG286" s="61"/>
    </row>
    <row r="287" spans="1:33">
      <c r="A287" s="76" t="e">
        <f>ROW()-ROW(#REF!)+1</f>
        <v>#REF!</v>
      </c>
      <c r="B287" s="87"/>
      <c r="C287" s="86"/>
      <c r="D287" s="59" t="e">
        <f>#REF!</f>
        <v>#REF!</v>
      </c>
      <c r="E287" s="86"/>
      <c r="F287" s="86"/>
      <c r="G287" s="89"/>
      <c r="H287" s="63" t="str">
        <f>IFERROR(VLOOKUP(#REF!,#REF!,6,FALSE),"-")</f>
        <v>-</v>
      </c>
      <c r="I287" s="63" t="str">
        <f>IFERROR(VLOOKUP(#REF!,#REF!,9,FALSE),"-")</f>
        <v>-</v>
      </c>
      <c r="J287" s="63" t="str">
        <f>IFERROR(VLOOKUP(#REF!,#REF!,9,FALSE),"-")</f>
        <v>-</v>
      </c>
      <c r="K287" s="63" t="str">
        <f>IFERROR(VLOOKUP(#REF!,#REF!,3,FALSE),"-")</f>
        <v>-</v>
      </c>
      <c r="L287" s="63" t="str">
        <f>IFERROR(VLOOKUP(#REF!,#REF!,3,FALSE),"-")</f>
        <v>-</v>
      </c>
      <c r="M287" s="63" t="e">
        <f>IF(OR(#REF!="-",#REF!="-"),"-",IF(#REF!=#REF!,"OUI","NON"))</f>
        <v>#REF!</v>
      </c>
      <c r="N287" s="58"/>
      <c r="O287" s="56"/>
      <c r="P287" s="58"/>
      <c r="Q287" s="56"/>
      <c r="R287" s="56"/>
      <c r="S287" s="56"/>
      <c r="T287" s="63" t="e">
        <f>IF(#REF!="MASCULIN","G",IF(#REF!="FEMININ","F",#REF!))</f>
        <v>#REF!</v>
      </c>
      <c r="U287" s="63" t="str">
        <f>IFERROR(MATCH(#REF!,{"CP1";"CP2";"CE1";"CE2";"CM1";"CM2"},0),"-")</f>
        <v>-</v>
      </c>
      <c r="V287" s="61"/>
      <c r="W287" s="61"/>
      <c r="X287" s="61"/>
      <c r="Y287" s="61"/>
      <c r="Z287" s="61"/>
      <c r="AA287" s="61"/>
      <c r="AB287" s="61"/>
      <c r="AC287" s="61"/>
      <c r="AD287" s="61"/>
      <c r="AE287" s="61"/>
      <c r="AF287" s="61"/>
      <c r="AG287" s="61"/>
    </row>
    <row r="288" spans="1:33">
      <c r="A288" s="76" t="e">
        <f>ROW()-ROW(#REF!)+1</f>
        <v>#REF!</v>
      </c>
      <c r="B288" s="87"/>
      <c r="C288" s="86"/>
      <c r="D288" s="59" t="e">
        <f>#REF!</f>
        <v>#REF!</v>
      </c>
      <c r="E288" s="86"/>
      <c r="F288" s="86"/>
      <c r="G288" s="89"/>
      <c r="H288" s="63" t="str">
        <f>IFERROR(VLOOKUP(#REF!,#REF!,6,FALSE),"-")</f>
        <v>-</v>
      </c>
      <c r="I288" s="63" t="str">
        <f>IFERROR(VLOOKUP(#REF!,#REF!,9,FALSE),"-")</f>
        <v>-</v>
      </c>
      <c r="J288" s="63" t="str">
        <f>IFERROR(VLOOKUP(#REF!,#REF!,9,FALSE),"-")</f>
        <v>-</v>
      </c>
      <c r="K288" s="63" t="str">
        <f>IFERROR(VLOOKUP(#REF!,#REF!,3,FALSE),"-")</f>
        <v>-</v>
      </c>
      <c r="L288" s="63" t="str">
        <f>IFERROR(VLOOKUP(#REF!,#REF!,3,FALSE),"-")</f>
        <v>-</v>
      </c>
      <c r="M288" s="63" t="e">
        <f>IF(OR(#REF!="-",#REF!="-"),"-",IF(#REF!=#REF!,"OUI","NON"))</f>
        <v>#REF!</v>
      </c>
      <c r="N288" s="58"/>
      <c r="O288" s="56"/>
      <c r="P288" s="58"/>
      <c r="Q288" s="56"/>
      <c r="R288" s="56"/>
      <c r="S288" s="56"/>
      <c r="T288" s="63" t="e">
        <f>IF(#REF!="MASCULIN","G",IF(#REF!="FEMININ","F",#REF!))</f>
        <v>#REF!</v>
      </c>
      <c r="U288" s="63" t="str">
        <f>IFERROR(MATCH(#REF!,{"CP1";"CP2";"CE1";"CE2";"CM1";"CM2"},0),"-")</f>
        <v>-</v>
      </c>
      <c r="V288" s="61"/>
      <c r="W288" s="61"/>
      <c r="X288" s="61"/>
      <c r="Y288" s="61"/>
      <c r="Z288" s="61"/>
      <c r="AA288" s="61"/>
      <c r="AB288" s="61"/>
      <c r="AC288" s="61"/>
      <c r="AD288" s="61"/>
      <c r="AE288" s="61"/>
      <c r="AF288" s="61"/>
      <c r="AG288" s="61"/>
    </row>
    <row r="289" spans="1:33">
      <c r="A289" s="76" t="e">
        <f>ROW()-ROW(#REF!)+1</f>
        <v>#REF!</v>
      </c>
      <c r="B289" s="87"/>
      <c r="C289" s="86"/>
      <c r="D289" s="59" t="e">
        <f>#REF!</f>
        <v>#REF!</v>
      </c>
      <c r="E289" s="86"/>
      <c r="F289" s="86"/>
      <c r="G289" s="89"/>
      <c r="H289" s="63" t="str">
        <f>IFERROR(VLOOKUP(#REF!,#REF!,6,FALSE),"-")</f>
        <v>-</v>
      </c>
      <c r="I289" s="63" t="str">
        <f>IFERROR(VLOOKUP(#REF!,#REF!,9,FALSE),"-")</f>
        <v>-</v>
      </c>
      <c r="J289" s="63" t="str">
        <f>IFERROR(VLOOKUP(#REF!,#REF!,9,FALSE),"-")</f>
        <v>-</v>
      </c>
      <c r="K289" s="63" t="str">
        <f>IFERROR(VLOOKUP(#REF!,#REF!,3,FALSE),"-")</f>
        <v>-</v>
      </c>
      <c r="L289" s="63" t="str">
        <f>IFERROR(VLOOKUP(#REF!,#REF!,3,FALSE),"-")</f>
        <v>-</v>
      </c>
      <c r="M289" s="63" t="e">
        <f>IF(OR(#REF!="-",#REF!="-"),"-",IF(#REF!=#REF!,"OUI","NON"))</f>
        <v>#REF!</v>
      </c>
      <c r="N289" s="58"/>
      <c r="O289" s="56"/>
      <c r="P289" s="58"/>
      <c r="Q289" s="56"/>
      <c r="R289" s="56"/>
      <c r="S289" s="56"/>
      <c r="T289" s="63" t="e">
        <f>IF(#REF!="MASCULIN","G",IF(#REF!="FEMININ","F",#REF!))</f>
        <v>#REF!</v>
      </c>
      <c r="U289" s="63" t="str">
        <f>IFERROR(MATCH(#REF!,{"CP1";"CP2";"CE1";"CE2";"CM1";"CM2"},0),"-")</f>
        <v>-</v>
      </c>
      <c r="V289" s="61"/>
      <c r="W289" s="61"/>
      <c r="X289" s="61"/>
      <c r="Y289" s="61"/>
      <c r="Z289" s="61"/>
      <c r="AA289" s="61"/>
      <c r="AB289" s="61"/>
      <c r="AC289" s="61"/>
      <c r="AD289" s="61"/>
      <c r="AE289" s="61"/>
      <c r="AF289" s="61"/>
      <c r="AG289" s="61"/>
    </row>
    <row r="290" spans="1:33">
      <c r="A290" s="76" t="e">
        <f>ROW()-ROW(#REF!)+1</f>
        <v>#REF!</v>
      </c>
      <c r="B290" s="87"/>
      <c r="C290" s="86"/>
      <c r="D290" s="59" t="e">
        <f>#REF!</f>
        <v>#REF!</v>
      </c>
      <c r="E290" s="86"/>
      <c r="F290" s="86"/>
      <c r="G290" s="89"/>
      <c r="H290" s="63" t="str">
        <f>IFERROR(VLOOKUP(#REF!,#REF!,6,FALSE),"-")</f>
        <v>-</v>
      </c>
      <c r="I290" s="63" t="str">
        <f>IFERROR(VLOOKUP(#REF!,#REF!,9,FALSE),"-")</f>
        <v>-</v>
      </c>
      <c r="J290" s="63" t="str">
        <f>IFERROR(VLOOKUP(#REF!,#REF!,9,FALSE),"-")</f>
        <v>-</v>
      </c>
      <c r="K290" s="63" t="str">
        <f>IFERROR(VLOOKUP(#REF!,#REF!,3,FALSE),"-")</f>
        <v>-</v>
      </c>
      <c r="L290" s="63" t="str">
        <f>IFERROR(VLOOKUP(#REF!,#REF!,3,FALSE),"-")</f>
        <v>-</v>
      </c>
      <c r="M290" s="63" t="e">
        <f>IF(OR(#REF!="-",#REF!="-"),"-",IF(#REF!=#REF!,"OUI","NON"))</f>
        <v>#REF!</v>
      </c>
      <c r="N290" s="58"/>
      <c r="O290" s="56"/>
      <c r="P290" s="58"/>
      <c r="Q290" s="56"/>
      <c r="R290" s="56"/>
      <c r="S290" s="56"/>
      <c r="T290" s="63" t="e">
        <f>IF(#REF!="MASCULIN","G",IF(#REF!="FEMININ","F",#REF!))</f>
        <v>#REF!</v>
      </c>
      <c r="U290" s="63" t="str">
        <f>IFERROR(MATCH(#REF!,{"CP1";"CP2";"CE1";"CE2";"CM1";"CM2"},0),"-")</f>
        <v>-</v>
      </c>
      <c r="V290" s="61"/>
      <c r="W290" s="61"/>
      <c r="X290" s="61"/>
      <c r="Y290" s="61"/>
      <c r="Z290" s="61"/>
      <c r="AA290" s="61"/>
      <c r="AB290" s="61"/>
      <c r="AC290" s="61"/>
      <c r="AD290" s="61"/>
      <c r="AE290" s="61"/>
      <c r="AF290" s="61"/>
      <c r="AG290" s="61"/>
    </row>
    <row r="291" spans="1:33">
      <c r="A291" s="76" t="e">
        <f>ROW()-ROW(#REF!)+1</f>
        <v>#REF!</v>
      </c>
      <c r="B291" s="87"/>
      <c r="C291" s="86"/>
      <c r="D291" s="59" t="e">
        <f>#REF!</f>
        <v>#REF!</v>
      </c>
      <c r="E291" s="86"/>
      <c r="F291" s="86"/>
      <c r="G291" s="89"/>
      <c r="H291" s="63" t="str">
        <f>IFERROR(VLOOKUP(#REF!,#REF!,6,FALSE),"-")</f>
        <v>-</v>
      </c>
      <c r="I291" s="63" t="str">
        <f>IFERROR(VLOOKUP(#REF!,#REF!,9,FALSE),"-")</f>
        <v>-</v>
      </c>
      <c r="J291" s="63" t="str">
        <f>IFERROR(VLOOKUP(#REF!,#REF!,9,FALSE),"-")</f>
        <v>-</v>
      </c>
      <c r="K291" s="63" t="str">
        <f>IFERROR(VLOOKUP(#REF!,#REF!,3,FALSE),"-")</f>
        <v>-</v>
      </c>
      <c r="L291" s="63" t="str">
        <f>IFERROR(VLOOKUP(#REF!,#REF!,3,FALSE),"-")</f>
        <v>-</v>
      </c>
      <c r="M291" s="63" t="e">
        <f>IF(OR(#REF!="-",#REF!="-"),"-",IF(#REF!=#REF!,"OUI","NON"))</f>
        <v>#REF!</v>
      </c>
      <c r="N291" s="58"/>
      <c r="O291" s="56"/>
      <c r="P291" s="58"/>
      <c r="Q291" s="56"/>
      <c r="R291" s="56"/>
      <c r="S291" s="56"/>
      <c r="T291" s="63" t="e">
        <f>IF(#REF!="MASCULIN","G",IF(#REF!="FEMININ","F",#REF!))</f>
        <v>#REF!</v>
      </c>
      <c r="U291" s="63" t="str">
        <f>IFERROR(MATCH(#REF!,{"CP1";"CP2";"CE1";"CE2";"CM1";"CM2"},0),"-")</f>
        <v>-</v>
      </c>
      <c r="V291" s="61"/>
      <c r="W291" s="61"/>
      <c r="X291" s="61"/>
      <c r="Y291" s="61"/>
      <c r="Z291" s="61"/>
      <c r="AA291" s="61"/>
      <c r="AB291" s="61"/>
      <c r="AC291" s="61"/>
      <c r="AD291" s="61"/>
      <c r="AE291" s="61"/>
      <c r="AF291" s="61"/>
      <c r="AG291" s="61"/>
    </row>
    <row r="292" spans="1:33">
      <c r="A292" s="76" t="e">
        <f>ROW()-ROW(#REF!)+1</f>
        <v>#REF!</v>
      </c>
      <c r="B292" s="87"/>
      <c r="C292" s="86"/>
      <c r="D292" s="59" t="e">
        <f>#REF!</f>
        <v>#REF!</v>
      </c>
      <c r="E292" s="86"/>
      <c r="F292" s="86"/>
      <c r="G292" s="89"/>
      <c r="H292" s="63" t="str">
        <f>IFERROR(VLOOKUP(#REF!,#REF!,6,FALSE),"-")</f>
        <v>-</v>
      </c>
      <c r="I292" s="63" t="str">
        <f>IFERROR(VLOOKUP(#REF!,#REF!,9,FALSE),"-")</f>
        <v>-</v>
      </c>
      <c r="J292" s="63" t="str">
        <f>IFERROR(VLOOKUP(#REF!,#REF!,9,FALSE),"-")</f>
        <v>-</v>
      </c>
      <c r="K292" s="63" t="str">
        <f>IFERROR(VLOOKUP(#REF!,#REF!,3,FALSE),"-")</f>
        <v>-</v>
      </c>
      <c r="L292" s="63" t="str">
        <f>IFERROR(VLOOKUP(#REF!,#REF!,3,FALSE),"-")</f>
        <v>-</v>
      </c>
      <c r="M292" s="63" t="e">
        <f>IF(OR(#REF!="-",#REF!="-"),"-",IF(#REF!=#REF!,"OUI","NON"))</f>
        <v>#REF!</v>
      </c>
      <c r="N292" s="58"/>
      <c r="O292" s="56"/>
      <c r="P292" s="58"/>
      <c r="Q292" s="56"/>
      <c r="R292" s="56"/>
      <c r="S292" s="56"/>
      <c r="T292" s="63" t="e">
        <f>IF(#REF!="MASCULIN","G",IF(#REF!="FEMININ","F",#REF!))</f>
        <v>#REF!</v>
      </c>
      <c r="U292" s="63" t="str">
        <f>IFERROR(MATCH(#REF!,{"CP1";"CP2";"CE1";"CE2";"CM1";"CM2"},0),"-")</f>
        <v>-</v>
      </c>
      <c r="V292" s="61"/>
      <c r="W292" s="61"/>
      <c r="X292" s="61"/>
      <c r="Y292" s="61"/>
      <c r="Z292" s="61"/>
      <c r="AA292" s="61"/>
      <c r="AB292" s="61"/>
      <c r="AC292" s="61"/>
      <c r="AD292" s="61"/>
      <c r="AE292" s="61"/>
      <c r="AF292" s="61"/>
      <c r="AG292" s="61"/>
    </row>
    <row r="293" spans="1:33">
      <c r="A293" s="76" t="e">
        <f>ROW()-ROW(#REF!)+1</f>
        <v>#REF!</v>
      </c>
      <c r="B293" s="87"/>
      <c r="C293" s="86"/>
      <c r="D293" s="59" t="e">
        <f>#REF!</f>
        <v>#REF!</v>
      </c>
      <c r="E293" s="86"/>
      <c r="F293" s="86"/>
      <c r="G293" s="89"/>
      <c r="H293" s="63" t="str">
        <f>IFERROR(VLOOKUP(#REF!,#REF!,6,FALSE),"-")</f>
        <v>-</v>
      </c>
      <c r="I293" s="63" t="str">
        <f>IFERROR(VLOOKUP(#REF!,#REF!,9,FALSE),"-")</f>
        <v>-</v>
      </c>
      <c r="J293" s="63" t="str">
        <f>IFERROR(VLOOKUP(#REF!,#REF!,9,FALSE),"-")</f>
        <v>-</v>
      </c>
      <c r="K293" s="63" t="str">
        <f>IFERROR(VLOOKUP(#REF!,#REF!,3,FALSE),"-")</f>
        <v>-</v>
      </c>
      <c r="L293" s="63" t="str">
        <f>IFERROR(VLOOKUP(#REF!,#REF!,3,FALSE),"-")</f>
        <v>-</v>
      </c>
      <c r="M293" s="63" t="e">
        <f>IF(OR(#REF!="-",#REF!="-"),"-",IF(#REF!=#REF!,"OUI","NON"))</f>
        <v>#REF!</v>
      </c>
      <c r="N293" s="58"/>
      <c r="O293" s="56"/>
      <c r="P293" s="58"/>
      <c r="Q293" s="56"/>
      <c r="R293" s="56"/>
      <c r="S293" s="56"/>
      <c r="T293" s="63" t="e">
        <f>IF(#REF!="MASCULIN","G",IF(#REF!="FEMININ","F",#REF!))</f>
        <v>#REF!</v>
      </c>
      <c r="U293" s="63" t="str">
        <f>IFERROR(MATCH(#REF!,{"CP1";"CP2";"CE1";"CE2";"CM1";"CM2"},0),"-")</f>
        <v>-</v>
      </c>
      <c r="V293" s="61"/>
      <c r="W293" s="61"/>
      <c r="X293" s="61"/>
      <c r="Y293" s="61"/>
      <c r="Z293" s="61"/>
      <c r="AA293" s="61"/>
      <c r="AB293" s="61"/>
      <c r="AC293" s="61"/>
      <c r="AD293" s="61"/>
      <c r="AE293" s="61"/>
      <c r="AF293" s="61"/>
      <c r="AG293" s="61"/>
    </row>
    <row r="294" spans="1:33">
      <c r="A294" s="76" t="e">
        <f>ROW()-ROW(#REF!)+1</f>
        <v>#REF!</v>
      </c>
      <c r="B294" s="87"/>
      <c r="C294" s="86"/>
      <c r="D294" s="59" t="e">
        <f>#REF!</f>
        <v>#REF!</v>
      </c>
      <c r="E294" s="86"/>
      <c r="F294" s="86"/>
      <c r="G294" s="89"/>
      <c r="H294" s="63" t="str">
        <f>IFERROR(VLOOKUP(#REF!,#REF!,6,FALSE),"-")</f>
        <v>-</v>
      </c>
      <c r="I294" s="63" t="str">
        <f>IFERROR(VLOOKUP(#REF!,#REF!,9,FALSE),"-")</f>
        <v>-</v>
      </c>
      <c r="J294" s="63" t="str">
        <f>IFERROR(VLOOKUP(#REF!,#REF!,9,FALSE),"-")</f>
        <v>-</v>
      </c>
      <c r="K294" s="63" t="str">
        <f>IFERROR(VLOOKUP(#REF!,#REF!,3,FALSE),"-")</f>
        <v>-</v>
      </c>
      <c r="L294" s="63" t="str">
        <f>IFERROR(VLOOKUP(#REF!,#REF!,3,FALSE),"-")</f>
        <v>-</v>
      </c>
      <c r="M294" s="63" t="e">
        <f>IF(OR(#REF!="-",#REF!="-"),"-",IF(#REF!=#REF!,"OUI","NON"))</f>
        <v>#REF!</v>
      </c>
      <c r="N294" s="58"/>
      <c r="O294" s="56"/>
      <c r="P294" s="58"/>
      <c r="Q294" s="56"/>
      <c r="R294" s="56"/>
      <c r="S294" s="56"/>
      <c r="T294" s="63" t="e">
        <f>IF(#REF!="MASCULIN","G",IF(#REF!="FEMININ","F",#REF!))</f>
        <v>#REF!</v>
      </c>
      <c r="U294" s="63" t="str">
        <f>IFERROR(MATCH(#REF!,{"CP1";"CP2";"CE1";"CE2";"CM1";"CM2"},0),"-")</f>
        <v>-</v>
      </c>
      <c r="V294" s="61"/>
      <c r="W294" s="61"/>
      <c r="X294" s="61"/>
      <c r="Y294" s="61"/>
      <c r="Z294" s="61"/>
      <c r="AA294" s="61"/>
      <c r="AB294" s="61"/>
      <c r="AC294" s="61"/>
      <c r="AD294" s="61"/>
      <c r="AE294" s="61"/>
      <c r="AF294" s="61"/>
      <c r="AG294" s="61"/>
    </row>
    <row r="295" spans="1:33">
      <c r="A295" s="76" t="e">
        <f>ROW()-ROW(#REF!)+1</f>
        <v>#REF!</v>
      </c>
      <c r="B295" s="87"/>
      <c r="C295" s="86"/>
      <c r="D295" s="59" t="e">
        <f>#REF!</f>
        <v>#REF!</v>
      </c>
      <c r="E295" s="86"/>
      <c r="F295" s="86"/>
      <c r="G295" s="89"/>
      <c r="H295" s="63" t="str">
        <f>IFERROR(VLOOKUP(#REF!,#REF!,6,FALSE),"-")</f>
        <v>-</v>
      </c>
      <c r="I295" s="63" t="str">
        <f>IFERROR(VLOOKUP(#REF!,#REF!,9,FALSE),"-")</f>
        <v>-</v>
      </c>
      <c r="J295" s="63" t="str">
        <f>IFERROR(VLOOKUP(#REF!,#REF!,9,FALSE),"-")</f>
        <v>-</v>
      </c>
      <c r="K295" s="63" t="str">
        <f>IFERROR(VLOOKUP(#REF!,#REF!,3,FALSE),"-")</f>
        <v>-</v>
      </c>
      <c r="L295" s="63" t="str">
        <f>IFERROR(VLOOKUP(#REF!,#REF!,3,FALSE),"-")</f>
        <v>-</v>
      </c>
      <c r="M295" s="63" t="e">
        <f>IF(OR(#REF!="-",#REF!="-"),"-",IF(#REF!=#REF!,"OUI","NON"))</f>
        <v>#REF!</v>
      </c>
      <c r="N295" s="58"/>
      <c r="O295" s="56"/>
      <c r="P295" s="58"/>
      <c r="Q295" s="56"/>
      <c r="R295" s="56"/>
      <c r="S295" s="56"/>
      <c r="T295" s="63" t="e">
        <f>IF(#REF!="MASCULIN","G",IF(#REF!="FEMININ","F",#REF!))</f>
        <v>#REF!</v>
      </c>
      <c r="U295" s="63" t="str">
        <f>IFERROR(MATCH(#REF!,{"CP1";"CP2";"CE1";"CE2";"CM1";"CM2"},0),"-")</f>
        <v>-</v>
      </c>
      <c r="V295" s="61"/>
      <c r="W295" s="61"/>
      <c r="X295" s="61"/>
      <c r="Y295" s="61"/>
      <c r="Z295" s="61"/>
      <c r="AA295" s="61"/>
      <c r="AB295" s="61"/>
      <c r="AC295" s="61"/>
      <c r="AD295" s="61"/>
      <c r="AE295" s="61"/>
      <c r="AF295" s="61"/>
      <c r="AG295" s="61"/>
    </row>
    <row r="296" spans="1:33">
      <c r="A296" s="76" t="e">
        <f>ROW()-ROW(#REF!)+1</f>
        <v>#REF!</v>
      </c>
      <c r="B296" s="87"/>
      <c r="C296" s="86"/>
      <c r="D296" s="59" t="e">
        <f>#REF!</f>
        <v>#REF!</v>
      </c>
      <c r="E296" s="86"/>
      <c r="F296" s="86"/>
      <c r="G296" s="89"/>
      <c r="H296" s="63" t="str">
        <f>IFERROR(VLOOKUP(#REF!,#REF!,6,FALSE),"-")</f>
        <v>-</v>
      </c>
      <c r="I296" s="63" t="str">
        <f>IFERROR(VLOOKUP(#REF!,#REF!,9,FALSE),"-")</f>
        <v>-</v>
      </c>
      <c r="J296" s="63" t="str">
        <f>IFERROR(VLOOKUP(#REF!,#REF!,9,FALSE),"-")</f>
        <v>-</v>
      </c>
      <c r="K296" s="63" t="str">
        <f>IFERROR(VLOOKUP(#REF!,#REF!,3,FALSE),"-")</f>
        <v>-</v>
      </c>
      <c r="L296" s="63" t="str">
        <f>IFERROR(VLOOKUP(#REF!,#REF!,3,FALSE),"-")</f>
        <v>-</v>
      </c>
      <c r="M296" s="63" t="e">
        <f>IF(OR(#REF!="-",#REF!="-"),"-",IF(#REF!=#REF!,"OUI","NON"))</f>
        <v>#REF!</v>
      </c>
      <c r="N296" s="58"/>
      <c r="O296" s="56"/>
      <c r="P296" s="58"/>
      <c r="Q296" s="56"/>
      <c r="R296" s="56"/>
      <c r="S296" s="56"/>
      <c r="T296" s="63" t="e">
        <f>IF(#REF!="MASCULIN","G",IF(#REF!="FEMININ","F",#REF!))</f>
        <v>#REF!</v>
      </c>
      <c r="U296" s="63" t="str">
        <f>IFERROR(MATCH(#REF!,{"CP1";"CP2";"CE1";"CE2";"CM1";"CM2"},0),"-")</f>
        <v>-</v>
      </c>
      <c r="V296" s="61"/>
      <c r="W296" s="61"/>
      <c r="X296" s="61"/>
      <c r="Y296" s="61"/>
      <c r="Z296" s="61"/>
      <c r="AA296" s="61"/>
      <c r="AB296" s="61"/>
      <c r="AC296" s="61"/>
      <c r="AD296" s="61"/>
      <c r="AE296" s="61"/>
      <c r="AF296" s="61"/>
      <c r="AG296" s="61"/>
    </row>
    <row r="297" spans="1:33">
      <c r="A297" s="76" t="e">
        <f>ROW()-ROW(#REF!)+1</f>
        <v>#REF!</v>
      </c>
      <c r="B297" s="87"/>
      <c r="C297" s="86"/>
      <c r="D297" s="59" t="e">
        <f>#REF!</f>
        <v>#REF!</v>
      </c>
      <c r="E297" s="86"/>
      <c r="F297" s="86"/>
      <c r="G297" s="89"/>
      <c r="H297" s="63" t="str">
        <f>IFERROR(VLOOKUP(#REF!,#REF!,6,FALSE),"-")</f>
        <v>-</v>
      </c>
      <c r="I297" s="63" t="str">
        <f>IFERROR(VLOOKUP(#REF!,#REF!,9,FALSE),"-")</f>
        <v>-</v>
      </c>
      <c r="J297" s="63" t="str">
        <f>IFERROR(VLOOKUP(#REF!,#REF!,9,FALSE),"-")</f>
        <v>-</v>
      </c>
      <c r="K297" s="63" t="str">
        <f>IFERROR(VLOOKUP(#REF!,#REF!,3,FALSE),"-")</f>
        <v>-</v>
      </c>
      <c r="L297" s="63" t="str">
        <f>IFERROR(VLOOKUP(#REF!,#REF!,3,FALSE),"-")</f>
        <v>-</v>
      </c>
      <c r="M297" s="63" t="e">
        <f>IF(OR(#REF!="-",#REF!="-"),"-",IF(#REF!=#REF!,"OUI","NON"))</f>
        <v>#REF!</v>
      </c>
      <c r="N297" s="58"/>
      <c r="O297" s="56"/>
      <c r="P297" s="58"/>
      <c r="Q297" s="56"/>
      <c r="R297" s="56"/>
      <c r="S297" s="56"/>
      <c r="T297" s="63" t="e">
        <f>IF(#REF!="MASCULIN","G",IF(#REF!="FEMININ","F",#REF!))</f>
        <v>#REF!</v>
      </c>
      <c r="U297" s="63" t="str">
        <f>IFERROR(MATCH(#REF!,{"CP1";"CP2";"CE1";"CE2";"CM1";"CM2"},0),"-")</f>
        <v>-</v>
      </c>
      <c r="V297" s="61"/>
      <c r="W297" s="61"/>
      <c r="X297" s="61"/>
      <c r="Y297" s="61"/>
      <c r="Z297" s="61"/>
      <c r="AA297" s="61"/>
      <c r="AB297" s="61"/>
      <c r="AC297" s="61"/>
      <c r="AD297" s="61"/>
      <c r="AE297" s="61"/>
      <c r="AF297" s="61"/>
      <c r="AG297" s="61"/>
    </row>
    <row r="298" spans="1:33">
      <c r="A298" s="76" t="e">
        <f>ROW()-ROW(#REF!)+1</f>
        <v>#REF!</v>
      </c>
      <c r="B298" s="87"/>
      <c r="C298" s="86"/>
      <c r="D298" s="59" t="e">
        <f>#REF!</f>
        <v>#REF!</v>
      </c>
      <c r="E298" s="86"/>
      <c r="F298" s="86"/>
      <c r="G298" s="89"/>
      <c r="H298" s="63" t="str">
        <f>IFERROR(VLOOKUP(#REF!,#REF!,6,FALSE),"-")</f>
        <v>-</v>
      </c>
      <c r="I298" s="63" t="str">
        <f>IFERROR(VLOOKUP(#REF!,#REF!,9,FALSE),"-")</f>
        <v>-</v>
      </c>
      <c r="J298" s="63" t="str">
        <f>IFERROR(VLOOKUP(#REF!,#REF!,9,FALSE),"-")</f>
        <v>-</v>
      </c>
      <c r="K298" s="63" t="str">
        <f>IFERROR(VLOOKUP(#REF!,#REF!,3,FALSE),"-")</f>
        <v>-</v>
      </c>
      <c r="L298" s="63" t="str">
        <f>IFERROR(VLOOKUP(#REF!,#REF!,3,FALSE),"-")</f>
        <v>-</v>
      </c>
      <c r="M298" s="63" t="e">
        <f>IF(OR(#REF!="-",#REF!="-"),"-",IF(#REF!=#REF!,"OUI","NON"))</f>
        <v>#REF!</v>
      </c>
      <c r="N298" s="58"/>
      <c r="O298" s="56"/>
      <c r="P298" s="58"/>
      <c r="Q298" s="56"/>
      <c r="R298" s="56"/>
      <c r="S298" s="56"/>
      <c r="T298" s="63" t="e">
        <f>IF(#REF!="MASCULIN","G",IF(#REF!="FEMININ","F",#REF!))</f>
        <v>#REF!</v>
      </c>
      <c r="U298" s="63" t="str">
        <f>IFERROR(MATCH(#REF!,{"CP1";"CP2";"CE1";"CE2";"CM1";"CM2"},0),"-")</f>
        <v>-</v>
      </c>
      <c r="V298" s="61"/>
      <c r="W298" s="61"/>
      <c r="X298" s="61"/>
      <c r="Y298" s="61"/>
      <c r="Z298" s="61"/>
      <c r="AA298" s="61"/>
      <c r="AB298" s="61"/>
      <c r="AC298" s="61"/>
      <c r="AD298" s="61"/>
      <c r="AE298" s="61"/>
      <c r="AF298" s="61"/>
      <c r="AG298" s="61"/>
    </row>
    <row r="299" spans="1:33">
      <c r="A299" s="76" t="e">
        <f>ROW()-ROW(#REF!)+1</f>
        <v>#REF!</v>
      </c>
      <c r="B299" s="87"/>
      <c r="C299" s="86"/>
      <c r="D299" s="59" t="e">
        <f>#REF!</f>
        <v>#REF!</v>
      </c>
      <c r="E299" s="86"/>
      <c r="F299" s="86"/>
      <c r="G299" s="89"/>
      <c r="H299" s="63" t="str">
        <f>IFERROR(VLOOKUP(#REF!,#REF!,6,FALSE),"-")</f>
        <v>-</v>
      </c>
      <c r="I299" s="63" t="str">
        <f>IFERROR(VLOOKUP(#REF!,#REF!,9,FALSE),"-")</f>
        <v>-</v>
      </c>
      <c r="J299" s="63" t="str">
        <f>IFERROR(VLOOKUP(#REF!,#REF!,9,FALSE),"-")</f>
        <v>-</v>
      </c>
      <c r="K299" s="63" t="str">
        <f>IFERROR(VLOOKUP(#REF!,#REF!,3,FALSE),"-")</f>
        <v>-</v>
      </c>
      <c r="L299" s="63" t="str">
        <f>IFERROR(VLOOKUP(#REF!,#REF!,3,FALSE),"-")</f>
        <v>-</v>
      </c>
      <c r="M299" s="63" t="e">
        <f>IF(OR(#REF!="-",#REF!="-"),"-",IF(#REF!=#REF!,"OUI","NON"))</f>
        <v>#REF!</v>
      </c>
      <c r="N299" s="58"/>
      <c r="O299" s="56"/>
      <c r="P299" s="58"/>
      <c r="Q299" s="56"/>
      <c r="R299" s="56"/>
      <c r="S299" s="56"/>
      <c r="T299" s="63" t="e">
        <f>IF(#REF!="MASCULIN","G",IF(#REF!="FEMININ","F",#REF!))</f>
        <v>#REF!</v>
      </c>
      <c r="U299" s="63" t="str">
        <f>IFERROR(MATCH(#REF!,{"CP1";"CP2";"CE1";"CE2";"CM1";"CM2"},0),"-")</f>
        <v>-</v>
      </c>
      <c r="V299" s="61"/>
      <c r="W299" s="61"/>
      <c r="X299" s="61"/>
      <c r="Y299" s="61"/>
      <c r="Z299" s="61"/>
      <c r="AA299" s="61"/>
      <c r="AB299" s="61"/>
      <c r="AC299" s="61"/>
      <c r="AD299" s="61"/>
      <c r="AE299" s="61"/>
      <c r="AF299" s="61"/>
      <c r="AG299" s="61"/>
    </row>
    <row r="300" spans="1:33">
      <c r="A300" s="76" t="e">
        <f>ROW()-ROW(#REF!)+1</f>
        <v>#REF!</v>
      </c>
      <c r="B300" s="87"/>
      <c r="C300" s="86"/>
      <c r="D300" s="59" t="e">
        <f>#REF!</f>
        <v>#REF!</v>
      </c>
      <c r="E300" s="86"/>
      <c r="F300" s="86"/>
      <c r="G300" s="89"/>
      <c r="H300" s="63" t="str">
        <f>IFERROR(VLOOKUP(#REF!,#REF!,6,FALSE),"-")</f>
        <v>-</v>
      </c>
      <c r="I300" s="63" t="str">
        <f>IFERROR(VLOOKUP(#REF!,#REF!,9,FALSE),"-")</f>
        <v>-</v>
      </c>
      <c r="J300" s="63" t="str">
        <f>IFERROR(VLOOKUP(#REF!,#REF!,9,FALSE),"-")</f>
        <v>-</v>
      </c>
      <c r="K300" s="63" t="str">
        <f>IFERROR(VLOOKUP(#REF!,#REF!,3,FALSE),"-")</f>
        <v>-</v>
      </c>
      <c r="L300" s="63" t="str">
        <f>IFERROR(VLOOKUP(#REF!,#REF!,3,FALSE),"-")</f>
        <v>-</v>
      </c>
      <c r="M300" s="63" t="e">
        <f>IF(OR(#REF!="-",#REF!="-"),"-",IF(#REF!=#REF!,"OUI","NON"))</f>
        <v>#REF!</v>
      </c>
      <c r="N300" s="58"/>
      <c r="O300" s="56"/>
      <c r="P300" s="58"/>
      <c r="Q300" s="56"/>
      <c r="R300" s="56"/>
      <c r="S300" s="56"/>
      <c r="T300" s="63" t="e">
        <f>IF(#REF!="MASCULIN","G",IF(#REF!="FEMININ","F",#REF!))</f>
        <v>#REF!</v>
      </c>
      <c r="U300" s="63" t="str">
        <f>IFERROR(MATCH(#REF!,{"CP1";"CP2";"CE1";"CE2";"CM1";"CM2"},0),"-")</f>
        <v>-</v>
      </c>
      <c r="V300" s="61"/>
      <c r="W300" s="61"/>
      <c r="X300" s="61"/>
      <c r="Y300" s="61"/>
      <c r="Z300" s="61"/>
      <c r="AA300" s="61"/>
      <c r="AB300" s="61"/>
      <c r="AC300" s="61"/>
      <c r="AD300" s="61"/>
      <c r="AE300" s="61"/>
      <c r="AF300" s="61"/>
      <c r="AG300" s="61"/>
    </row>
    <row r="301" spans="1:33">
      <c r="A301" s="76" t="e">
        <f>ROW()-ROW(#REF!)+1</f>
        <v>#REF!</v>
      </c>
      <c r="B301" s="87"/>
      <c r="C301" s="86"/>
      <c r="D301" s="59" t="e">
        <f>#REF!</f>
        <v>#REF!</v>
      </c>
      <c r="E301" s="86"/>
      <c r="F301" s="86"/>
      <c r="G301" s="89"/>
      <c r="H301" s="63" t="str">
        <f>IFERROR(VLOOKUP(#REF!,#REF!,6,FALSE),"-")</f>
        <v>-</v>
      </c>
      <c r="I301" s="63" t="str">
        <f>IFERROR(VLOOKUP(#REF!,#REF!,9,FALSE),"-")</f>
        <v>-</v>
      </c>
      <c r="J301" s="63" t="str">
        <f>IFERROR(VLOOKUP(#REF!,#REF!,9,FALSE),"-")</f>
        <v>-</v>
      </c>
      <c r="K301" s="63" t="str">
        <f>IFERROR(VLOOKUP(#REF!,#REF!,3,FALSE),"-")</f>
        <v>-</v>
      </c>
      <c r="L301" s="63" t="str">
        <f>IFERROR(VLOOKUP(#REF!,#REF!,3,FALSE),"-")</f>
        <v>-</v>
      </c>
      <c r="M301" s="63" t="e">
        <f>IF(OR(#REF!="-",#REF!="-"),"-",IF(#REF!=#REF!,"OUI","NON"))</f>
        <v>#REF!</v>
      </c>
      <c r="N301" s="58"/>
      <c r="O301" s="56"/>
      <c r="P301" s="58"/>
      <c r="Q301" s="56"/>
      <c r="R301" s="56"/>
      <c r="S301" s="56"/>
      <c r="T301" s="63" t="e">
        <f>IF(#REF!="MASCULIN","G",IF(#REF!="FEMININ","F",#REF!))</f>
        <v>#REF!</v>
      </c>
      <c r="U301" s="63" t="str">
        <f>IFERROR(MATCH(#REF!,{"CP1";"CP2";"CE1";"CE2";"CM1";"CM2"},0),"-")</f>
        <v>-</v>
      </c>
      <c r="V301" s="61"/>
      <c r="W301" s="61"/>
      <c r="X301" s="61"/>
      <c r="Y301" s="61"/>
      <c r="Z301" s="61"/>
      <c r="AA301" s="61"/>
      <c r="AB301" s="61"/>
      <c r="AC301" s="61"/>
      <c r="AD301" s="61"/>
      <c r="AE301" s="61"/>
      <c r="AF301" s="61"/>
      <c r="AG301" s="61"/>
    </row>
    <row r="302" spans="1:33">
      <c r="A302" s="76" t="e">
        <f>ROW()-ROW(#REF!)+1</f>
        <v>#REF!</v>
      </c>
      <c r="B302" s="87"/>
      <c r="C302" s="86"/>
      <c r="D302" s="59" t="e">
        <f>#REF!</f>
        <v>#REF!</v>
      </c>
      <c r="E302" s="86"/>
      <c r="F302" s="86"/>
      <c r="G302" s="89"/>
      <c r="H302" s="63" t="str">
        <f>IFERROR(VLOOKUP(#REF!,#REF!,6,FALSE),"-")</f>
        <v>-</v>
      </c>
      <c r="I302" s="63" t="str">
        <f>IFERROR(VLOOKUP(#REF!,#REF!,9,FALSE),"-")</f>
        <v>-</v>
      </c>
      <c r="J302" s="63" t="str">
        <f>IFERROR(VLOOKUP(#REF!,#REF!,9,FALSE),"-")</f>
        <v>-</v>
      </c>
      <c r="K302" s="63" t="str">
        <f>IFERROR(VLOOKUP(#REF!,#REF!,3,FALSE),"-")</f>
        <v>-</v>
      </c>
      <c r="L302" s="63" t="str">
        <f>IFERROR(VLOOKUP(#REF!,#REF!,3,FALSE),"-")</f>
        <v>-</v>
      </c>
      <c r="M302" s="63" t="e">
        <f>IF(OR(#REF!="-",#REF!="-"),"-",IF(#REF!=#REF!,"OUI","NON"))</f>
        <v>#REF!</v>
      </c>
      <c r="N302" s="58"/>
      <c r="O302" s="56"/>
      <c r="P302" s="58"/>
      <c r="Q302" s="56"/>
      <c r="R302" s="56"/>
      <c r="S302" s="56"/>
      <c r="T302" s="63" t="e">
        <f>IF(#REF!="MASCULIN","G",IF(#REF!="FEMININ","F",#REF!))</f>
        <v>#REF!</v>
      </c>
      <c r="U302" s="63" t="str">
        <f>IFERROR(MATCH(#REF!,{"CP1";"CP2";"CE1";"CE2";"CM1";"CM2"},0),"-")</f>
        <v>-</v>
      </c>
      <c r="V302" s="61"/>
      <c r="W302" s="61"/>
      <c r="X302" s="61"/>
      <c r="Y302" s="61"/>
      <c r="Z302" s="61"/>
      <c r="AA302" s="61"/>
      <c r="AB302" s="61"/>
      <c r="AC302" s="61"/>
      <c r="AD302" s="61"/>
      <c r="AE302" s="61"/>
      <c r="AF302" s="61"/>
      <c r="AG302" s="61"/>
    </row>
    <row r="303" spans="1:33">
      <c r="A303" s="76" t="e">
        <f>ROW()-ROW(#REF!)+1</f>
        <v>#REF!</v>
      </c>
      <c r="B303" s="87"/>
      <c r="C303" s="86"/>
      <c r="D303" s="59" t="e">
        <f>#REF!</f>
        <v>#REF!</v>
      </c>
      <c r="E303" s="86"/>
      <c r="F303" s="86"/>
      <c r="G303" s="89"/>
      <c r="H303" s="63" t="str">
        <f>IFERROR(VLOOKUP(#REF!,#REF!,6,FALSE),"-")</f>
        <v>-</v>
      </c>
      <c r="I303" s="63" t="str">
        <f>IFERROR(VLOOKUP(#REF!,#REF!,9,FALSE),"-")</f>
        <v>-</v>
      </c>
      <c r="J303" s="63" t="str">
        <f>IFERROR(VLOOKUP(#REF!,#REF!,9,FALSE),"-")</f>
        <v>-</v>
      </c>
      <c r="K303" s="63" t="str">
        <f>IFERROR(VLOOKUP(#REF!,#REF!,3,FALSE),"-")</f>
        <v>-</v>
      </c>
      <c r="L303" s="63" t="str">
        <f>IFERROR(VLOOKUP(#REF!,#REF!,3,FALSE),"-")</f>
        <v>-</v>
      </c>
      <c r="M303" s="63" t="e">
        <f>IF(OR(#REF!="-",#REF!="-"),"-",IF(#REF!=#REF!,"OUI","NON"))</f>
        <v>#REF!</v>
      </c>
      <c r="N303" s="58"/>
      <c r="O303" s="56"/>
      <c r="P303" s="58"/>
      <c r="Q303" s="56"/>
      <c r="R303" s="56"/>
      <c r="S303" s="56"/>
      <c r="T303" s="63" t="e">
        <f>IF(#REF!="MASCULIN","G",IF(#REF!="FEMININ","F",#REF!))</f>
        <v>#REF!</v>
      </c>
      <c r="U303" s="63" t="str">
        <f>IFERROR(MATCH(#REF!,{"CP1";"CP2";"CE1";"CE2";"CM1";"CM2"},0),"-")</f>
        <v>-</v>
      </c>
      <c r="V303" s="61"/>
      <c r="W303" s="61"/>
      <c r="X303" s="61"/>
      <c r="Y303" s="61"/>
      <c r="Z303" s="61"/>
      <c r="AA303" s="61"/>
      <c r="AB303" s="61"/>
      <c r="AC303" s="61"/>
      <c r="AD303" s="61"/>
      <c r="AE303" s="61"/>
      <c r="AF303" s="61"/>
      <c r="AG303" s="61"/>
    </row>
    <row r="304" spans="1:33">
      <c r="A304" s="76" t="e">
        <f>ROW()-ROW(#REF!)+1</f>
        <v>#REF!</v>
      </c>
      <c r="B304" s="87"/>
      <c r="C304" s="86"/>
      <c r="D304" s="59" t="e">
        <f>#REF!</f>
        <v>#REF!</v>
      </c>
      <c r="E304" s="86"/>
      <c r="F304" s="86"/>
      <c r="G304" s="89"/>
      <c r="H304" s="63" t="str">
        <f>IFERROR(VLOOKUP(#REF!,#REF!,6,FALSE),"-")</f>
        <v>-</v>
      </c>
      <c r="I304" s="63" t="str">
        <f>IFERROR(VLOOKUP(#REF!,#REF!,9,FALSE),"-")</f>
        <v>-</v>
      </c>
      <c r="J304" s="63" t="str">
        <f>IFERROR(VLOOKUP(#REF!,#REF!,9,FALSE),"-")</f>
        <v>-</v>
      </c>
      <c r="K304" s="63" t="str">
        <f>IFERROR(VLOOKUP(#REF!,#REF!,3,FALSE),"-")</f>
        <v>-</v>
      </c>
      <c r="L304" s="63" t="str">
        <f>IFERROR(VLOOKUP(#REF!,#REF!,3,FALSE),"-")</f>
        <v>-</v>
      </c>
      <c r="M304" s="63" t="e">
        <f>IF(OR(#REF!="-",#REF!="-"),"-",IF(#REF!=#REF!,"OUI","NON"))</f>
        <v>#REF!</v>
      </c>
      <c r="N304" s="58"/>
      <c r="O304" s="56"/>
      <c r="P304" s="58"/>
      <c r="Q304" s="56"/>
      <c r="R304" s="56"/>
      <c r="S304" s="56"/>
      <c r="T304" s="63" t="e">
        <f>IF(#REF!="MASCULIN","G",IF(#REF!="FEMININ","F",#REF!))</f>
        <v>#REF!</v>
      </c>
      <c r="U304" s="63" t="str">
        <f>IFERROR(MATCH(#REF!,{"CP1";"CP2";"CE1";"CE2";"CM1";"CM2"},0),"-")</f>
        <v>-</v>
      </c>
      <c r="V304" s="61"/>
      <c r="W304" s="61"/>
      <c r="X304" s="61"/>
      <c r="Y304" s="61"/>
      <c r="Z304" s="61"/>
      <c r="AA304" s="61"/>
      <c r="AB304" s="61"/>
      <c r="AC304" s="61"/>
      <c r="AD304" s="61"/>
      <c r="AE304" s="61"/>
      <c r="AF304" s="61"/>
      <c r="AG304" s="61"/>
    </row>
    <row r="305" spans="1:33">
      <c r="A305" s="76" t="e">
        <f>ROW()-ROW(#REF!)+1</f>
        <v>#REF!</v>
      </c>
      <c r="B305" s="87"/>
      <c r="C305" s="86"/>
      <c r="D305" s="59" t="e">
        <f>#REF!</f>
        <v>#REF!</v>
      </c>
      <c r="E305" s="86"/>
      <c r="F305" s="86"/>
      <c r="G305" s="89"/>
      <c r="H305" s="63" t="str">
        <f>IFERROR(VLOOKUP(#REF!,#REF!,6,FALSE),"-")</f>
        <v>-</v>
      </c>
      <c r="I305" s="63" t="str">
        <f>IFERROR(VLOOKUP(#REF!,#REF!,9,FALSE),"-")</f>
        <v>-</v>
      </c>
      <c r="J305" s="63" t="str">
        <f>IFERROR(VLOOKUP(#REF!,#REF!,9,FALSE),"-")</f>
        <v>-</v>
      </c>
      <c r="K305" s="63" t="str">
        <f>IFERROR(VLOOKUP(#REF!,#REF!,3,FALSE),"-")</f>
        <v>-</v>
      </c>
      <c r="L305" s="63" t="str">
        <f>IFERROR(VLOOKUP(#REF!,#REF!,3,FALSE),"-")</f>
        <v>-</v>
      </c>
      <c r="M305" s="63" t="e">
        <f>IF(OR(#REF!="-",#REF!="-"),"-",IF(#REF!=#REF!,"OUI","NON"))</f>
        <v>#REF!</v>
      </c>
      <c r="N305" s="58"/>
      <c r="O305" s="56"/>
      <c r="P305" s="58"/>
      <c r="Q305" s="56"/>
      <c r="R305" s="56"/>
      <c r="S305" s="56"/>
      <c r="T305" s="63" t="e">
        <f>IF(#REF!="MASCULIN","G",IF(#REF!="FEMININ","F",#REF!))</f>
        <v>#REF!</v>
      </c>
      <c r="U305" s="63" t="str">
        <f>IFERROR(MATCH(#REF!,{"CP1";"CP2";"CE1";"CE2";"CM1";"CM2"},0),"-")</f>
        <v>-</v>
      </c>
      <c r="V305" s="61"/>
      <c r="W305" s="61"/>
      <c r="X305" s="61"/>
      <c r="Y305" s="61"/>
      <c r="Z305" s="61"/>
      <c r="AA305" s="61"/>
      <c r="AB305" s="61"/>
      <c r="AC305" s="61"/>
      <c r="AD305" s="61"/>
      <c r="AE305" s="61"/>
      <c r="AF305" s="61"/>
      <c r="AG305" s="61"/>
    </row>
    <row r="306" spans="1:33">
      <c r="A306" s="76" t="e">
        <f>ROW()-ROW(#REF!)+1</f>
        <v>#REF!</v>
      </c>
      <c r="B306" s="87"/>
      <c r="C306" s="86"/>
      <c r="D306" s="59" t="e">
        <f>#REF!</f>
        <v>#REF!</v>
      </c>
      <c r="E306" s="86"/>
      <c r="F306" s="86"/>
      <c r="G306" s="89"/>
      <c r="H306" s="63" t="str">
        <f>IFERROR(VLOOKUP(#REF!,#REF!,6,FALSE),"-")</f>
        <v>-</v>
      </c>
      <c r="I306" s="63" t="str">
        <f>IFERROR(VLOOKUP(#REF!,#REF!,9,FALSE),"-")</f>
        <v>-</v>
      </c>
      <c r="J306" s="63" t="str">
        <f>IFERROR(VLOOKUP(#REF!,#REF!,9,FALSE),"-")</f>
        <v>-</v>
      </c>
      <c r="K306" s="63" t="str">
        <f>IFERROR(VLOOKUP(#REF!,#REF!,3,FALSE),"-")</f>
        <v>-</v>
      </c>
      <c r="L306" s="63" t="str">
        <f>IFERROR(VLOOKUP(#REF!,#REF!,3,FALSE),"-")</f>
        <v>-</v>
      </c>
      <c r="M306" s="63" t="e">
        <f>IF(OR(#REF!="-",#REF!="-"),"-",IF(#REF!=#REF!,"OUI","NON"))</f>
        <v>#REF!</v>
      </c>
      <c r="N306" s="58"/>
      <c r="O306" s="56"/>
      <c r="P306" s="58"/>
      <c r="Q306" s="56"/>
      <c r="R306" s="56"/>
      <c r="S306" s="56"/>
      <c r="T306" s="63" t="e">
        <f>IF(#REF!="MASCULIN","G",IF(#REF!="FEMININ","F",#REF!))</f>
        <v>#REF!</v>
      </c>
      <c r="U306" s="63" t="str">
        <f>IFERROR(MATCH(#REF!,{"CP1";"CP2";"CE1";"CE2";"CM1";"CM2"},0),"-")</f>
        <v>-</v>
      </c>
      <c r="V306" s="61"/>
      <c r="W306" s="61"/>
      <c r="X306" s="61"/>
      <c r="Y306" s="61"/>
      <c r="Z306" s="61"/>
      <c r="AA306" s="61"/>
      <c r="AB306" s="61"/>
      <c r="AC306" s="61"/>
      <c r="AD306" s="61"/>
      <c r="AE306" s="61"/>
      <c r="AF306" s="61"/>
      <c r="AG306" s="61"/>
    </row>
    <row r="307" spans="1:33">
      <c r="A307" s="76" t="e">
        <f>ROW()-ROW(#REF!)+1</f>
        <v>#REF!</v>
      </c>
      <c r="B307" s="87"/>
      <c r="C307" s="86"/>
      <c r="D307" s="59" t="e">
        <f>#REF!</f>
        <v>#REF!</v>
      </c>
      <c r="E307" s="86"/>
      <c r="F307" s="86"/>
      <c r="G307" s="89"/>
      <c r="H307" s="63" t="str">
        <f>IFERROR(VLOOKUP(#REF!,#REF!,6,FALSE),"-")</f>
        <v>-</v>
      </c>
      <c r="I307" s="63" t="str">
        <f>IFERROR(VLOOKUP(#REF!,#REF!,9,FALSE),"-")</f>
        <v>-</v>
      </c>
      <c r="J307" s="63" t="str">
        <f>IFERROR(VLOOKUP(#REF!,#REF!,9,FALSE),"-")</f>
        <v>-</v>
      </c>
      <c r="K307" s="63" t="str">
        <f>IFERROR(VLOOKUP(#REF!,#REF!,3,FALSE),"-")</f>
        <v>-</v>
      </c>
      <c r="L307" s="63" t="str">
        <f>IFERROR(VLOOKUP(#REF!,#REF!,3,FALSE),"-")</f>
        <v>-</v>
      </c>
      <c r="M307" s="63" t="e">
        <f>IF(OR(#REF!="-",#REF!="-"),"-",IF(#REF!=#REF!,"OUI","NON"))</f>
        <v>#REF!</v>
      </c>
      <c r="N307" s="58"/>
      <c r="O307" s="56"/>
      <c r="P307" s="58"/>
      <c r="Q307" s="56"/>
      <c r="R307" s="56"/>
      <c r="S307" s="56"/>
      <c r="T307" s="63" t="e">
        <f>IF(#REF!="MASCULIN","G",IF(#REF!="FEMININ","F",#REF!))</f>
        <v>#REF!</v>
      </c>
      <c r="U307" s="63" t="str">
        <f>IFERROR(MATCH(#REF!,{"CP1";"CP2";"CE1";"CE2";"CM1";"CM2"},0),"-")</f>
        <v>-</v>
      </c>
      <c r="V307" s="61"/>
      <c r="W307" s="61"/>
      <c r="X307" s="61"/>
      <c r="Y307" s="61"/>
      <c r="Z307" s="61"/>
      <c r="AA307" s="61"/>
      <c r="AB307" s="61"/>
      <c r="AC307" s="61"/>
      <c r="AD307" s="61"/>
      <c r="AE307" s="61"/>
      <c r="AF307" s="61"/>
      <c r="AG307" s="61"/>
    </row>
    <row r="308" spans="1:33">
      <c r="A308" s="76" t="e">
        <f>ROW()-ROW(#REF!)+1</f>
        <v>#REF!</v>
      </c>
      <c r="B308" s="87"/>
      <c r="C308" s="86"/>
      <c r="D308" s="59" t="e">
        <f>#REF!</f>
        <v>#REF!</v>
      </c>
      <c r="E308" s="86"/>
      <c r="F308" s="86"/>
      <c r="G308" s="89"/>
      <c r="H308" s="63" t="str">
        <f>IFERROR(VLOOKUP(#REF!,#REF!,6,FALSE),"-")</f>
        <v>-</v>
      </c>
      <c r="I308" s="63" t="str">
        <f>IFERROR(VLOOKUP(#REF!,#REF!,9,FALSE),"-")</f>
        <v>-</v>
      </c>
      <c r="J308" s="63" t="str">
        <f>IFERROR(VLOOKUP(#REF!,#REF!,9,FALSE),"-")</f>
        <v>-</v>
      </c>
      <c r="K308" s="63" t="str">
        <f>IFERROR(VLOOKUP(#REF!,#REF!,3,FALSE),"-")</f>
        <v>-</v>
      </c>
      <c r="L308" s="63" t="str">
        <f>IFERROR(VLOOKUP(#REF!,#REF!,3,FALSE),"-")</f>
        <v>-</v>
      </c>
      <c r="M308" s="63" t="e">
        <f>IF(OR(#REF!="-",#REF!="-"),"-",IF(#REF!=#REF!,"OUI","NON"))</f>
        <v>#REF!</v>
      </c>
      <c r="N308" s="58"/>
      <c r="O308" s="56"/>
      <c r="P308" s="58"/>
      <c r="Q308" s="56"/>
      <c r="R308" s="56"/>
      <c r="S308" s="56"/>
      <c r="T308" s="63" t="e">
        <f>IF(#REF!="MASCULIN","G",IF(#REF!="FEMININ","F",#REF!))</f>
        <v>#REF!</v>
      </c>
      <c r="U308" s="63" t="str">
        <f>IFERROR(MATCH(#REF!,{"CP1";"CP2";"CE1";"CE2";"CM1";"CM2"},0),"-")</f>
        <v>-</v>
      </c>
      <c r="V308" s="61"/>
      <c r="W308" s="61"/>
      <c r="X308" s="61"/>
      <c r="Y308" s="61"/>
      <c r="Z308" s="61"/>
      <c r="AA308" s="61"/>
      <c r="AB308" s="61"/>
      <c r="AC308" s="61"/>
      <c r="AD308" s="61"/>
      <c r="AE308" s="61"/>
      <c r="AF308" s="61"/>
      <c r="AG308" s="61"/>
    </row>
    <row r="309" spans="1:33">
      <c r="A309" s="76" t="e">
        <f>ROW()-ROW(#REF!)+1</f>
        <v>#REF!</v>
      </c>
      <c r="B309" s="87"/>
      <c r="C309" s="86"/>
      <c r="D309" s="59" t="e">
        <f>#REF!</f>
        <v>#REF!</v>
      </c>
      <c r="E309" s="86"/>
      <c r="F309" s="86"/>
      <c r="G309" s="89"/>
      <c r="H309" s="63" t="str">
        <f>IFERROR(VLOOKUP(#REF!,#REF!,6,FALSE),"-")</f>
        <v>-</v>
      </c>
      <c r="I309" s="63" t="str">
        <f>IFERROR(VLOOKUP(#REF!,#REF!,9,FALSE),"-")</f>
        <v>-</v>
      </c>
      <c r="J309" s="63" t="str">
        <f>IFERROR(VLOOKUP(#REF!,#REF!,9,FALSE),"-")</f>
        <v>-</v>
      </c>
      <c r="K309" s="63" t="str">
        <f>IFERROR(VLOOKUP(#REF!,#REF!,3,FALSE),"-")</f>
        <v>-</v>
      </c>
      <c r="L309" s="63" t="str">
        <f>IFERROR(VLOOKUP(#REF!,#REF!,3,FALSE),"-")</f>
        <v>-</v>
      </c>
      <c r="M309" s="63" t="e">
        <f>IF(OR(#REF!="-",#REF!="-"),"-",IF(#REF!=#REF!,"OUI","NON"))</f>
        <v>#REF!</v>
      </c>
      <c r="N309" s="58"/>
      <c r="O309" s="56"/>
      <c r="P309" s="58"/>
      <c r="Q309" s="56"/>
      <c r="R309" s="56"/>
      <c r="S309" s="56"/>
      <c r="T309" s="63" t="e">
        <f>IF(#REF!="MASCULIN","G",IF(#REF!="FEMININ","F",#REF!))</f>
        <v>#REF!</v>
      </c>
      <c r="U309" s="63" t="str">
        <f>IFERROR(MATCH(#REF!,{"CP1";"CP2";"CE1";"CE2";"CM1";"CM2"},0),"-")</f>
        <v>-</v>
      </c>
      <c r="V309" s="61"/>
      <c r="W309" s="61"/>
      <c r="X309" s="61"/>
      <c r="Y309" s="61"/>
      <c r="Z309" s="61"/>
      <c r="AA309" s="61"/>
      <c r="AB309" s="61"/>
      <c r="AC309" s="61"/>
      <c r="AD309" s="61"/>
      <c r="AE309" s="61"/>
      <c r="AF309" s="61"/>
      <c r="AG309" s="61"/>
    </row>
    <row r="310" spans="1:33">
      <c r="A310" s="76" t="e">
        <f>ROW()-ROW(#REF!)+1</f>
        <v>#REF!</v>
      </c>
      <c r="B310" s="87"/>
      <c r="C310" s="86"/>
      <c r="D310" s="59" t="e">
        <f>#REF!</f>
        <v>#REF!</v>
      </c>
      <c r="E310" s="86"/>
      <c r="F310" s="86"/>
      <c r="G310" s="89"/>
      <c r="H310" s="63" t="str">
        <f>IFERROR(VLOOKUP(#REF!,#REF!,6,FALSE),"-")</f>
        <v>-</v>
      </c>
      <c r="I310" s="63" t="str">
        <f>IFERROR(VLOOKUP(#REF!,#REF!,9,FALSE),"-")</f>
        <v>-</v>
      </c>
      <c r="J310" s="63" t="str">
        <f>IFERROR(VLOOKUP(#REF!,#REF!,9,FALSE),"-")</f>
        <v>-</v>
      </c>
      <c r="K310" s="63" t="str">
        <f>IFERROR(VLOOKUP(#REF!,#REF!,3,FALSE),"-")</f>
        <v>-</v>
      </c>
      <c r="L310" s="63" t="str">
        <f>IFERROR(VLOOKUP(#REF!,#REF!,3,FALSE),"-")</f>
        <v>-</v>
      </c>
      <c r="M310" s="63" t="e">
        <f>IF(OR(#REF!="-",#REF!="-"),"-",IF(#REF!=#REF!,"OUI","NON"))</f>
        <v>#REF!</v>
      </c>
      <c r="N310" s="58"/>
      <c r="O310" s="56"/>
      <c r="P310" s="58"/>
      <c r="Q310" s="56"/>
      <c r="R310" s="56"/>
      <c r="S310" s="56"/>
      <c r="T310" s="63" t="e">
        <f>IF(#REF!="MASCULIN","G",IF(#REF!="FEMININ","F",#REF!))</f>
        <v>#REF!</v>
      </c>
      <c r="U310" s="63" t="str">
        <f>IFERROR(MATCH(#REF!,{"CP1";"CP2";"CE1";"CE2";"CM1";"CM2"},0),"-")</f>
        <v>-</v>
      </c>
      <c r="V310" s="61"/>
      <c r="W310" s="61"/>
      <c r="X310" s="61"/>
      <c r="Y310" s="61"/>
      <c r="Z310" s="61"/>
      <c r="AA310" s="61"/>
      <c r="AB310" s="61"/>
      <c r="AC310" s="61"/>
      <c r="AD310" s="61"/>
      <c r="AE310" s="61"/>
      <c r="AF310" s="61"/>
      <c r="AG310" s="61"/>
    </row>
    <row r="311" spans="1:33">
      <c r="A311" s="76" t="e">
        <f>ROW()-ROW(#REF!)+1</f>
        <v>#REF!</v>
      </c>
      <c r="B311" s="87"/>
      <c r="C311" s="86"/>
      <c r="D311" s="59" t="e">
        <f>#REF!</f>
        <v>#REF!</v>
      </c>
      <c r="E311" s="86"/>
      <c r="F311" s="86"/>
      <c r="G311" s="89"/>
      <c r="H311" s="63" t="str">
        <f>IFERROR(VLOOKUP(#REF!,#REF!,6,FALSE),"-")</f>
        <v>-</v>
      </c>
      <c r="I311" s="63" t="str">
        <f>IFERROR(VLOOKUP(#REF!,#REF!,9,FALSE),"-")</f>
        <v>-</v>
      </c>
      <c r="J311" s="63" t="str">
        <f>IFERROR(VLOOKUP(#REF!,#REF!,9,FALSE),"-")</f>
        <v>-</v>
      </c>
      <c r="K311" s="63" t="str">
        <f>IFERROR(VLOOKUP(#REF!,#REF!,3,FALSE),"-")</f>
        <v>-</v>
      </c>
      <c r="L311" s="63" t="str">
        <f>IFERROR(VLOOKUP(#REF!,#REF!,3,FALSE),"-")</f>
        <v>-</v>
      </c>
      <c r="M311" s="63" t="e">
        <f>IF(OR(#REF!="-",#REF!="-"),"-",IF(#REF!=#REF!,"OUI","NON"))</f>
        <v>#REF!</v>
      </c>
      <c r="N311" s="58"/>
      <c r="O311" s="56"/>
      <c r="P311" s="58"/>
      <c r="Q311" s="56"/>
      <c r="R311" s="56"/>
      <c r="S311" s="56"/>
      <c r="T311" s="63" t="e">
        <f>IF(#REF!="MASCULIN","G",IF(#REF!="FEMININ","F",#REF!))</f>
        <v>#REF!</v>
      </c>
      <c r="U311" s="63" t="str">
        <f>IFERROR(MATCH(#REF!,{"CP1";"CP2";"CE1";"CE2";"CM1";"CM2"},0),"-")</f>
        <v>-</v>
      </c>
      <c r="V311" s="61"/>
      <c r="W311" s="61"/>
      <c r="X311" s="61"/>
      <c r="Y311" s="61"/>
      <c r="Z311" s="61"/>
      <c r="AA311" s="61"/>
      <c r="AB311" s="61"/>
      <c r="AC311" s="61"/>
      <c r="AD311" s="61"/>
      <c r="AE311" s="61"/>
      <c r="AF311" s="61"/>
      <c r="AG311" s="61"/>
    </row>
    <row r="312" spans="1:33">
      <c r="A312" s="76" t="e">
        <f>ROW()-ROW(#REF!)+1</f>
        <v>#REF!</v>
      </c>
      <c r="B312" s="87"/>
      <c r="C312" s="86"/>
      <c r="D312" s="59" t="e">
        <f>#REF!</f>
        <v>#REF!</v>
      </c>
      <c r="E312" s="86"/>
      <c r="F312" s="86"/>
      <c r="G312" s="89"/>
      <c r="H312" s="63" t="str">
        <f>IFERROR(VLOOKUP(#REF!,#REF!,6,FALSE),"-")</f>
        <v>-</v>
      </c>
      <c r="I312" s="63" t="str">
        <f>IFERROR(VLOOKUP(#REF!,#REF!,9,FALSE),"-")</f>
        <v>-</v>
      </c>
      <c r="J312" s="63" t="str">
        <f>IFERROR(VLOOKUP(#REF!,#REF!,9,FALSE),"-")</f>
        <v>-</v>
      </c>
      <c r="K312" s="63" t="str">
        <f>IFERROR(VLOOKUP(#REF!,#REF!,3,FALSE),"-")</f>
        <v>-</v>
      </c>
      <c r="L312" s="63" t="str">
        <f>IFERROR(VLOOKUP(#REF!,#REF!,3,FALSE),"-")</f>
        <v>-</v>
      </c>
      <c r="M312" s="63" t="e">
        <f>IF(OR(#REF!="-",#REF!="-"),"-",IF(#REF!=#REF!,"OUI","NON"))</f>
        <v>#REF!</v>
      </c>
      <c r="N312" s="58"/>
      <c r="O312" s="56"/>
      <c r="P312" s="58"/>
      <c r="Q312" s="56"/>
      <c r="R312" s="56"/>
      <c r="S312" s="56"/>
      <c r="T312" s="63" t="e">
        <f>IF(#REF!="MASCULIN","G",IF(#REF!="FEMININ","F",#REF!))</f>
        <v>#REF!</v>
      </c>
      <c r="U312" s="63" t="str">
        <f>IFERROR(MATCH(#REF!,{"CP1";"CP2";"CE1";"CE2";"CM1";"CM2"},0),"-")</f>
        <v>-</v>
      </c>
      <c r="V312" s="61"/>
      <c r="W312" s="61"/>
      <c r="X312" s="61"/>
      <c r="Y312" s="61"/>
      <c r="Z312" s="61"/>
      <c r="AA312" s="61"/>
      <c r="AB312" s="61"/>
      <c r="AC312" s="61"/>
      <c r="AD312" s="61"/>
      <c r="AE312" s="61"/>
      <c r="AF312" s="61"/>
      <c r="AG312" s="61"/>
    </row>
    <row r="313" spans="1:33">
      <c r="A313" s="76" t="e">
        <f>ROW()-ROW(#REF!)+1</f>
        <v>#REF!</v>
      </c>
      <c r="B313" s="87"/>
      <c r="C313" s="86"/>
      <c r="D313" s="59" t="e">
        <f>#REF!</f>
        <v>#REF!</v>
      </c>
      <c r="E313" s="86"/>
      <c r="F313" s="86"/>
      <c r="G313" s="89"/>
      <c r="H313" s="63" t="str">
        <f>IFERROR(VLOOKUP(#REF!,#REF!,6,FALSE),"-")</f>
        <v>-</v>
      </c>
      <c r="I313" s="63" t="str">
        <f>IFERROR(VLOOKUP(#REF!,#REF!,9,FALSE),"-")</f>
        <v>-</v>
      </c>
      <c r="J313" s="63" t="str">
        <f>IFERROR(VLOOKUP(#REF!,#REF!,9,FALSE),"-")</f>
        <v>-</v>
      </c>
      <c r="K313" s="63" t="str">
        <f>IFERROR(VLOOKUP(#REF!,#REF!,3,FALSE),"-")</f>
        <v>-</v>
      </c>
      <c r="L313" s="63" t="str">
        <f>IFERROR(VLOOKUP(#REF!,#REF!,3,FALSE),"-")</f>
        <v>-</v>
      </c>
      <c r="M313" s="63" t="e">
        <f>IF(OR(#REF!="-",#REF!="-"),"-",IF(#REF!=#REF!,"OUI","NON"))</f>
        <v>#REF!</v>
      </c>
      <c r="N313" s="58"/>
      <c r="O313" s="56"/>
      <c r="P313" s="58"/>
      <c r="Q313" s="56"/>
      <c r="R313" s="56"/>
      <c r="S313" s="56"/>
      <c r="T313" s="63" t="e">
        <f>IF(#REF!="MASCULIN","G",IF(#REF!="FEMININ","F",#REF!))</f>
        <v>#REF!</v>
      </c>
      <c r="U313" s="63" t="str">
        <f>IFERROR(MATCH(#REF!,{"CP1";"CP2";"CE1";"CE2";"CM1";"CM2"},0),"-")</f>
        <v>-</v>
      </c>
      <c r="V313" s="61"/>
      <c r="W313" s="61"/>
      <c r="X313" s="61"/>
      <c r="Y313" s="61"/>
      <c r="Z313" s="61"/>
      <c r="AA313" s="61"/>
      <c r="AB313" s="61"/>
      <c r="AC313" s="61"/>
      <c r="AD313" s="61"/>
      <c r="AE313" s="61"/>
      <c r="AF313" s="61"/>
      <c r="AG313" s="61"/>
    </row>
    <row r="314" spans="1:33">
      <c r="A314" s="76" t="e">
        <f>ROW()-ROW(#REF!)+1</f>
        <v>#REF!</v>
      </c>
      <c r="B314" s="87"/>
      <c r="C314" s="86"/>
      <c r="D314" s="59" t="e">
        <f>#REF!</f>
        <v>#REF!</v>
      </c>
      <c r="E314" s="86"/>
      <c r="F314" s="86"/>
      <c r="G314" s="89"/>
      <c r="H314" s="63" t="str">
        <f>IFERROR(VLOOKUP(#REF!,#REF!,6,FALSE),"-")</f>
        <v>-</v>
      </c>
      <c r="I314" s="63" t="str">
        <f>IFERROR(VLOOKUP(#REF!,#REF!,9,FALSE),"-")</f>
        <v>-</v>
      </c>
      <c r="J314" s="63" t="str">
        <f>IFERROR(VLOOKUP(#REF!,#REF!,9,FALSE),"-")</f>
        <v>-</v>
      </c>
      <c r="K314" s="63" t="str">
        <f>IFERROR(VLOOKUP(#REF!,#REF!,3,FALSE),"-")</f>
        <v>-</v>
      </c>
      <c r="L314" s="63" t="str">
        <f>IFERROR(VLOOKUP(#REF!,#REF!,3,FALSE),"-")</f>
        <v>-</v>
      </c>
      <c r="M314" s="63" t="e">
        <f>IF(OR(#REF!="-",#REF!="-"),"-",IF(#REF!=#REF!,"OUI","NON"))</f>
        <v>#REF!</v>
      </c>
      <c r="N314" s="58"/>
      <c r="O314" s="56"/>
      <c r="P314" s="58"/>
      <c r="Q314" s="56"/>
      <c r="R314" s="56"/>
      <c r="S314" s="56"/>
      <c r="T314" s="63" t="e">
        <f>IF(#REF!="MASCULIN","G",IF(#REF!="FEMININ","F",#REF!))</f>
        <v>#REF!</v>
      </c>
      <c r="U314" s="63" t="str">
        <f>IFERROR(MATCH(#REF!,{"CP1";"CP2";"CE1";"CE2";"CM1";"CM2"},0),"-")</f>
        <v>-</v>
      </c>
      <c r="V314" s="61"/>
      <c r="W314" s="61"/>
      <c r="X314" s="61"/>
      <c r="Y314" s="61"/>
      <c r="Z314" s="61"/>
      <c r="AA314" s="61"/>
      <c r="AB314" s="61"/>
      <c r="AC314" s="61"/>
      <c r="AD314" s="61"/>
      <c r="AE314" s="61"/>
      <c r="AF314" s="61"/>
      <c r="AG314" s="61"/>
    </row>
    <row r="315" spans="1:33">
      <c r="A315" s="76" t="e">
        <f>ROW()-ROW(#REF!)+1</f>
        <v>#REF!</v>
      </c>
      <c r="B315" s="87"/>
      <c r="C315" s="86"/>
      <c r="D315" s="59" t="e">
        <f>#REF!</f>
        <v>#REF!</v>
      </c>
      <c r="E315" s="86"/>
      <c r="F315" s="86"/>
      <c r="G315" s="89"/>
      <c r="H315" s="63" t="str">
        <f>IFERROR(VLOOKUP(#REF!,#REF!,6,FALSE),"-")</f>
        <v>-</v>
      </c>
      <c r="I315" s="63" t="str">
        <f>IFERROR(VLOOKUP(#REF!,#REF!,9,FALSE),"-")</f>
        <v>-</v>
      </c>
      <c r="J315" s="63" t="str">
        <f>IFERROR(VLOOKUP(#REF!,#REF!,9,FALSE),"-")</f>
        <v>-</v>
      </c>
      <c r="K315" s="63" t="str">
        <f>IFERROR(VLOOKUP(#REF!,#REF!,3,FALSE),"-")</f>
        <v>-</v>
      </c>
      <c r="L315" s="63" t="str">
        <f>IFERROR(VLOOKUP(#REF!,#REF!,3,FALSE),"-")</f>
        <v>-</v>
      </c>
      <c r="M315" s="63" t="e">
        <f>IF(OR(#REF!="-",#REF!="-"),"-",IF(#REF!=#REF!,"OUI","NON"))</f>
        <v>#REF!</v>
      </c>
      <c r="N315" s="58"/>
      <c r="O315" s="56"/>
      <c r="P315" s="58"/>
      <c r="Q315" s="56"/>
      <c r="R315" s="56"/>
      <c r="S315" s="56"/>
      <c r="T315" s="63" t="e">
        <f>IF(#REF!="MASCULIN","G",IF(#REF!="FEMININ","F",#REF!))</f>
        <v>#REF!</v>
      </c>
      <c r="U315" s="63" t="str">
        <f>IFERROR(MATCH(#REF!,{"CP1";"CP2";"CE1";"CE2";"CM1";"CM2"},0),"-")</f>
        <v>-</v>
      </c>
      <c r="V315" s="61"/>
      <c r="W315" s="61"/>
      <c r="X315" s="61"/>
      <c r="Y315" s="61"/>
      <c r="Z315" s="61"/>
      <c r="AA315" s="61"/>
      <c r="AB315" s="61"/>
      <c r="AC315" s="61"/>
      <c r="AD315" s="61"/>
      <c r="AE315" s="61"/>
      <c r="AF315" s="61"/>
      <c r="AG315" s="61"/>
    </row>
    <row r="316" spans="1:33">
      <c r="A316" s="76" t="e">
        <f>ROW()-ROW(#REF!)+1</f>
        <v>#REF!</v>
      </c>
      <c r="B316" s="87"/>
      <c r="C316" s="86"/>
      <c r="D316" s="59" t="e">
        <f>#REF!</f>
        <v>#REF!</v>
      </c>
      <c r="E316" s="86"/>
      <c r="F316" s="86"/>
      <c r="G316" s="89"/>
      <c r="H316" s="63" t="str">
        <f>IFERROR(VLOOKUP(#REF!,#REF!,6,FALSE),"-")</f>
        <v>-</v>
      </c>
      <c r="I316" s="63" t="str">
        <f>IFERROR(VLOOKUP(#REF!,#REF!,9,FALSE),"-")</f>
        <v>-</v>
      </c>
      <c r="J316" s="63" t="str">
        <f>IFERROR(VLOOKUP(#REF!,#REF!,9,FALSE),"-")</f>
        <v>-</v>
      </c>
      <c r="K316" s="63" t="str">
        <f>IFERROR(VLOOKUP(#REF!,#REF!,3,FALSE),"-")</f>
        <v>-</v>
      </c>
      <c r="L316" s="63" t="str">
        <f>IFERROR(VLOOKUP(#REF!,#REF!,3,FALSE),"-")</f>
        <v>-</v>
      </c>
      <c r="M316" s="63" t="e">
        <f>IF(OR(#REF!="-",#REF!="-"),"-",IF(#REF!=#REF!,"OUI","NON"))</f>
        <v>#REF!</v>
      </c>
      <c r="N316" s="58"/>
      <c r="O316" s="56"/>
      <c r="P316" s="58"/>
      <c r="Q316" s="56"/>
      <c r="R316" s="56"/>
      <c r="S316" s="56"/>
      <c r="T316" s="63" t="e">
        <f>IF(#REF!="MASCULIN","G",IF(#REF!="FEMININ","F",#REF!))</f>
        <v>#REF!</v>
      </c>
      <c r="U316" s="63" t="str">
        <f>IFERROR(MATCH(#REF!,{"CP1";"CP2";"CE1";"CE2";"CM1";"CM2"},0),"-")</f>
        <v>-</v>
      </c>
      <c r="V316" s="61"/>
      <c r="W316" s="61"/>
      <c r="X316" s="61"/>
      <c r="Y316" s="61"/>
      <c r="Z316" s="61"/>
      <c r="AA316" s="61"/>
      <c r="AB316" s="61"/>
      <c r="AC316" s="61"/>
      <c r="AD316" s="61"/>
      <c r="AE316" s="61"/>
      <c r="AF316" s="61"/>
      <c r="AG316" s="61"/>
    </row>
    <row r="317" spans="1:33">
      <c r="A317" s="76" t="e">
        <f>ROW()-ROW(#REF!)+1</f>
        <v>#REF!</v>
      </c>
      <c r="B317" s="87"/>
      <c r="C317" s="86"/>
      <c r="D317" s="59" t="e">
        <f>#REF!</f>
        <v>#REF!</v>
      </c>
      <c r="E317" s="86"/>
      <c r="F317" s="86"/>
      <c r="G317" s="89"/>
      <c r="H317" s="63" t="str">
        <f>IFERROR(VLOOKUP(#REF!,#REF!,6,FALSE),"-")</f>
        <v>-</v>
      </c>
      <c r="I317" s="63" t="str">
        <f>IFERROR(VLOOKUP(#REF!,#REF!,9,FALSE),"-")</f>
        <v>-</v>
      </c>
      <c r="J317" s="63" t="str">
        <f>IFERROR(VLOOKUP(#REF!,#REF!,9,FALSE),"-")</f>
        <v>-</v>
      </c>
      <c r="K317" s="63" t="str">
        <f>IFERROR(VLOOKUP(#REF!,#REF!,3,FALSE),"-")</f>
        <v>-</v>
      </c>
      <c r="L317" s="63" t="str">
        <f>IFERROR(VLOOKUP(#REF!,#REF!,3,FALSE),"-")</f>
        <v>-</v>
      </c>
      <c r="M317" s="63" t="e">
        <f>IF(OR(#REF!="-",#REF!="-"),"-",IF(#REF!=#REF!,"OUI","NON"))</f>
        <v>#REF!</v>
      </c>
      <c r="N317" s="58"/>
      <c r="O317" s="56"/>
      <c r="P317" s="58"/>
      <c r="Q317" s="56"/>
      <c r="R317" s="56"/>
      <c r="S317" s="56"/>
      <c r="T317" s="63" t="e">
        <f>IF(#REF!="MASCULIN","G",IF(#REF!="FEMININ","F",#REF!))</f>
        <v>#REF!</v>
      </c>
      <c r="U317" s="63" t="str">
        <f>IFERROR(MATCH(#REF!,{"CP1";"CP2";"CE1";"CE2";"CM1";"CM2"},0),"-")</f>
        <v>-</v>
      </c>
      <c r="V317" s="61"/>
      <c r="W317" s="61"/>
      <c r="X317" s="61"/>
      <c r="Y317" s="61"/>
      <c r="Z317" s="61"/>
      <c r="AA317" s="61"/>
      <c r="AB317" s="61"/>
      <c r="AC317" s="61"/>
      <c r="AD317" s="61"/>
      <c r="AE317" s="61"/>
      <c r="AF317" s="61"/>
      <c r="AG317" s="61"/>
    </row>
    <row r="318" spans="1:33">
      <c r="A318" s="76" t="e">
        <f>ROW()-ROW(#REF!)+1</f>
        <v>#REF!</v>
      </c>
      <c r="B318" s="87"/>
      <c r="C318" s="86"/>
      <c r="D318" s="59" t="e">
        <f>#REF!</f>
        <v>#REF!</v>
      </c>
      <c r="E318" s="86"/>
      <c r="F318" s="86"/>
      <c r="G318" s="89"/>
      <c r="H318" s="63" t="str">
        <f>IFERROR(VLOOKUP(#REF!,#REF!,6,FALSE),"-")</f>
        <v>-</v>
      </c>
      <c r="I318" s="63" t="str">
        <f>IFERROR(VLOOKUP(#REF!,#REF!,9,FALSE),"-")</f>
        <v>-</v>
      </c>
      <c r="J318" s="63" t="str">
        <f>IFERROR(VLOOKUP(#REF!,#REF!,9,FALSE),"-")</f>
        <v>-</v>
      </c>
      <c r="K318" s="63" t="str">
        <f>IFERROR(VLOOKUP(#REF!,#REF!,3,FALSE),"-")</f>
        <v>-</v>
      </c>
      <c r="L318" s="63" t="str">
        <f>IFERROR(VLOOKUP(#REF!,#REF!,3,FALSE),"-")</f>
        <v>-</v>
      </c>
      <c r="M318" s="63" t="e">
        <f>IF(OR(#REF!="-",#REF!="-"),"-",IF(#REF!=#REF!,"OUI","NON"))</f>
        <v>#REF!</v>
      </c>
      <c r="N318" s="58"/>
      <c r="O318" s="56"/>
      <c r="P318" s="58"/>
      <c r="Q318" s="56"/>
      <c r="R318" s="56"/>
      <c r="S318" s="56"/>
      <c r="T318" s="63" t="e">
        <f>IF(#REF!="MASCULIN","G",IF(#REF!="FEMININ","F",#REF!))</f>
        <v>#REF!</v>
      </c>
      <c r="U318" s="63" t="str">
        <f>IFERROR(MATCH(#REF!,{"CP1";"CP2";"CE1";"CE2";"CM1";"CM2"},0),"-")</f>
        <v>-</v>
      </c>
      <c r="V318" s="61"/>
      <c r="W318" s="61"/>
      <c r="X318" s="61"/>
      <c r="Y318" s="61"/>
      <c r="Z318" s="61"/>
      <c r="AA318" s="61"/>
      <c r="AB318" s="61"/>
      <c r="AC318" s="61"/>
      <c r="AD318" s="61"/>
      <c r="AE318" s="61"/>
      <c r="AF318" s="61"/>
      <c r="AG318" s="61"/>
    </row>
    <row r="319" spans="1:33">
      <c r="A319" s="76" t="e">
        <f>ROW()-ROW(#REF!)+1</f>
        <v>#REF!</v>
      </c>
      <c r="B319" s="87"/>
      <c r="C319" s="86"/>
      <c r="D319" s="59" t="e">
        <f>#REF!</f>
        <v>#REF!</v>
      </c>
      <c r="E319" s="86"/>
      <c r="F319" s="86"/>
      <c r="G319" s="89"/>
      <c r="H319" s="63" t="str">
        <f>IFERROR(VLOOKUP(#REF!,#REF!,6,FALSE),"-")</f>
        <v>-</v>
      </c>
      <c r="I319" s="63" t="str">
        <f>IFERROR(VLOOKUP(#REF!,#REF!,9,FALSE),"-")</f>
        <v>-</v>
      </c>
      <c r="J319" s="63" t="str">
        <f>IFERROR(VLOOKUP(#REF!,#REF!,9,FALSE),"-")</f>
        <v>-</v>
      </c>
      <c r="K319" s="63" t="str">
        <f>IFERROR(VLOOKUP(#REF!,#REF!,3,FALSE),"-")</f>
        <v>-</v>
      </c>
      <c r="L319" s="63" t="str">
        <f>IFERROR(VLOOKUP(#REF!,#REF!,3,FALSE),"-")</f>
        <v>-</v>
      </c>
      <c r="M319" s="63" t="e">
        <f>IF(OR(#REF!="-",#REF!="-"),"-",IF(#REF!=#REF!,"OUI","NON"))</f>
        <v>#REF!</v>
      </c>
      <c r="N319" s="58"/>
      <c r="O319" s="56"/>
      <c r="P319" s="58"/>
      <c r="Q319" s="56"/>
      <c r="R319" s="56"/>
      <c r="S319" s="56"/>
      <c r="T319" s="63" t="e">
        <f>IF(#REF!="MASCULIN","G",IF(#REF!="FEMININ","F",#REF!))</f>
        <v>#REF!</v>
      </c>
      <c r="U319" s="63" t="str">
        <f>IFERROR(MATCH(#REF!,{"CP1";"CP2";"CE1";"CE2";"CM1";"CM2"},0),"-")</f>
        <v>-</v>
      </c>
      <c r="V319" s="61"/>
      <c r="W319" s="61"/>
      <c r="X319" s="61"/>
      <c r="Y319" s="61"/>
      <c r="Z319" s="61"/>
      <c r="AA319" s="61"/>
      <c r="AB319" s="61"/>
      <c r="AC319" s="61"/>
      <c r="AD319" s="61"/>
      <c r="AE319" s="61"/>
      <c r="AF319" s="61"/>
      <c r="AG319" s="61"/>
    </row>
    <row r="320" spans="1:33">
      <c r="A320" s="76" t="e">
        <f>ROW()-ROW(#REF!)+1</f>
        <v>#REF!</v>
      </c>
      <c r="B320" s="87"/>
      <c r="C320" s="86"/>
      <c r="D320" s="59" t="e">
        <f>#REF!</f>
        <v>#REF!</v>
      </c>
      <c r="E320" s="86"/>
      <c r="F320" s="86"/>
      <c r="G320" s="89"/>
      <c r="H320" s="63" t="str">
        <f>IFERROR(VLOOKUP(#REF!,#REF!,6,FALSE),"-")</f>
        <v>-</v>
      </c>
      <c r="I320" s="63" t="str">
        <f>IFERROR(VLOOKUP(#REF!,#REF!,9,FALSE),"-")</f>
        <v>-</v>
      </c>
      <c r="J320" s="63" t="str">
        <f>IFERROR(VLOOKUP(#REF!,#REF!,9,FALSE),"-")</f>
        <v>-</v>
      </c>
      <c r="K320" s="63" t="str">
        <f>IFERROR(VLOOKUP(#REF!,#REF!,3,FALSE),"-")</f>
        <v>-</v>
      </c>
      <c r="L320" s="63" t="str">
        <f>IFERROR(VLOOKUP(#REF!,#REF!,3,FALSE),"-")</f>
        <v>-</v>
      </c>
      <c r="M320" s="63" t="e">
        <f>IF(OR(#REF!="-",#REF!="-"),"-",IF(#REF!=#REF!,"OUI","NON"))</f>
        <v>#REF!</v>
      </c>
      <c r="N320" s="58"/>
      <c r="O320" s="56"/>
      <c r="P320" s="58"/>
      <c r="Q320" s="56"/>
      <c r="R320" s="56"/>
      <c r="S320" s="56"/>
      <c r="T320" s="63" t="e">
        <f>IF(#REF!="MASCULIN","G",IF(#REF!="FEMININ","F",#REF!))</f>
        <v>#REF!</v>
      </c>
      <c r="U320" s="63" t="str">
        <f>IFERROR(MATCH(#REF!,{"CP1";"CP2";"CE1";"CE2";"CM1";"CM2"},0),"-")</f>
        <v>-</v>
      </c>
      <c r="V320" s="61"/>
      <c r="W320" s="61"/>
      <c r="X320" s="61"/>
      <c r="Y320" s="61"/>
      <c r="Z320" s="61"/>
      <c r="AA320" s="61"/>
      <c r="AB320" s="61"/>
      <c r="AC320" s="61"/>
      <c r="AD320" s="61"/>
      <c r="AE320" s="61"/>
      <c r="AF320" s="61"/>
      <c r="AG320" s="61"/>
    </row>
    <row r="321" spans="1:33">
      <c r="A321" s="76" t="e">
        <f>ROW()-ROW(#REF!)+1</f>
        <v>#REF!</v>
      </c>
      <c r="B321" s="87"/>
      <c r="C321" s="86"/>
      <c r="D321" s="59" t="e">
        <f>#REF!</f>
        <v>#REF!</v>
      </c>
      <c r="E321" s="86"/>
      <c r="F321" s="86"/>
      <c r="G321" s="89"/>
      <c r="H321" s="63" t="str">
        <f>IFERROR(VLOOKUP(#REF!,#REF!,6,FALSE),"-")</f>
        <v>-</v>
      </c>
      <c r="I321" s="63" t="str">
        <f>IFERROR(VLOOKUP(#REF!,#REF!,9,FALSE),"-")</f>
        <v>-</v>
      </c>
      <c r="J321" s="63" t="str">
        <f>IFERROR(VLOOKUP(#REF!,#REF!,9,FALSE),"-")</f>
        <v>-</v>
      </c>
      <c r="K321" s="63" t="str">
        <f>IFERROR(VLOOKUP(#REF!,#REF!,3,FALSE),"-")</f>
        <v>-</v>
      </c>
      <c r="L321" s="63" t="str">
        <f>IFERROR(VLOOKUP(#REF!,#REF!,3,FALSE),"-")</f>
        <v>-</v>
      </c>
      <c r="M321" s="63" t="e">
        <f>IF(OR(#REF!="-",#REF!="-"),"-",IF(#REF!=#REF!,"OUI","NON"))</f>
        <v>#REF!</v>
      </c>
      <c r="N321" s="58"/>
      <c r="O321" s="56"/>
      <c r="P321" s="58"/>
      <c r="Q321" s="56"/>
      <c r="R321" s="56"/>
      <c r="S321" s="56"/>
      <c r="T321" s="63" t="e">
        <f>IF(#REF!="MASCULIN","G",IF(#REF!="FEMININ","F",#REF!))</f>
        <v>#REF!</v>
      </c>
      <c r="U321" s="63" t="str">
        <f>IFERROR(MATCH(#REF!,{"CP1";"CP2";"CE1";"CE2";"CM1";"CM2"},0),"-")</f>
        <v>-</v>
      </c>
      <c r="V321" s="61"/>
      <c r="W321" s="61"/>
      <c r="X321" s="61"/>
      <c r="Y321" s="61"/>
      <c r="Z321" s="61"/>
      <c r="AA321" s="61"/>
      <c r="AB321" s="61"/>
      <c r="AC321" s="61"/>
      <c r="AD321" s="61"/>
      <c r="AE321" s="61"/>
      <c r="AF321" s="61"/>
      <c r="AG321" s="61"/>
    </row>
    <row r="322" spans="1:33">
      <c r="A322" s="76" t="e">
        <f>ROW()-ROW(#REF!)+1</f>
        <v>#REF!</v>
      </c>
      <c r="B322" s="87"/>
      <c r="C322" s="86"/>
      <c r="D322" s="59" t="e">
        <f>#REF!</f>
        <v>#REF!</v>
      </c>
      <c r="E322" s="86"/>
      <c r="F322" s="86"/>
      <c r="G322" s="89"/>
      <c r="H322" s="63" t="str">
        <f>IFERROR(VLOOKUP(#REF!,#REF!,6,FALSE),"-")</f>
        <v>-</v>
      </c>
      <c r="I322" s="63" t="str">
        <f>IFERROR(VLOOKUP(#REF!,#REF!,9,FALSE),"-")</f>
        <v>-</v>
      </c>
      <c r="J322" s="63" t="str">
        <f>IFERROR(VLOOKUP(#REF!,#REF!,9,FALSE),"-")</f>
        <v>-</v>
      </c>
      <c r="K322" s="63" t="str">
        <f>IFERROR(VLOOKUP(#REF!,#REF!,3,FALSE),"-")</f>
        <v>-</v>
      </c>
      <c r="L322" s="63" t="str">
        <f>IFERROR(VLOOKUP(#REF!,#REF!,3,FALSE),"-")</f>
        <v>-</v>
      </c>
      <c r="M322" s="63" t="e">
        <f>IF(OR(#REF!="-",#REF!="-"),"-",IF(#REF!=#REF!,"OUI","NON"))</f>
        <v>#REF!</v>
      </c>
      <c r="N322" s="58"/>
      <c r="O322" s="56"/>
      <c r="P322" s="58"/>
      <c r="Q322" s="56"/>
      <c r="R322" s="56"/>
      <c r="S322" s="56"/>
      <c r="T322" s="63" t="e">
        <f>IF(#REF!="MASCULIN","G",IF(#REF!="FEMININ","F",#REF!))</f>
        <v>#REF!</v>
      </c>
      <c r="U322" s="63" t="str">
        <f>IFERROR(MATCH(#REF!,{"CP1";"CP2";"CE1";"CE2";"CM1";"CM2"},0),"-")</f>
        <v>-</v>
      </c>
      <c r="V322" s="61"/>
      <c r="W322" s="61"/>
      <c r="X322" s="61"/>
      <c r="Y322" s="61"/>
      <c r="Z322" s="61"/>
      <c r="AA322" s="61"/>
      <c r="AB322" s="61"/>
      <c r="AC322" s="61"/>
      <c r="AD322" s="61"/>
      <c r="AE322" s="61"/>
      <c r="AF322" s="61"/>
      <c r="AG322" s="61"/>
    </row>
    <row r="323" spans="1:33">
      <c r="A323" s="76" t="e">
        <f>ROW()-ROW(#REF!)+1</f>
        <v>#REF!</v>
      </c>
      <c r="B323" s="87"/>
      <c r="C323" s="86"/>
      <c r="D323" s="59" t="e">
        <f>#REF!</f>
        <v>#REF!</v>
      </c>
      <c r="E323" s="86"/>
      <c r="F323" s="86"/>
      <c r="G323" s="89"/>
      <c r="H323" s="63" t="str">
        <f>IFERROR(VLOOKUP(#REF!,#REF!,6,FALSE),"-")</f>
        <v>-</v>
      </c>
      <c r="I323" s="63" t="str">
        <f>IFERROR(VLOOKUP(#REF!,#REF!,9,FALSE),"-")</f>
        <v>-</v>
      </c>
      <c r="J323" s="63" t="str">
        <f>IFERROR(VLOOKUP(#REF!,#REF!,9,FALSE),"-")</f>
        <v>-</v>
      </c>
      <c r="K323" s="63" t="str">
        <f>IFERROR(VLOOKUP(#REF!,#REF!,3,FALSE),"-")</f>
        <v>-</v>
      </c>
      <c r="L323" s="63" t="str">
        <f>IFERROR(VLOOKUP(#REF!,#REF!,3,FALSE),"-")</f>
        <v>-</v>
      </c>
      <c r="M323" s="63" t="e">
        <f>IF(OR(#REF!="-",#REF!="-"),"-",IF(#REF!=#REF!,"OUI","NON"))</f>
        <v>#REF!</v>
      </c>
      <c r="N323" s="58"/>
      <c r="O323" s="56"/>
      <c r="P323" s="58"/>
      <c r="Q323" s="56"/>
      <c r="R323" s="56"/>
      <c r="S323" s="56"/>
      <c r="T323" s="63" t="e">
        <f>IF(#REF!="MASCULIN","G",IF(#REF!="FEMININ","F",#REF!))</f>
        <v>#REF!</v>
      </c>
      <c r="U323" s="63" t="str">
        <f>IFERROR(MATCH(#REF!,{"CP1";"CP2";"CE1";"CE2";"CM1";"CM2"},0),"-")</f>
        <v>-</v>
      </c>
      <c r="V323" s="61"/>
      <c r="W323" s="61"/>
      <c r="X323" s="61"/>
      <c r="Y323" s="61"/>
      <c r="Z323" s="61"/>
      <c r="AA323" s="61"/>
      <c r="AB323" s="61"/>
      <c r="AC323" s="61"/>
      <c r="AD323" s="61"/>
      <c r="AE323" s="61"/>
      <c r="AF323" s="61"/>
      <c r="AG323" s="61"/>
    </row>
    <row r="324" spans="1:33">
      <c r="A324" s="76" t="e">
        <f>ROW()-ROW(#REF!)+1</f>
        <v>#REF!</v>
      </c>
      <c r="B324" s="87"/>
      <c r="C324" s="86"/>
      <c r="D324" s="59" t="e">
        <f>#REF!</f>
        <v>#REF!</v>
      </c>
      <c r="E324" s="86"/>
      <c r="F324" s="86"/>
      <c r="G324" s="89"/>
      <c r="H324" s="63" t="str">
        <f>IFERROR(VLOOKUP(#REF!,#REF!,6,FALSE),"-")</f>
        <v>-</v>
      </c>
      <c r="I324" s="63" t="str">
        <f>IFERROR(VLOOKUP(#REF!,#REF!,9,FALSE),"-")</f>
        <v>-</v>
      </c>
      <c r="J324" s="63" t="str">
        <f>IFERROR(VLOOKUP(#REF!,#REF!,9,FALSE),"-")</f>
        <v>-</v>
      </c>
      <c r="K324" s="63" t="str">
        <f>IFERROR(VLOOKUP(#REF!,#REF!,3,FALSE),"-")</f>
        <v>-</v>
      </c>
      <c r="L324" s="63" t="str">
        <f>IFERROR(VLOOKUP(#REF!,#REF!,3,FALSE),"-")</f>
        <v>-</v>
      </c>
      <c r="M324" s="63" t="e">
        <f>IF(OR(#REF!="-",#REF!="-"),"-",IF(#REF!=#REF!,"OUI","NON"))</f>
        <v>#REF!</v>
      </c>
      <c r="N324" s="58"/>
      <c r="O324" s="56"/>
      <c r="P324" s="58"/>
      <c r="Q324" s="56"/>
      <c r="R324" s="56"/>
      <c r="S324" s="56"/>
      <c r="T324" s="63" t="e">
        <f>IF(#REF!="MASCULIN","G",IF(#REF!="FEMININ","F",#REF!))</f>
        <v>#REF!</v>
      </c>
      <c r="U324" s="63" t="str">
        <f>IFERROR(MATCH(#REF!,{"CP1";"CP2";"CE1";"CE2";"CM1";"CM2"},0),"-")</f>
        <v>-</v>
      </c>
      <c r="V324" s="61"/>
      <c r="W324" s="61"/>
      <c r="X324" s="61"/>
      <c r="Y324" s="61"/>
      <c r="Z324" s="61"/>
      <c r="AA324" s="61"/>
      <c r="AB324" s="61"/>
      <c r="AC324" s="61"/>
      <c r="AD324" s="61"/>
      <c r="AE324" s="61"/>
      <c r="AF324" s="61"/>
      <c r="AG324" s="61"/>
    </row>
    <row r="325" spans="1:33">
      <c r="A325" s="76" t="e">
        <f>ROW()-ROW(#REF!)+1</f>
        <v>#REF!</v>
      </c>
      <c r="B325" s="87"/>
      <c r="C325" s="86"/>
      <c r="D325" s="59" t="e">
        <f>#REF!</f>
        <v>#REF!</v>
      </c>
      <c r="E325" s="86"/>
      <c r="F325" s="86"/>
      <c r="G325" s="89"/>
      <c r="H325" s="63" t="str">
        <f>IFERROR(VLOOKUP(#REF!,#REF!,6,FALSE),"-")</f>
        <v>-</v>
      </c>
      <c r="I325" s="63" t="str">
        <f>IFERROR(VLOOKUP(#REF!,#REF!,9,FALSE),"-")</f>
        <v>-</v>
      </c>
      <c r="J325" s="63" t="str">
        <f>IFERROR(VLOOKUP(#REF!,#REF!,9,FALSE),"-")</f>
        <v>-</v>
      </c>
      <c r="K325" s="63" t="str">
        <f>IFERROR(VLOOKUP(#REF!,#REF!,3,FALSE),"-")</f>
        <v>-</v>
      </c>
      <c r="L325" s="63" t="str">
        <f>IFERROR(VLOOKUP(#REF!,#REF!,3,FALSE),"-")</f>
        <v>-</v>
      </c>
      <c r="M325" s="63" t="e">
        <f>IF(OR(#REF!="-",#REF!="-"),"-",IF(#REF!=#REF!,"OUI","NON"))</f>
        <v>#REF!</v>
      </c>
      <c r="N325" s="58"/>
      <c r="O325" s="56"/>
      <c r="P325" s="58"/>
      <c r="Q325" s="56"/>
      <c r="R325" s="56"/>
      <c r="S325" s="56"/>
      <c r="T325" s="63" t="e">
        <f>IF(#REF!="MASCULIN","G",IF(#REF!="FEMININ","F",#REF!))</f>
        <v>#REF!</v>
      </c>
      <c r="U325" s="63" t="str">
        <f>IFERROR(MATCH(#REF!,{"CP1";"CP2";"CE1";"CE2";"CM1";"CM2"},0),"-")</f>
        <v>-</v>
      </c>
      <c r="V325" s="61"/>
      <c r="W325" s="61"/>
      <c r="X325" s="61"/>
      <c r="Y325" s="61"/>
      <c r="Z325" s="61"/>
      <c r="AA325" s="61"/>
      <c r="AB325" s="61"/>
      <c r="AC325" s="61"/>
      <c r="AD325" s="61"/>
      <c r="AE325" s="61"/>
      <c r="AF325" s="61"/>
      <c r="AG325" s="61"/>
    </row>
    <row r="326" spans="1:33">
      <c r="A326" s="76" t="e">
        <f>ROW()-ROW(#REF!)+1</f>
        <v>#REF!</v>
      </c>
      <c r="B326" s="87"/>
      <c r="C326" s="86"/>
      <c r="D326" s="59" t="e">
        <f>#REF!</f>
        <v>#REF!</v>
      </c>
      <c r="E326" s="86"/>
      <c r="F326" s="86"/>
      <c r="G326" s="89"/>
      <c r="H326" s="63" t="str">
        <f>IFERROR(VLOOKUP(#REF!,#REF!,6,FALSE),"-")</f>
        <v>-</v>
      </c>
      <c r="I326" s="63" t="str">
        <f>IFERROR(VLOOKUP(#REF!,#REF!,9,FALSE),"-")</f>
        <v>-</v>
      </c>
      <c r="J326" s="63" t="str">
        <f>IFERROR(VLOOKUP(#REF!,#REF!,9,FALSE),"-")</f>
        <v>-</v>
      </c>
      <c r="K326" s="63" t="str">
        <f>IFERROR(VLOOKUP(#REF!,#REF!,3,FALSE),"-")</f>
        <v>-</v>
      </c>
      <c r="L326" s="63" t="str">
        <f>IFERROR(VLOOKUP(#REF!,#REF!,3,FALSE),"-")</f>
        <v>-</v>
      </c>
      <c r="M326" s="63" t="e">
        <f>IF(OR(#REF!="-",#REF!="-"),"-",IF(#REF!=#REF!,"OUI","NON"))</f>
        <v>#REF!</v>
      </c>
      <c r="N326" s="58"/>
      <c r="O326" s="56"/>
      <c r="P326" s="58"/>
      <c r="Q326" s="56"/>
      <c r="R326" s="56"/>
      <c r="S326" s="56"/>
      <c r="T326" s="63" t="e">
        <f>IF(#REF!="MASCULIN","G",IF(#REF!="FEMININ","F",#REF!))</f>
        <v>#REF!</v>
      </c>
      <c r="U326" s="63" t="str">
        <f>IFERROR(MATCH(#REF!,{"CP1";"CP2";"CE1";"CE2";"CM1";"CM2"},0),"-")</f>
        <v>-</v>
      </c>
      <c r="V326" s="61"/>
      <c r="W326" s="61"/>
      <c r="X326" s="61"/>
      <c r="Y326" s="61"/>
      <c r="Z326" s="61"/>
      <c r="AA326" s="61"/>
      <c r="AB326" s="61"/>
      <c r="AC326" s="61"/>
      <c r="AD326" s="61"/>
      <c r="AE326" s="61"/>
      <c r="AF326" s="61"/>
      <c r="AG326" s="61"/>
    </row>
    <row r="327" spans="1:33">
      <c r="A327" s="76" t="e">
        <f>ROW()-ROW(#REF!)+1</f>
        <v>#REF!</v>
      </c>
      <c r="B327" s="87"/>
      <c r="C327" s="86"/>
      <c r="D327" s="59" t="e">
        <f>#REF!</f>
        <v>#REF!</v>
      </c>
      <c r="E327" s="86"/>
      <c r="F327" s="86"/>
      <c r="G327" s="89"/>
      <c r="H327" s="63" t="str">
        <f>IFERROR(VLOOKUP(#REF!,#REF!,6,FALSE),"-")</f>
        <v>-</v>
      </c>
      <c r="I327" s="63" t="str">
        <f>IFERROR(VLOOKUP(#REF!,#REF!,9,FALSE),"-")</f>
        <v>-</v>
      </c>
      <c r="J327" s="63" t="str">
        <f>IFERROR(VLOOKUP(#REF!,#REF!,9,FALSE),"-")</f>
        <v>-</v>
      </c>
      <c r="K327" s="63" t="str">
        <f>IFERROR(VLOOKUP(#REF!,#REF!,3,FALSE),"-")</f>
        <v>-</v>
      </c>
      <c r="L327" s="63" t="str">
        <f>IFERROR(VLOOKUP(#REF!,#REF!,3,FALSE),"-")</f>
        <v>-</v>
      </c>
      <c r="M327" s="63" t="e">
        <f>IF(OR(#REF!="-",#REF!="-"),"-",IF(#REF!=#REF!,"OUI","NON"))</f>
        <v>#REF!</v>
      </c>
      <c r="N327" s="58"/>
      <c r="O327" s="56"/>
      <c r="P327" s="58"/>
      <c r="Q327" s="56"/>
      <c r="R327" s="56"/>
      <c r="S327" s="56"/>
      <c r="T327" s="63" t="e">
        <f>IF(#REF!="MASCULIN","G",IF(#REF!="FEMININ","F",#REF!))</f>
        <v>#REF!</v>
      </c>
      <c r="U327" s="63" t="str">
        <f>IFERROR(MATCH(#REF!,{"CP1";"CP2";"CE1";"CE2";"CM1";"CM2"},0),"-")</f>
        <v>-</v>
      </c>
      <c r="V327" s="61"/>
      <c r="W327" s="61"/>
      <c r="X327" s="61"/>
      <c r="Y327" s="61"/>
      <c r="Z327" s="61"/>
      <c r="AA327" s="61"/>
      <c r="AB327" s="61"/>
      <c r="AC327" s="61"/>
      <c r="AD327" s="61"/>
      <c r="AE327" s="61"/>
      <c r="AF327" s="61"/>
      <c r="AG327" s="61"/>
    </row>
    <row r="328" spans="1:33">
      <c r="A328" s="76" t="e">
        <f>ROW()-ROW(#REF!)+1</f>
        <v>#REF!</v>
      </c>
      <c r="B328" s="87"/>
      <c r="C328" s="86"/>
      <c r="D328" s="59" t="e">
        <f>#REF!</f>
        <v>#REF!</v>
      </c>
      <c r="E328" s="86"/>
      <c r="F328" s="86"/>
      <c r="G328" s="89"/>
      <c r="H328" s="63" t="str">
        <f>IFERROR(VLOOKUP(#REF!,#REF!,6,FALSE),"-")</f>
        <v>-</v>
      </c>
      <c r="I328" s="63" t="str">
        <f>IFERROR(VLOOKUP(#REF!,#REF!,9,FALSE),"-")</f>
        <v>-</v>
      </c>
      <c r="J328" s="63" t="str">
        <f>IFERROR(VLOOKUP(#REF!,#REF!,9,FALSE),"-")</f>
        <v>-</v>
      </c>
      <c r="K328" s="63" t="str">
        <f>IFERROR(VLOOKUP(#REF!,#REF!,3,FALSE),"-")</f>
        <v>-</v>
      </c>
      <c r="L328" s="63" t="str">
        <f>IFERROR(VLOOKUP(#REF!,#REF!,3,FALSE),"-")</f>
        <v>-</v>
      </c>
      <c r="M328" s="63" t="e">
        <f>IF(OR(#REF!="-",#REF!="-"),"-",IF(#REF!=#REF!,"OUI","NON"))</f>
        <v>#REF!</v>
      </c>
      <c r="N328" s="58"/>
      <c r="O328" s="56"/>
      <c r="P328" s="58"/>
      <c r="Q328" s="56"/>
      <c r="R328" s="56"/>
      <c r="S328" s="56"/>
      <c r="T328" s="63" t="e">
        <f>IF(#REF!="MASCULIN","G",IF(#REF!="FEMININ","F",#REF!))</f>
        <v>#REF!</v>
      </c>
      <c r="U328" s="63" t="str">
        <f>IFERROR(MATCH(#REF!,{"CP1";"CP2";"CE1";"CE2";"CM1";"CM2"},0),"-")</f>
        <v>-</v>
      </c>
      <c r="V328" s="61"/>
      <c r="W328" s="61"/>
      <c r="X328" s="61"/>
      <c r="Y328" s="61"/>
      <c r="Z328" s="61"/>
      <c r="AA328" s="61"/>
      <c r="AB328" s="61"/>
      <c r="AC328" s="61"/>
      <c r="AD328" s="61"/>
      <c r="AE328" s="61"/>
      <c r="AF328" s="61"/>
      <c r="AG328" s="61"/>
    </row>
    <row r="329" spans="1:33">
      <c r="A329" s="76" t="e">
        <f>ROW()-ROW(#REF!)+1</f>
        <v>#REF!</v>
      </c>
      <c r="B329" s="87"/>
      <c r="C329" s="86"/>
      <c r="D329" s="59" t="e">
        <f>#REF!</f>
        <v>#REF!</v>
      </c>
      <c r="E329" s="86"/>
      <c r="F329" s="86"/>
      <c r="G329" s="89"/>
      <c r="H329" s="63" t="str">
        <f>IFERROR(VLOOKUP(#REF!,#REF!,6,FALSE),"-")</f>
        <v>-</v>
      </c>
      <c r="I329" s="63" t="str">
        <f>IFERROR(VLOOKUP(#REF!,#REF!,9,FALSE),"-")</f>
        <v>-</v>
      </c>
      <c r="J329" s="63" t="str">
        <f>IFERROR(VLOOKUP(#REF!,#REF!,9,FALSE),"-")</f>
        <v>-</v>
      </c>
      <c r="K329" s="63" t="str">
        <f>IFERROR(VLOOKUP(#REF!,#REF!,3,FALSE),"-")</f>
        <v>-</v>
      </c>
      <c r="L329" s="63" t="str">
        <f>IFERROR(VLOOKUP(#REF!,#REF!,3,FALSE),"-")</f>
        <v>-</v>
      </c>
      <c r="M329" s="63" t="e">
        <f>IF(OR(#REF!="-",#REF!="-"),"-",IF(#REF!=#REF!,"OUI","NON"))</f>
        <v>#REF!</v>
      </c>
      <c r="N329" s="58"/>
      <c r="O329" s="56"/>
      <c r="P329" s="58"/>
      <c r="Q329" s="56"/>
      <c r="R329" s="56"/>
      <c r="S329" s="56"/>
      <c r="T329" s="63" t="e">
        <f>IF(#REF!="MASCULIN","G",IF(#REF!="FEMININ","F",#REF!))</f>
        <v>#REF!</v>
      </c>
      <c r="U329" s="63" t="str">
        <f>IFERROR(MATCH(#REF!,{"CP1";"CP2";"CE1";"CE2";"CM1";"CM2"},0),"-")</f>
        <v>-</v>
      </c>
      <c r="V329" s="61"/>
      <c r="W329" s="61"/>
      <c r="X329" s="61"/>
      <c r="Y329" s="61"/>
      <c r="Z329" s="61"/>
      <c r="AA329" s="61"/>
      <c r="AB329" s="61"/>
      <c r="AC329" s="61"/>
      <c r="AD329" s="61"/>
      <c r="AE329" s="61"/>
      <c r="AF329" s="61"/>
      <c r="AG329" s="61"/>
    </row>
    <row r="330" spans="1:33">
      <c r="A330" s="76" t="e">
        <f>ROW()-ROW(#REF!)+1</f>
        <v>#REF!</v>
      </c>
      <c r="B330" s="87"/>
      <c r="C330" s="86"/>
      <c r="D330" s="59" t="e">
        <f>#REF!</f>
        <v>#REF!</v>
      </c>
      <c r="E330" s="86"/>
      <c r="F330" s="86"/>
      <c r="G330" s="89"/>
      <c r="H330" s="63" t="str">
        <f>IFERROR(VLOOKUP(#REF!,#REF!,6,FALSE),"-")</f>
        <v>-</v>
      </c>
      <c r="I330" s="63" t="str">
        <f>IFERROR(VLOOKUP(#REF!,#REF!,9,FALSE),"-")</f>
        <v>-</v>
      </c>
      <c r="J330" s="63" t="str">
        <f>IFERROR(VLOOKUP(#REF!,#REF!,9,FALSE),"-")</f>
        <v>-</v>
      </c>
      <c r="K330" s="63" t="str">
        <f>IFERROR(VLOOKUP(#REF!,#REF!,3,FALSE),"-")</f>
        <v>-</v>
      </c>
      <c r="L330" s="63" t="str">
        <f>IFERROR(VLOOKUP(#REF!,#REF!,3,FALSE),"-")</f>
        <v>-</v>
      </c>
      <c r="M330" s="63" t="e">
        <f>IF(OR(#REF!="-",#REF!="-"),"-",IF(#REF!=#REF!,"OUI","NON"))</f>
        <v>#REF!</v>
      </c>
      <c r="N330" s="58"/>
      <c r="O330" s="56"/>
      <c r="P330" s="58"/>
      <c r="Q330" s="56"/>
      <c r="R330" s="56"/>
      <c r="S330" s="56"/>
      <c r="T330" s="63" t="e">
        <f>IF(#REF!="MASCULIN","G",IF(#REF!="FEMININ","F",#REF!))</f>
        <v>#REF!</v>
      </c>
      <c r="U330" s="63" t="str">
        <f>IFERROR(MATCH(#REF!,{"CP1";"CP2";"CE1";"CE2";"CM1";"CM2"},0),"-")</f>
        <v>-</v>
      </c>
      <c r="V330" s="61"/>
      <c r="W330" s="61"/>
      <c r="X330" s="61"/>
      <c r="Y330" s="61"/>
      <c r="Z330" s="61"/>
      <c r="AA330" s="61"/>
      <c r="AB330" s="61"/>
      <c r="AC330" s="61"/>
      <c r="AD330" s="61"/>
      <c r="AE330" s="61"/>
      <c r="AF330" s="61"/>
      <c r="AG330" s="61"/>
    </row>
    <row r="331" spans="1:33">
      <c r="A331" s="76" t="e">
        <f>ROW()-ROW(#REF!)+1</f>
        <v>#REF!</v>
      </c>
      <c r="B331" s="87"/>
      <c r="C331" s="86"/>
      <c r="D331" s="59" t="e">
        <f>#REF!</f>
        <v>#REF!</v>
      </c>
      <c r="E331" s="86"/>
      <c r="F331" s="86"/>
      <c r="G331" s="89"/>
      <c r="H331" s="63" t="str">
        <f>IFERROR(VLOOKUP(#REF!,#REF!,6,FALSE),"-")</f>
        <v>-</v>
      </c>
      <c r="I331" s="63" t="str">
        <f>IFERROR(VLOOKUP(#REF!,#REF!,9,FALSE),"-")</f>
        <v>-</v>
      </c>
      <c r="J331" s="63" t="str">
        <f>IFERROR(VLOOKUP(#REF!,#REF!,9,FALSE),"-")</f>
        <v>-</v>
      </c>
      <c r="K331" s="63" t="str">
        <f>IFERROR(VLOOKUP(#REF!,#REF!,3,FALSE),"-")</f>
        <v>-</v>
      </c>
      <c r="L331" s="63" t="str">
        <f>IFERROR(VLOOKUP(#REF!,#REF!,3,FALSE),"-")</f>
        <v>-</v>
      </c>
      <c r="M331" s="63" t="e">
        <f>IF(OR(#REF!="-",#REF!="-"),"-",IF(#REF!=#REF!,"OUI","NON"))</f>
        <v>#REF!</v>
      </c>
      <c r="N331" s="58"/>
      <c r="O331" s="56"/>
      <c r="P331" s="58"/>
      <c r="Q331" s="56"/>
      <c r="R331" s="56"/>
      <c r="S331" s="56"/>
      <c r="T331" s="63" t="e">
        <f>IF(#REF!="MASCULIN","G",IF(#REF!="FEMININ","F",#REF!))</f>
        <v>#REF!</v>
      </c>
      <c r="U331" s="63" t="str">
        <f>IFERROR(MATCH(#REF!,{"CP1";"CP2";"CE1";"CE2";"CM1";"CM2"},0),"-")</f>
        <v>-</v>
      </c>
      <c r="V331" s="61"/>
      <c r="W331" s="61"/>
      <c r="X331" s="61"/>
      <c r="Y331" s="61"/>
      <c r="Z331" s="61"/>
      <c r="AA331" s="61"/>
      <c r="AB331" s="61"/>
      <c r="AC331" s="61"/>
      <c r="AD331" s="61"/>
      <c r="AE331" s="61"/>
      <c r="AF331" s="61"/>
      <c r="AG331" s="61"/>
    </row>
    <row r="332" spans="1:33">
      <c r="A332" s="76" t="e">
        <f>ROW()-ROW(#REF!)+1</f>
        <v>#REF!</v>
      </c>
      <c r="B332" s="87"/>
      <c r="C332" s="86"/>
      <c r="D332" s="59" t="e">
        <f>#REF!</f>
        <v>#REF!</v>
      </c>
      <c r="E332" s="86"/>
      <c r="F332" s="86"/>
      <c r="G332" s="89"/>
      <c r="H332" s="63" t="str">
        <f>IFERROR(VLOOKUP(#REF!,#REF!,6,FALSE),"-")</f>
        <v>-</v>
      </c>
      <c r="I332" s="63" t="str">
        <f>IFERROR(VLOOKUP(#REF!,#REF!,9,FALSE),"-")</f>
        <v>-</v>
      </c>
      <c r="J332" s="63" t="str">
        <f>IFERROR(VLOOKUP(#REF!,#REF!,9,FALSE),"-")</f>
        <v>-</v>
      </c>
      <c r="K332" s="63" t="str">
        <f>IFERROR(VLOOKUP(#REF!,#REF!,3,FALSE),"-")</f>
        <v>-</v>
      </c>
      <c r="L332" s="63" t="str">
        <f>IFERROR(VLOOKUP(#REF!,#REF!,3,FALSE),"-")</f>
        <v>-</v>
      </c>
      <c r="M332" s="63" t="e">
        <f>IF(OR(#REF!="-",#REF!="-"),"-",IF(#REF!=#REF!,"OUI","NON"))</f>
        <v>#REF!</v>
      </c>
      <c r="N332" s="58"/>
      <c r="O332" s="56"/>
      <c r="P332" s="58"/>
      <c r="Q332" s="56"/>
      <c r="R332" s="56"/>
      <c r="S332" s="56"/>
      <c r="T332" s="63" t="e">
        <f>IF(#REF!="MASCULIN","G",IF(#REF!="FEMININ","F",#REF!))</f>
        <v>#REF!</v>
      </c>
      <c r="U332" s="63" t="str">
        <f>IFERROR(MATCH(#REF!,{"CP1";"CP2";"CE1";"CE2";"CM1";"CM2"},0),"-")</f>
        <v>-</v>
      </c>
      <c r="V332" s="61"/>
      <c r="W332" s="61"/>
      <c r="X332" s="61"/>
      <c r="Y332" s="61"/>
      <c r="Z332" s="61"/>
      <c r="AA332" s="61"/>
      <c r="AB332" s="61"/>
      <c r="AC332" s="61"/>
      <c r="AD332" s="61"/>
      <c r="AE332" s="61"/>
      <c r="AF332" s="61"/>
      <c r="AG332" s="61"/>
    </row>
    <row r="333" spans="1:33">
      <c r="A333" s="76" t="e">
        <f>ROW()-ROW(#REF!)+1</f>
        <v>#REF!</v>
      </c>
      <c r="B333" s="87"/>
      <c r="C333" s="86"/>
      <c r="D333" s="59" t="e">
        <f>#REF!</f>
        <v>#REF!</v>
      </c>
      <c r="E333" s="86"/>
      <c r="F333" s="86"/>
      <c r="G333" s="89"/>
      <c r="H333" s="63" t="str">
        <f>IFERROR(VLOOKUP(#REF!,#REF!,6,FALSE),"-")</f>
        <v>-</v>
      </c>
      <c r="I333" s="63" t="str">
        <f>IFERROR(VLOOKUP(#REF!,#REF!,9,FALSE),"-")</f>
        <v>-</v>
      </c>
      <c r="J333" s="63" t="str">
        <f>IFERROR(VLOOKUP(#REF!,#REF!,9,FALSE),"-")</f>
        <v>-</v>
      </c>
      <c r="K333" s="63" t="str">
        <f>IFERROR(VLOOKUP(#REF!,#REF!,3,FALSE),"-")</f>
        <v>-</v>
      </c>
      <c r="L333" s="63" t="str">
        <f>IFERROR(VLOOKUP(#REF!,#REF!,3,FALSE),"-")</f>
        <v>-</v>
      </c>
      <c r="M333" s="63" t="e">
        <f>IF(OR(#REF!="-",#REF!="-"),"-",IF(#REF!=#REF!,"OUI","NON"))</f>
        <v>#REF!</v>
      </c>
      <c r="N333" s="58"/>
      <c r="O333" s="56"/>
      <c r="P333" s="58"/>
      <c r="Q333" s="56"/>
      <c r="R333" s="56"/>
      <c r="S333" s="56"/>
      <c r="T333" s="63" t="e">
        <f>IF(#REF!="MASCULIN","G",IF(#REF!="FEMININ","F",#REF!))</f>
        <v>#REF!</v>
      </c>
      <c r="U333" s="63" t="str">
        <f>IFERROR(MATCH(#REF!,{"CP1";"CP2";"CE1";"CE2";"CM1";"CM2"},0),"-")</f>
        <v>-</v>
      </c>
      <c r="V333" s="61"/>
      <c r="W333" s="61"/>
      <c r="X333" s="61"/>
      <c r="Y333" s="61"/>
      <c r="Z333" s="61"/>
      <c r="AA333" s="61"/>
      <c r="AB333" s="61"/>
      <c r="AC333" s="61"/>
      <c r="AD333" s="61"/>
      <c r="AE333" s="61"/>
      <c r="AF333" s="61"/>
      <c r="AG333" s="61"/>
    </row>
    <row r="334" spans="1:33">
      <c r="A334" s="76" t="e">
        <f>ROW()-ROW(#REF!)+1</f>
        <v>#REF!</v>
      </c>
      <c r="B334" s="87"/>
      <c r="C334" s="86"/>
      <c r="D334" s="59" t="e">
        <f>#REF!</f>
        <v>#REF!</v>
      </c>
      <c r="E334" s="86"/>
      <c r="F334" s="86"/>
      <c r="G334" s="89"/>
      <c r="H334" s="63" t="str">
        <f>IFERROR(VLOOKUP(#REF!,#REF!,6,FALSE),"-")</f>
        <v>-</v>
      </c>
      <c r="I334" s="63" t="str">
        <f>IFERROR(VLOOKUP(#REF!,#REF!,9,FALSE),"-")</f>
        <v>-</v>
      </c>
      <c r="J334" s="63" t="str">
        <f>IFERROR(VLOOKUP(#REF!,#REF!,9,FALSE),"-")</f>
        <v>-</v>
      </c>
      <c r="K334" s="63" t="str">
        <f>IFERROR(VLOOKUP(#REF!,#REF!,3,FALSE),"-")</f>
        <v>-</v>
      </c>
      <c r="L334" s="63" t="str">
        <f>IFERROR(VLOOKUP(#REF!,#REF!,3,FALSE),"-")</f>
        <v>-</v>
      </c>
      <c r="M334" s="63" t="e">
        <f>IF(OR(#REF!="-",#REF!="-"),"-",IF(#REF!=#REF!,"OUI","NON"))</f>
        <v>#REF!</v>
      </c>
      <c r="N334" s="58"/>
      <c r="O334" s="56"/>
      <c r="P334" s="58"/>
      <c r="Q334" s="56"/>
      <c r="R334" s="56"/>
      <c r="S334" s="56"/>
      <c r="T334" s="63" t="e">
        <f>IF(#REF!="MASCULIN","G",IF(#REF!="FEMININ","F",#REF!))</f>
        <v>#REF!</v>
      </c>
      <c r="U334" s="63" t="str">
        <f>IFERROR(MATCH(#REF!,{"CP1";"CP2";"CE1";"CE2";"CM1";"CM2"},0),"-")</f>
        <v>-</v>
      </c>
      <c r="V334" s="61"/>
      <c r="W334" s="61"/>
      <c r="X334" s="61"/>
      <c r="Y334" s="61"/>
      <c r="Z334" s="61"/>
      <c r="AA334" s="61"/>
      <c r="AB334" s="61"/>
      <c r="AC334" s="61"/>
      <c r="AD334" s="61"/>
      <c r="AE334" s="61"/>
      <c r="AF334" s="61"/>
      <c r="AG334" s="61"/>
    </row>
    <row r="335" spans="1:33">
      <c r="A335" s="76" t="e">
        <f>ROW()-ROW(#REF!)+1</f>
        <v>#REF!</v>
      </c>
      <c r="B335" s="87"/>
      <c r="C335" s="86"/>
      <c r="D335" s="59" t="e">
        <f>#REF!</f>
        <v>#REF!</v>
      </c>
      <c r="E335" s="86"/>
      <c r="F335" s="86"/>
      <c r="G335" s="89"/>
      <c r="H335" s="63" t="str">
        <f>IFERROR(VLOOKUP(#REF!,#REF!,6,FALSE),"-")</f>
        <v>-</v>
      </c>
      <c r="I335" s="63" t="str">
        <f>IFERROR(VLOOKUP(#REF!,#REF!,9,FALSE),"-")</f>
        <v>-</v>
      </c>
      <c r="J335" s="63" t="str">
        <f>IFERROR(VLOOKUP(#REF!,#REF!,9,FALSE),"-")</f>
        <v>-</v>
      </c>
      <c r="K335" s="63" t="str">
        <f>IFERROR(VLOOKUP(#REF!,#REF!,3,FALSE),"-")</f>
        <v>-</v>
      </c>
      <c r="L335" s="63" t="str">
        <f>IFERROR(VLOOKUP(#REF!,#REF!,3,FALSE),"-")</f>
        <v>-</v>
      </c>
      <c r="M335" s="63" t="e">
        <f>IF(OR(#REF!="-",#REF!="-"),"-",IF(#REF!=#REF!,"OUI","NON"))</f>
        <v>#REF!</v>
      </c>
      <c r="N335" s="58"/>
      <c r="O335" s="56"/>
      <c r="P335" s="58"/>
      <c r="Q335" s="56"/>
      <c r="R335" s="56"/>
      <c r="S335" s="56"/>
      <c r="T335" s="63" t="e">
        <f>IF(#REF!="MASCULIN","G",IF(#REF!="FEMININ","F",#REF!))</f>
        <v>#REF!</v>
      </c>
      <c r="U335" s="63" t="str">
        <f>IFERROR(MATCH(#REF!,{"CP1";"CP2";"CE1";"CE2";"CM1";"CM2"},0),"-")</f>
        <v>-</v>
      </c>
      <c r="V335" s="61"/>
      <c r="W335" s="61"/>
      <c r="X335" s="61"/>
      <c r="Y335" s="61"/>
      <c r="Z335" s="61"/>
      <c r="AA335" s="61"/>
      <c r="AB335" s="61"/>
      <c r="AC335" s="61"/>
      <c r="AD335" s="61"/>
      <c r="AE335" s="61"/>
      <c r="AF335" s="61"/>
      <c r="AG335" s="61"/>
    </row>
    <row r="336" spans="1:33">
      <c r="A336" s="76" t="e">
        <f>ROW()-ROW(#REF!)+1</f>
        <v>#REF!</v>
      </c>
      <c r="B336" s="87"/>
      <c r="C336" s="86"/>
      <c r="D336" s="59" t="e">
        <f>#REF!</f>
        <v>#REF!</v>
      </c>
      <c r="E336" s="86"/>
      <c r="F336" s="86"/>
      <c r="G336" s="89"/>
      <c r="H336" s="63" t="str">
        <f>IFERROR(VLOOKUP(#REF!,#REF!,6,FALSE),"-")</f>
        <v>-</v>
      </c>
      <c r="I336" s="63" t="str">
        <f>IFERROR(VLOOKUP(#REF!,#REF!,9,FALSE),"-")</f>
        <v>-</v>
      </c>
      <c r="J336" s="63" t="str">
        <f>IFERROR(VLOOKUP(#REF!,#REF!,9,FALSE),"-")</f>
        <v>-</v>
      </c>
      <c r="K336" s="63" t="str">
        <f>IFERROR(VLOOKUP(#REF!,#REF!,3,FALSE),"-")</f>
        <v>-</v>
      </c>
      <c r="L336" s="63" t="str">
        <f>IFERROR(VLOOKUP(#REF!,#REF!,3,FALSE),"-")</f>
        <v>-</v>
      </c>
      <c r="M336" s="63" t="e">
        <f>IF(OR(#REF!="-",#REF!="-"),"-",IF(#REF!=#REF!,"OUI","NON"))</f>
        <v>#REF!</v>
      </c>
      <c r="N336" s="58"/>
      <c r="O336" s="56"/>
      <c r="P336" s="58"/>
      <c r="Q336" s="56"/>
      <c r="R336" s="56"/>
      <c r="S336" s="56"/>
      <c r="T336" s="63" t="e">
        <f>IF(#REF!="MASCULIN","G",IF(#REF!="FEMININ","F",#REF!))</f>
        <v>#REF!</v>
      </c>
      <c r="U336" s="63" t="str">
        <f>IFERROR(MATCH(#REF!,{"CP1";"CP2";"CE1";"CE2";"CM1";"CM2"},0),"-")</f>
        <v>-</v>
      </c>
      <c r="V336" s="61"/>
      <c r="W336" s="61"/>
      <c r="X336" s="61"/>
      <c r="Y336" s="61"/>
      <c r="Z336" s="61"/>
      <c r="AA336" s="61"/>
      <c r="AB336" s="61"/>
      <c r="AC336" s="61"/>
      <c r="AD336" s="61"/>
      <c r="AE336" s="61"/>
      <c r="AF336" s="61"/>
      <c r="AG336" s="61"/>
    </row>
    <row r="337" spans="1:33">
      <c r="A337" s="76" t="e">
        <f>ROW()-ROW(#REF!)+1</f>
        <v>#REF!</v>
      </c>
      <c r="B337" s="87"/>
      <c r="C337" s="86"/>
      <c r="D337" s="59" t="e">
        <f>#REF!</f>
        <v>#REF!</v>
      </c>
      <c r="E337" s="86"/>
      <c r="F337" s="86"/>
      <c r="G337" s="89"/>
      <c r="H337" s="63" t="str">
        <f>IFERROR(VLOOKUP(#REF!,#REF!,6,FALSE),"-")</f>
        <v>-</v>
      </c>
      <c r="I337" s="63" t="str">
        <f>IFERROR(VLOOKUP(#REF!,#REF!,9,FALSE),"-")</f>
        <v>-</v>
      </c>
      <c r="J337" s="63" t="str">
        <f>IFERROR(VLOOKUP(#REF!,#REF!,9,FALSE),"-")</f>
        <v>-</v>
      </c>
      <c r="K337" s="63" t="str">
        <f>IFERROR(VLOOKUP(#REF!,#REF!,3,FALSE),"-")</f>
        <v>-</v>
      </c>
      <c r="L337" s="63" t="str">
        <f>IFERROR(VLOOKUP(#REF!,#REF!,3,FALSE),"-")</f>
        <v>-</v>
      </c>
      <c r="M337" s="63" t="e">
        <f>IF(OR(#REF!="-",#REF!="-"),"-",IF(#REF!=#REF!,"OUI","NON"))</f>
        <v>#REF!</v>
      </c>
      <c r="N337" s="58"/>
      <c r="O337" s="56"/>
      <c r="P337" s="58"/>
      <c r="Q337" s="56"/>
      <c r="R337" s="56"/>
      <c r="S337" s="56"/>
      <c r="T337" s="63" t="e">
        <f>IF(#REF!="MASCULIN","G",IF(#REF!="FEMININ","F",#REF!))</f>
        <v>#REF!</v>
      </c>
      <c r="U337" s="63" t="str">
        <f>IFERROR(MATCH(#REF!,{"CP1";"CP2";"CE1";"CE2";"CM1";"CM2"},0),"-")</f>
        <v>-</v>
      </c>
      <c r="V337" s="61"/>
      <c r="W337" s="61"/>
      <c r="X337" s="61"/>
      <c r="Y337" s="61"/>
      <c r="Z337" s="61"/>
      <c r="AA337" s="61"/>
      <c r="AB337" s="61"/>
      <c r="AC337" s="61"/>
      <c r="AD337" s="61"/>
      <c r="AE337" s="61"/>
      <c r="AF337" s="61"/>
      <c r="AG337" s="61"/>
    </row>
    <row r="338" spans="1:33">
      <c r="A338" s="76" t="e">
        <f>ROW()-ROW(#REF!)+1</f>
        <v>#REF!</v>
      </c>
      <c r="B338" s="87"/>
      <c r="C338" s="86"/>
      <c r="D338" s="59" t="e">
        <f>#REF!</f>
        <v>#REF!</v>
      </c>
      <c r="E338" s="86"/>
      <c r="F338" s="86"/>
      <c r="G338" s="89"/>
      <c r="H338" s="63" t="str">
        <f>IFERROR(VLOOKUP(#REF!,#REF!,6,FALSE),"-")</f>
        <v>-</v>
      </c>
      <c r="I338" s="63" t="str">
        <f>IFERROR(VLOOKUP(#REF!,#REF!,9,FALSE),"-")</f>
        <v>-</v>
      </c>
      <c r="J338" s="63" t="str">
        <f>IFERROR(VLOOKUP(#REF!,#REF!,9,FALSE),"-")</f>
        <v>-</v>
      </c>
      <c r="K338" s="63" t="str">
        <f>IFERROR(VLOOKUP(#REF!,#REF!,3,FALSE),"-")</f>
        <v>-</v>
      </c>
      <c r="L338" s="63" t="str">
        <f>IFERROR(VLOOKUP(#REF!,#REF!,3,FALSE),"-")</f>
        <v>-</v>
      </c>
      <c r="M338" s="63" t="e">
        <f>IF(OR(#REF!="-",#REF!="-"),"-",IF(#REF!=#REF!,"OUI","NON"))</f>
        <v>#REF!</v>
      </c>
      <c r="N338" s="58"/>
      <c r="O338" s="56"/>
      <c r="P338" s="58"/>
      <c r="Q338" s="56"/>
      <c r="R338" s="56"/>
      <c r="S338" s="56"/>
      <c r="T338" s="63" t="e">
        <f>IF(#REF!="MASCULIN","G",IF(#REF!="FEMININ","F",#REF!))</f>
        <v>#REF!</v>
      </c>
      <c r="U338" s="63" t="str">
        <f>IFERROR(MATCH(#REF!,{"CP1";"CP2";"CE1";"CE2";"CM1";"CM2"},0),"-")</f>
        <v>-</v>
      </c>
      <c r="V338" s="61"/>
      <c r="W338" s="61"/>
      <c r="X338" s="61"/>
      <c r="Y338" s="61"/>
      <c r="Z338" s="61"/>
      <c r="AA338" s="61"/>
      <c r="AB338" s="61"/>
      <c r="AC338" s="61"/>
      <c r="AD338" s="61"/>
      <c r="AE338" s="61"/>
      <c r="AF338" s="61"/>
      <c r="AG338" s="61"/>
    </row>
    <row r="339" spans="1:33">
      <c r="A339" s="76" t="e">
        <f>ROW()-ROW(#REF!)+1</f>
        <v>#REF!</v>
      </c>
      <c r="B339" s="87"/>
      <c r="C339" s="86"/>
      <c r="D339" s="59" t="e">
        <f>#REF!</f>
        <v>#REF!</v>
      </c>
      <c r="E339" s="86"/>
      <c r="F339" s="86"/>
      <c r="G339" s="89"/>
      <c r="H339" s="63" t="str">
        <f>IFERROR(VLOOKUP(#REF!,#REF!,6,FALSE),"-")</f>
        <v>-</v>
      </c>
      <c r="I339" s="63" t="str">
        <f>IFERROR(VLOOKUP(#REF!,#REF!,9,FALSE),"-")</f>
        <v>-</v>
      </c>
      <c r="J339" s="63" t="str">
        <f>IFERROR(VLOOKUP(#REF!,#REF!,9,FALSE),"-")</f>
        <v>-</v>
      </c>
      <c r="K339" s="63" t="str">
        <f>IFERROR(VLOOKUP(#REF!,#REF!,3,FALSE),"-")</f>
        <v>-</v>
      </c>
      <c r="L339" s="63" t="str">
        <f>IFERROR(VLOOKUP(#REF!,#REF!,3,FALSE),"-")</f>
        <v>-</v>
      </c>
      <c r="M339" s="63" t="e">
        <f>IF(OR(#REF!="-",#REF!="-"),"-",IF(#REF!=#REF!,"OUI","NON"))</f>
        <v>#REF!</v>
      </c>
      <c r="N339" s="58"/>
      <c r="O339" s="56"/>
      <c r="P339" s="58"/>
      <c r="Q339" s="56"/>
      <c r="R339" s="56"/>
      <c r="S339" s="56"/>
      <c r="T339" s="63" t="e">
        <f>IF(#REF!="MASCULIN","G",IF(#REF!="FEMININ","F",#REF!))</f>
        <v>#REF!</v>
      </c>
      <c r="U339" s="63" t="str">
        <f>IFERROR(MATCH(#REF!,{"CP1";"CP2";"CE1";"CE2";"CM1";"CM2"},0),"-")</f>
        <v>-</v>
      </c>
      <c r="V339" s="61"/>
      <c r="W339" s="61"/>
      <c r="X339" s="61"/>
      <c r="Y339" s="61"/>
      <c r="Z339" s="61"/>
      <c r="AA339" s="61"/>
      <c r="AB339" s="61"/>
      <c r="AC339" s="61"/>
      <c r="AD339" s="61"/>
      <c r="AE339" s="61"/>
      <c r="AF339" s="61"/>
      <c r="AG339" s="61"/>
    </row>
    <row r="340" spans="1:33">
      <c r="A340" s="76" t="e">
        <f>ROW()-ROW(#REF!)+1</f>
        <v>#REF!</v>
      </c>
      <c r="B340" s="87"/>
      <c r="C340" s="86"/>
      <c r="D340" s="59" t="e">
        <f>#REF!</f>
        <v>#REF!</v>
      </c>
      <c r="E340" s="86"/>
      <c r="F340" s="86"/>
      <c r="G340" s="89"/>
      <c r="H340" s="63" t="str">
        <f>IFERROR(VLOOKUP(#REF!,#REF!,6,FALSE),"-")</f>
        <v>-</v>
      </c>
      <c r="I340" s="63" t="str">
        <f>IFERROR(VLOOKUP(#REF!,#REF!,9,FALSE),"-")</f>
        <v>-</v>
      </c>
      <c r="J340" s="63" t="str">
        <f>IFERROR(VLOOKUP(#REF!,#REF!,9,FALSE),"-")</f>
        <v>-</v>
      </c>
      <c r="K340" s="63" t="str">
        <f>IFERROR(VLOOKUP(#REF!,#REF!,3,FALSE),"-")</f>
        <v>-</v>
      </c>
      <c r="L340" s="63" t="str">
        <f>IFERROR(VLOOKUP(#REF!,#REF!,3,FALSE),"-")</f>
        <v>-</v>
      </c>
      <c r="M340" s="63" t="e">
        <f>IF(OR(#REF!="-",#REF!="-"),"-",IF(#REF!=#REF!,"OUI","NON"))</f>
        <v>#REF!</v>
      </c>
      <c r="N340" s="58"/>
      <c r="O340" s="56"/>
      <c r="P340" s="58"/>
      <c r="Q340" s="56"/>
      <c r="R340" s="56"/>
      <c r="S340" s="56"/>
      <c r="T340" s="63" t="e">
        <f>IF(#REF!="MASCULIN","G",IF(#REF!="FEMININ","F",#REF!))</f>
        <v>#REF!</v>
      </c>
      <c r="U340" s="63" t="str">
        <f>IFERROR(MATCH(#REF!,{"CP1";"CP2";"CE1";"CE2";"CM1";"CM2"},0),"-")</f>
        <v>-</v>
      </c>
      <c r="V340" s="61"/>
      <c r="W340" s="61"/>
      <c r="X340" s="61"/>
      <c r="Y340" s="61"/>
      <c r="Z340" s="61"/>
      <c r="AA340" s="61"/>
      <c r="AB340" s="61"/>
      <c r="AC340" s="61"/>
      <c r="AD340" s="61"/>
      <c r="AE340" s="61"/>
      <c r="AF340" s="61"/>
      <c r="AG340" s="61"/>
    </row>
    <row r="341" spans="1:33">
      <c r="A341" s="76" t="e">
        <f>ROW()-ROW(#REF!)+1</f>
        <v>#REF!</v>
      </c>
      <c r="B341" s="87"/>
      <c r="C341" s="86"/>
      <c r="D341" s="59" t="e">
        <f>#REF!</f>
        <v>#REF!</v>
      </c>
      <c r="E341" s="86"/>
      <c r="F341" s="86"/>
      <c r="G341" s="89"/>
      <c r="H341" s="63" t="str">
        <f>IFERROR(VLOOKUP(#REF!,#REF!,6,FALSE),"-")</f>
        <v>-</v>
      </c>
      <c r="I341" s="63" t="str">
        <f>IFERROR(VLOOKUP(#REF!,#REF!,9,FALSE),"-")</f>
        <v>-</v>
      </c>
      <c r="J341" s="63" t="str">
        <f>IFERROR(VLOOKUP(#REF!,#REF!,9,FALSE),"-")</f>
        <v>-</v>
      </c>
      <c r="K341" s="63" t="str">
        <f>IFERROR(VLOOKUP(#REF!,#REF!,3,FALSE),"-")</f>
        <v>-</v>
      </c>
      <c r="L341" s="63" t="str">
        <f>IFERROR(VLOOKUP(#REF!,#REF!,3,FALSE),"-")</f>
        <v>-</v>
      </c>
      <c r="M341" s="63" t="e">
        <f>IF(OR(#REF!="-",#REF!="-"),"-",IF(#REF!=#REF!,"OUI","NON"))</f>
        <v>#REF!</v>
      </c>
      <c r="N341" s="58"/>
      <c r="O341" s="56"/>
      <c r="P341" s="58"/>
      <c r="Q341" s="56"/>
      <c r="R341" s="56"/>
      <c r="S341" s="56"/>
      <c r="T341" s="63" t="e">
        <f>IF(#REF!="MASCULIN","G",IF(#REF!="FEMININ","F",#REF!))</f>
        <v>#REF!</v>
      </c>
      <c r="U341" s="63" t="str">
        <f>IFERROR(MATCH(#REF!,{"CP1";"CP2";"CE1";"CE2";"CM1";"CM2"},0),"-")</f>
        <v>-</v>
      </c>
      <c r="V341" s="61"/>
      <c r="W341" s="61"/>
      <c r="X341" s="61"/>
      <c r="Y341" s="61"/>
      <c r="Z341" s="61"/>
      <c r="AA341" s="61"/>
      <c r="AB341" s="61"/>
      <c r="AC341" s="61"/>
      <c r="AD341" s="61"/>
      <c r="AE341" s="61"/>
      <c r="AF341" s="61"/>
      <c r="AG341" s="61"/>
    </row>
    <row r="342" spans="1:33">
      <c r="A342" s="76" t="e">
        <f>ROW()-ROW(#REF!)+1</f>
        <v>#REF!</v>
      </c>
      <c r="B342" s="87"/>
      <c r="C342" s="86"/>
      <c r="D342" s="59" t="e">
        <f>#REF!</f>
        <v>#REF!</v>
      </c>
      <c r="E342" s="86"/>
      <c r="F342" s="86"/>
      <c r="G342" s="89"/>
      <c r="H342" s="63" t="str">
        <f>IFERROR(VLOOKUP(#REF!,#REF!,6,FALSE),"-")</f>
        <v>-</v>
      </c>
      <c r="I342" s="63" t="str">
        <f>IFERROR(VLOOKUP(#REF!,#REF!,9,FALSE),"-")</f>
        <v>-</v>
      </c>
      <c r="J342" s="63" t="str">
        <f>IFERROR(VLOOKUP(#REF!,#REF!,9,FALSE),"-")</f>
        <v>-</v>
      </c>
      <c r="K342" s="63" t="str">
        <f>IFERROR(VLOOKUP(#REF!,#REF!,3,FALSE),"-")</f>
        <v>-</v>
      </c>
      <c r="L342" s="63" t="str">
        <f>IFERROR(VLOOKUP(#REF!,#REF!,3,FALSE),"-")</f>
        <v>-</v>
      </c>
      <c r="M342" s="63" t="e">
        <f>IF(OR(#REF!="-",#REF!="-"),"-",IF(#REF!=#REF!,"OUI","NON"))</f>
        <v>#REF!</v>
      </c>
      <c r="N342" s="58"/>
      <c r="O342" s="56"/>
      <c r="P342" s="58"/>
      <c r="Q342" s="56"/>
      <c r="R342" s="56"/>
      <c r="S342" s="56"/>
      <c r="T342" s="63" t="e">
        <f>IF(#REF!="MASCULIN","G",IF(#REF!="FEMININ","F",#REF!))</f>
        <v>#REF!</v>
      </c>
      <c r="U342" s="63" t="str">
        <f>IFERROR(MATCH(#REF!,{"CP1";"CP2";"CE1";"CE2";"CM1";"CM2"},0),"-")</f>
        <v>-</v>
      </c>
      <c r="V342" s="61"/>
      <c r="W342" s="61"/>
      <c r="X342" s="61"/>
      <c r="Y342" s="61"/>
      <c r="Z342" s="61"/>
      <c r="AA342" s="61"/>
      <c r="AB342" s="61"/>
      <c r="AC342" s="61"/>
      <c r="AD342" s="61"/>
      <c r="AE342" s="61"/>
      <c r="AF342" s="61"/>
      <c r="AG342" s="61"/>
    </row>
    <row r="343" spans="1:33">
      <c r="A343" s="76" t="e">
        <f>ROW()-ROW(#REF!)+1</f>
        <v>#REF!</v>
      </c>
      <c r="B343" s="87"/>
      <c r="C343" s="86"/>
      <c r="D343" s="59" t="e">
        <f>#REF!</f>
        <v>#REF!</v>
      </c>
      <c r="E343" s="86"/>
      <c r="F343" s="86"/>
      <c r="G343" s="89"/>
      <c r="H343" s="63" t="str">
        <f>IFERROR(VLOOKUP(#REF!,#REF!,6,FALSE),"-")</f>
        <v>-</v>
      </c>
      <c r="I343" s="63" t="str">
        <f>IFERROR(VLOOKUP(#REF!,#REF!,9,FALSE),"-")</f>
        <v>-</v>
      </c>
      <c r="J343" s="63" t="str">
        <f>IFERROR(VLOOKUP(#REF!,#REF!,9,FALSE),"-")</f>
        <v>-</v>
      </c>
      <c r="K343" s="63" t="str">
        <f>IFERROR(VLOOKUP(#REF!,#REF!,3,FALSE),"-")</f>
        <v>-</v>
      </c>
      <c r="L343" s="63" t="str">
        <f>IFERROR(VLOOKUP(#REF!,#REF!,3,FALSE),"-")</f>
        <v>-</v>
      </c>
      <c r="M343" s="63" t="e">
        <f>IF(OR(#REF!="-",#REF!="-"),"-",IF(#REF!=#REF!,"OUI","NON"))</f>
        <v>#REF!</v>
      </c>
      <c r="N343" s="58"/>
      <c r="O343" s="56"/>
      <c r="P343" s="58"/>
      <c r="Q343" s="56"/>
      <c r="R343" s="56"/>
      <c r="S343" s="56"/>
      <c r="T343" s="63" t="e">
        <f>IF(#REF!="MASCULIN","G",IF(#REF!="FEMININ","F",#REF!))</f>
        <v>#REF!</v>
      </c>
      <c r="U343" s="63" t="str">
        <f>IFERROR(MATCH(#REF!,{"CP1";"CP2";"CE1";"CE2";"CM1";"CM2"},0),"-")</f>
        <v>-</v>
      </c>
      <c r="V343" s="61"/>
      <c r="W343" s="61"/>
      <c r="X343" s="61"/>
      <c r="Y343" s="61"/>
      <c r="Z343" s="61"/>
      <c r="AA343" s="61"/>
      <c r="AB343" s="61"/>
      <c r="AC343" s="61"/>
      <c r="AD343" s="61"/>
      <c r="AE343" s="61"/>
      <c r="AF343" s="61"/>
      <c r="AG343" s="61"/>
    </row>
    <row r="344" spans="1:33">
      <c r="A344" s="76" t="e">
        <f>ROW()-ROW(#REF!)+1</f>
        <v>#REF!</v>
      </c>
      <c r="B344" s="87"/>
      <c r="C344" s="86"/>
      <c r="D344" s="59" t="e">
        <f>#REF!</f>
        <v>#REF!</v>
      </c>
      <c r="E344" s="86"/>
      <c r="F344" s="86"/>
      <c r="G344" s="89"/>
      <c r="H344" s="63" t="str">
        <f>IFERROR(VLOOKUP(#REF!,#REF!,6,FALSE),"-")</f>
        <v>-</v>
      </c>
      <c r="I344" s="63" t="str">
        <f>IFERROR(VLOOKUP(#REF!,#REF!,9,FALSE),"-")</f>
        <v>-</v>
      </c>
      <c r="J344" s="63" t="str">
        <f>IFERROR(VLOOKUP(#REF!,#REF!,9,FALSE),"-")</f>
        <v>-</v>
      </c>
      <c r="K344" s="63" t="str">
        <f>IFERROR(VLOOKUP(#REF!,#REF!,3,FALSE),"-")</f>
        <v>-</v>
      </c>
      <c r="L344" s="63" t="str">
        <f>IFERROR(VLOOKUP(#REF!,#REF!,3,FALSE),"-")</f>
        <v>-</v>
      </c>
      <c r="M344" s="63" t="e">
        <f>IF(OR(#REF!="-",#REF!="-"),"-",IF(#REF!=#REF!,"OUI","NON"))</f>
        <v>#REF!</v>
      </c>
      <c r="N344" s="58"/>
      <c r="O344" s="56"/>
      <c r="P344" s="58"/>
      <c r="Q344" s="56"/>
      <c r="R344" s="56"/>
      <c r="S344" s="56"/>
      <c r="T344" s="63" t="e">
        <f>IF(#REF!="MASCULIN","G",IF(#REF!="FEMININ","F",#REF!))</f>
        <v>#REF!</v>
      </c>
      <c r="U344" s="63" t="str">
        <f>IFERROR(MATCH(#REF!,{"CP1";"CP2";"CE1";"CE2";"CM1";"CM2"},0),"-")</f>
        <v>-</v>
      </c>
      <c r="V344" s="61"/>
      <c r="W344" s="61"/>
      <c r="X344" s="61"/>
      <c r="Y344" s="61"/>
      <c r="Z344" s="61"/>
      <c r="AA344" s="61"/>
      <c r="AB344" s="61"/>
      <c r="AC344" s="61"/>
      <c r="AD344" s="61"/>
      <c r="AE344" s="61"/>
      <c r="AF344" s="61"/>
      <c r="AG344" s="61"/>
    </row>
    <row r="345" spans="1:33">
      <c r="A345" s="76" t="e">
        <f>ROW()-ROW(#REF!)+1</f>
        <v>#REF!</v>
      </c>
      <c r="B345" s="87"/>
      <c r="C345" s="86"/>
      <c r="D345" s="59" t="e">
        <f>#REF!</f>
        <v>#REF!</v>
      </c>
      <c r="E345" s="86"/>
      <c r="F345" s="86"/>
      <c r="G345" s="89"/>
      <c r="H345" s="63" t="str">
        <f>IFERROR(VLOOKUP(#REF!,#REF!,6,FALSE),"-")</f>
        <v>-</v>
      </c>
      <c r="I345" s="63" t="str">
        <f>IFERROR(VLOOKUP(#REF!,#REF!,9,FALSE),"-")</f>
        <v>-</v>
      </c>
      <c r="J345" s="63" t="str">
        <f>IFERROR(VLOOKUP(#REF!,#REF!,9,FALSE),"-")</f>
        <v>-</v>
      </c>
      <c r="K345" s="63" t="str">
        <f>IFERROR(VLOOKUP(#REF!,#REF!,3,FALSE),"-")</f>
        <v>-</v>
      </c>
      <c r="L345" s="63" t="str">
        <f>IFERROR(VLOOKUP(#REF!,#REF!,3,FALSE),"-")</f>
        <v>-</v>
      </c>
      <c r="M345" s="63" t="e">
        <f>IF(OR(#REF!="-",#REF!="-"),"-",IF(#REF!=#REF!,"OUI","NON"))</f>
        <v>#REF!</v>
      </c>
      <c r="N345" s="58"/>
      <c r="O345" s="56"/>
      <c r="P345" s="58"/>
      <c r="Q345" s="56"/>
      <c r="R345" s="56"/>
      <c r="S345" s="56"/>
      <c r="T345" s="63" t="e">
        <f>IF(#REF!="MASCULIN","G",IF(#REF!="FEMININ","F",#REF!))</f>
        <v>#REF!</v>
      </c>
      <c r="U345" s="63" t="str">
        <f>IFERROR(MATCH(#REF!,{"CP1";"CP2";"CE1";"CE2";"CM1";"CM2"},0),"-")</f>
        <v>-</v>
      </c>
      <c r="V345" s="61"/>
      <c r="W345" s="61"/>
      <c r="X345" s="61"/>
      <c r="Y345" s="61"/>
      <c r="Z345" s="61"/>
      <c r="AA345" s="61"/>
      <c r="AB345" s="61"/>
      <c r="AC345" s="61"/>
      <c r="AD345" s="61"/>
      <c r="AE345" s="61"/>
      <c r="AF345" s="61"/>
      <c r="AG345" s="61"/>
    </row>
    <row r="346" spans="1:33">
      <c r="A346" s="76" t="e">
        <f>ROW()-ROW(#REF!)+1</f>
        <v>#REF!</v>
      </c>
      <c r="B346" s="87"/>
      <c r="C346" s="86"/>
      <c r="D346" s="59" t="e">
        <f>#REF!</f>
        <v>#REF!</v>
      </c>
      <c r="E346" s="86"/>
      <c r="F346" s="86"/>
      <c r="G346" s="89"/>
      <c r="H346" s="63" t="str">
        <f>IFERROR(VLOOKUP(#REF!,#REF!,6,FALSE),"-")</f>
        <v>-</v>
      </c>
      <c r="I346" s="63" t="str">
        <f>IFERROR(VLOOKUP(#REF!,#REF!,9,FALSE),"-")</f>
        <v>-</v>
      </c>
      <c r="J346" s="63" t="str">
        <f>IFERROR(VLOOKUP(#REF!,#REF!,9,FALSE),"-")</f>
        <v>-</v>
      </c>
      <c r="K346" s="63" t="str">
        <f>IFERROR(VLOOKUP(#REF!,#REF!,3,FALSE),"-")</f>
        <v>-</v>
      </c>
      <c r="L346" s="63" t="str">
        <f>IFERROR(VLOOKUP(#REF!,#REF!,3,FALSE),"-")</f>
        <v>-</v>
      </c>
      <c r="M346" s="63" t="e">
        <f>IF(OR(#REF!="-",#REF!="-"),"-",IF(#REF!=#REF!,"OUI","NON"))</f>
        <v>#REF!</v>
      </c>
      <c r="N346" s="58"/>
      <c r="O346" s="56"/>
      <c r="P346" s="58"/>
      <c r="Q346" s="56"/>
      <c r="R346" s="56"/>
      <c r="S346" s="56"/>
      <c r="T346" s="63" t="e">
        <f>IF(#REF!="MASCULIN","G",IF(#REF!="FEMININ","F",#REF!))</f>
        <v>#REF!</v>
      </c>
      <c r="U346" s="63" t="str">
        <f>IFERROR(MATCH(#REF!,{"CP1";"CP2";"CE1";"CE2";"CM1";"CM2"},0),"-")</f>
        <v>-</v>
      </c>
      <c r="V346" s="61"/>
      <c r="W346" s="61"/>
      <c r="X346" s="61"/>
      <c r="Y346" s="61"/>
      <c r="Z346" s="61"/>
      <c r="AA346" s="61"/>
      <c r="AB346" s="61"/>
      <c r="AC346" s="61"/>
      <c r="AD346" s="61"/>
      <c r="AE346" s="61"/>
      <c r="AF346" s="61"/>
      <c r="AG346" s="61"/>
    </row>
    <row r="347" spans="1:33">
      <c r="A347" s="76" t="e">
        <f>ROW()-ROW(#REF!)+1</f>
        <v>#REF!</v>
      </c>
      <c r="B347" s="87"/>
      <c r="C347" s="86"/>
      <c r="D347" s="59" t="e">
        <f>#REF!</f>
        <v>#REF!</v>
      </c>
      <c r="E347" s="86"/>
      <c r="F347" s="86"/>
      <c r="G347" s="89"/>
      <c r="H347" s="63" t="str">
        <f>IFERROR(VLOOKUP(#REF!,#REF!,6,FALSE),"-")</f>
        <v>-</v>
      </c>
      <c r="I347" s="63" t="str">
        <f>IFERROR(VLOOKUP(#REF!,#REF!,9,FALSE),"-")</f>
        <v>-</v>
      </c>
      <c r="J347" s="63" t="str">
        <f>IFERROR(VLOOKUP(#REF!,#REF!,9,FALSE),"-")</f>
        <v>-</v>
      </c>
      <c r="K347" s="63" t="str">
        <f>IFERROR(VLOOKUP(#REF!,#REF!,3,FALSE),"-")</f>
        <v>-</v>
      </c>
      <c r="L347" s="63" t="str">
        <f>IFERROR(VLOOKUP(#REF!,#REF!,3,FALSE),"-")</f>
        <v>-</v>
      </c>
      <c r="M347" s="63" t="e">
        <f>IF(OR(#REF!="-",#REF!="-"),"-",IF(#REF!=#REF!,"OUI","NON"))</f>
        <v>#REF!</v>
      </c>
      <c r="N347" s="58"/>
      <c r="O347" s="56"/>
      <c r="P347" s="58"/>
      <c r="Q347" s="56"/>
      <c r="R347" s="56"/>
      <c r="S347" s="56"/>
      <c r="T347" s="63" t="e">
        <f>IF(#REF!="MASCULIN","G",IF(#REF!="FEMININ","F",#REF!))</f>
        <v>#REF!</v>
      </c>
      <c r="U347" s="63" t="str">
        <f>IFERROR(MATCH(#REF!,{"CP1";"CP2";"CE1";"CE2";"CM1";"CM2"},0),"-")</f>
        <v>-</v>
      </c>
      <c r="V347" s="61"/>
      <c r="W347" s="61"/>
      <c r="X347" s="61"/>
      <c r="Y347" s="61"/>
      <c r="Z347" s="61"/>
      <c r="AA347" s="61"/>
      <c r="AB347" s="61"/>
      <c r="AC347" s="61"/>
      <c r="AD347" s="61"/>
      <c r="AE347" s="61"/>
      <c r="AF347" s="61"/>
      <c r="AG347" s="61"/>
    </row>
    <row r="348" spans="1:33">
      <c r="A348" s="76" t="e">
        <f>ROW()-ROW(#REF!)+1</f>
        <v>#REF!</v>
      </c>
      <c r="B348" s="87"/>
      <c r="C348" s="86"/>
      <c r="D348" s="59" t="e">
        <f>#REF!</f>
        <v>#REF!</v>
      </c>
      <c r="E348" s="86"/>
      <c r="F348" s="86"/>
      <c r="G348" s="89"/>
      <c r="H348" s="63" t="str">
        <f>IFERROR(VLOOKUP(#REF!,#REF!,6,FALSE),"-")</f>
        <v>-</v>
      </c>
      <c r="I348" s="63" t="str">
        <f>IFERROR(VLOOKUP(#REF!,#REF!,9,FALSE),"-")</f>
        <v>-</v>
      </c>
      <c r="J348" s="63" t="str">
        <f>IFERROR(VLOOKUP(#REF!,#REF!,9,FALSE),"-")</f>
        <v>-</v>
      </c>
      <c r="K348" s="63" t="str">
        <f>IFERROR(VLOOKUP(#REF!,#REF!,3,FALSE),"-")</f>
        <v>-</v>
      </c>
      <c r="L348" s="63" t="str">
        <f>IFERROR(VLOOKUP(#REF!,#REF!,3,FALSE),"-")</f>
        <v>-</v>
      </c>
      <c r="M348" s="63" t="e">
        <f>IF(OR(#REF!="-",#REF!="-"),"-",IF(#REF!=#REF!,"OUI","NON"))</f>
        <v>#REF!</v>
      </c>
      <c r="N348" s="58"/>
      <c r="O348" s="56"/>
      <c r="P348" s="58"/>
      <c r="Q348" s="56"/>
      <c r="R348" s="56"/>
      <c r="S348" s="56"/>
      <c r="T348" s="63" t="e">
        <f>IF(#REF!="MASCULIN","G",IF(#REF!="FEMININ","F",#REF!))</f>
        <v>#REF!</v>
      </c>
      <c r="U348" s="63" t="str">
        <f>IFERROR(MATCH(#REF!,{"CP1";"CP2";"CE1";"CE2";"CM1";"CM2"},0),"-")</f>
        <v>-</v>
      </c>
      <c r="V348" s="61"/>
      <c r="W348" s="61"/>
      <c r="X348" s="61"/>
      <c r="Y348" s="61"/>
      <c r="Z348" s="61"/>
      <c r="AA348" s="61"/>
      <c r="AB348" s="61"/>
      <c r="AC348" s="61"/>
      <c r="AD348" s="61"/>
      <c r="AE348" s="61"/>
      <c r="AF348" s="61"/>
      <c r="AG348" s="61"/>
    </row>
    <row r="349" spans="1:33">
      <c r="A349" s="76" t="e">
        <f>ROW()-ROW(#REF!)+1</f>
        <v>#REF!</v>
      </c>
      <c r="B349" s="87"/>
      <c r="C349" s="86"/>
      <c r="D349" s="59" t="e">
        <f>#REF!</f>
        <v>#REF!</v>
      </c>
      <c r="E349" s="86"/>
      <c r="F349" s="86"/>
      <c r="G349" s="89"/>
      <c r="H349" s="63" t="str">
        <f>IFERROR(VLOOKUP(#REF!,#REF!,6,FALSE),"-")</f>
        <v>-</v>
      </c>
      <c r="I349" s="63" t="str">
        <f>IFERROR(VLOOKUP(#REF!,#REF!,9,FALSE),"-")</f>
        <v>-</v>
      </c>
      <c r="J349" s="63" t="str">
        <f>IFERROR(VLOOKUP(#REF!,#REF!,9,FALSE),"-")</f>
        <v>-</v>
      </c>
      <c r="K349" s="63" t="str">
        <f>IFERROR(VLOOKUP(#REF!,#REF!,3,FALSE),"-")</f>
        <v>-</v>
      </c>
      <c r="L349" s="63" t="str">
        <f>IFERROR(VLOOKUP(#REF!,#REF!,3,FALSE),"-")</f>
        <v>-</v>
      </c>
      <c r="M349" s="63" t="e">
        <f>IF(OR(#REF!="-",#REF!="-"),"-",IF(#REF!=#REF!,"OUI","NON"))</f>
        <v>#REF!</v>
      </c>
      <c r="N349" s="58"/>
      <c r="O349" s="56"/>
      <c r="P349" s="58"/>
      <c r="Q349" s="56"/>
      <c r="R349" s="56"/>
      <c r="S349" s="56"/>
      <c r="T349" s="63" t="e">
        <f>IF(#REF!="MASCULIN","G",IF(#REF!="FEMININ","F",#REF!))</f>
        <v>#REF!</v>
      </c>
      <c r="U349" s="63" t="str">
        <f>IFERROR(MATCH(#REF!,{"CP1";"CP2";"CE1";"CE2";"CM1";"CM2"},0),"-")</f>
        <v>-</v>
      </c>
      <c r="V349" s="61"/>
      <c r="W349" s="61"/>
      <c r="X349" s="61"/>
      <c r="Y349" s="61"/>
      <c r="Z349" s="61"/>
      <c r="AA349" s="61"/>
      <c r="AB349" s="61"/>
      <c r="AC349" s="61"/>
      <c r="AD349" s="61"/>
      <c r="AE349" s="61"/>
      <c r="AF349" s="61"/>
      <c r="AG349" s="61"/>
    </row>
    <row r="350" spans="1:33">
      <c r="A350" s="76" t="e">
        <f>ROW()-ROW(#REF!)+1</f>
        <v>#REF!</v>
      </c>
      <c r="B350" s="87"/>
      <c r="C350" s="86"/>
      <c r="D350" s="59" t="e">
        <f>#REF!</f>
        <v>#REF!</v>
      </c>
      <c r="E350" s="86"/>
      <c r="F350" s="86"/>
      <c r="G350" s="89"/>
      <c r="H350" s="63" t="str">
        <f>IFERROR(VLOOKUP(#REF!,#REF!,6,FALSE),"-")</f>
        <v>-</v>
      </c>
      <c r="I350" s="63" t="str">
        <f>IFERROR(VLOOKUP(#REF!,#REF!,9,FALSE),"-")</f>
        <v>-</v>
      </c>
      <c r="J350" s="63" t="str">
        <f>IFERROR(VLOOKUP(#REF!,#REF!,9,FALSE),"-")</f>
        <v>-</v>
      </c>
      <c r="K350" s="63" t="str">
        <f>IFERROR(VLOOKUP(#REF!,#REF!,3,FALSE),"-")</f>
        <v>-</v>
      </c>
      <c r="L350" s="63" t="str">
        <f>IFERROR(VLOOKUP(#REF!,#REF!,3,FALSE),"-")</f>
        <v>-</v>
      </c>
      <c r="M350" s="63" t="e">
        <f>IF(OR(#REF!="-",#REF!="-"),"-",IF(#REF!=#REF!,"OUI","NON"))</f>
        <v>#REF!</v>
      </c>
      <c r="N350" s="58"/>
      <c r="O350" s="56"/>
      <c r="P350" s="58"/>
      <c r="Q350" s="56"/>
      <c r="R350" s="56"/>
      <c r="S350" s="56"/>
      <c r="T350" s="63" t="e">
        <f>IF(#REF!="MASCULIN","G",IF(#REF!="FEMININ","F",#REF!))</f>
        <v>#REF!</v>
      </c>
      <c r="U350" s="63" t="str">
        <f>IFERROR(MATCH(#REF!,{"CP1";"CP2";"CE1";"CE2";"CM1";"CM2"},0),"-")</f>
        <v>-</v>
      </c>
      <c r="V350" s="61"/>
      <c r="W350" s="61"/>
      <c r="X350" s="61"/>
      <c r="Y350" s="61"/>
      <c r="Z350" s="61"/>
      <c r="AA350" s="61"/>
      <c r="AB350" s="61"/>
      <c r="AC350" s="61"/>
      <c r="AD350" s="61"/>
      <c r="AE350" s="61"/>
      <c r="AF350" s="61"/>
      <c r="AG350" s="61"/>
    </row>
    <row r="351" spans="1:33">
      <c r="A351" s="76" t="e">
        <f>ROW()-ROW(#REF!)+1</f>
        <v>#REF!</v>
      </c>
      <c r="B351" s="87"/>
      <c r="C351" s="86"/>
      <c r="D351" s="59" t="e">
        <f>#REF!</f>
        <v>#REF!</v>
      </c>
      <c r="E351" s="86"/>
      <c r="F351" s="86"/>
      <c r="G351" s="89"/>
      <c r="H351" s="63" t="str">
        <f>IFERROR(VLOOKUP(#REF!,#REF!,6,FALSE),"-")</f>
        <v>-</v>
      </c>
      <c r="I351" s="63" t="str">
        <f>IFERROR(VLOOKUP(#REF!,#REF!,9,FALSE),"-")</f>
        <v>-</v>
      </c>
      <c r="J351" s="63" t="str">
        <f>IFERROR(VLOOKUP(#REF!,#REF!,9,FALSE),"-")</f>
        <v>-</v>
      </c>
      <c r="K351" s="63" t="str">
        <f>IFERROR(VLOOKUP(#REF!,#REF!,3,FALSE),"-")</f>
        <v>-</v>
      </c>
      <c r="L351" s="63" t="str">
        <f>IFERROR(VLOOKUP(#REF!,#REF!,3,FALSE),"-")</f>
        <v>-</v>
      </c>
      <c r="M351" s="63" t="e">
        <f>IF(OR(#REF!="-",#REF!="-"),"-",IF(#REF!=#REF!,"OUI","NON"))</f>
        <v>#REF!</v>
      </c>
      <c r="N351" s="58"/>
      <c r="O351" s="56"/>
      <c r="P351" s="58"/>
      <c r="Q351" s="56"/>
      <c r="R351" s="56"/>
      <c r="S351" s="56"/>
      <c r="T351" s="63" t="e">
        <f>IF(#REF!="MASCULIN","G",IF(#REF!="FEMININ","F",#REF!))</f>
        <v>#REF!</v>
      </c>
      <c r="U351" s="63" t="str">
        <f>IFERROR(MATCH(#REF!,{"CP1";"CP2";"CE1";"CE2";"CM1";"CM2"},0),"-")</f>
        <v>-</v>
      </c>
      <c r="V351" s="61"/>
      <c r="W351" s="61"/>
      <c r="X351" s="61"/>
      <c r="Y351" s="61"/>
      <c r="Z351" s="61"/>
      <c r="AA351" s="61"/>
      <c r="AB351" s="61"/>
      <c r="AC351" s="61"/>
      <c r="AD351" s="61"/>
      <c r="AE351" s="61"/>
      <c r="AF351" s="61"/>
      <c r="AG351" s="61"/>
    </row>
    <row r="352" spans="1:33">
      <c r="A352" s="76" t="e">
        <f>ROW()-ROW(#REF!)+1</f>
        <v>#REF!</v>
      </c>
      <c r="B352" s="87"/>
      <c r="C352" s="86"/>
      <c r="D352" s="59" t="e">
        <f>#REF!</f>
        <v>#REF!</v>
      </c>
      <c r="E352" s="86"/>
      <c r="F352" s="86"/>
      <c r="G352" s="89"/>
      <c r="H352" s="63" t="str">
        <f>IFERROR(VLOOKUP(#REF!,#REF!,6,FALSE),"-")</f>
        <v>-</v>
      </c>
      <c r="I352" s="63" t="str">
        <f>IFERROR(VLOOKUP(#REF!,#REF!,9,FALSE),"-")</f>
        <v>-</v>
      </c>
      <c r="J352" s="63" t="str">
        <f>IFERROR(VLOOKUP(#REF!,#REF!,9,FALSE),"-")</f>
        <v>-</v>
      </c>
      <c r="K352" s="63" t="str">
        <f>IFERROR(VLOOKUP(#REF!,#REF!,3,FALSE),"-")</f>
        <v>-</v>
      </c>
      <c r="L352" s="63" t="str">
        <f>IFERROR(VLOOKUP(#REF!,#REF!,3,FALSE),"-")</f>
        <v>-</v>
      </c>
      <c r="M352" s="63" t="e">
        <f>IF(OR(#REF!="-",#REF!="-"),"-",IF(#REF!=#REF!,"OUI","NON"))</f>
        <v>#REF!</v>
      </c>
      <c r="N352" s="58"/>
      <c r="O352" s="56"/>
      <c r="P352" s="58"/>
      <c r="Q352" s="56"/>
      <c r="R352" s="56"/>
      <c r="S352" s="56"/>
      <c r="T352" s="63" t="e">
        <f>IF(#REF!="MASCULIN","G",IF(#REF!="FEMININ","F",#REF!))</f>
        <v>#REF!</v>
      </c>
      <c r="U352" s="63" t="str">
        <f>IFERROR(MATCH(#REF!,{"CP1";"CP2";"CE1";"CE2";"CM1";"CM2"},0),"-")</f>
        <v>-</v>
      </c>
      <c r="V352" s="61"/>
      <c r="W352" s="61"/>
      <c r="X352" s="61"/>
      <c r="Y352" s="61"/>
      <c r="Z352" s="61"/>
      <c r="AA352" s="61"/>
      <c r="AB352" s="61"/>
      <c r="AC352" s="61"/>
      <c r="AD352" s="61"/>
      <c r="AE352" s="61"/>
      <c r="AF352" s="61"/>
      <c r="AG352" s="61"/>
    </row>
    <row r="353" spans="1:33">
      <c r="A353" s="76" t="e">
        <f>ROW()-ROW(#REF!)+1</f>
        <v>#REF!</v>
      </c>
      <c r="B353" s="87"/>
      <c r="C353" s="86"/>
      <c r="D353" s="59" t="e">
        <f>#REF!</f>
        <v>#REF!</v>
      </c>
      <c r="E353" s="86"/>
      <c r="F353" s="86"/>
      <c r="G353" s="89"/>
      <c r="H353" s="63" t="str">
        <f>IFERROR(VLOOKUP(#REF!,#REF!,6,FALSE),"-")</f>
        <v>-</v>
      </c>
      <c r="I353" s="63" t="str">
        <f>IFERROR(VLOOKUP(#REF!,#REF!,9,FALSE),"-")</f>
        <v>-</v>
      </c>
      <c r="J353" s="63" t="str">
        <f>IFERROR(VLOOKUP(#REF!,#REF!,9,FALSE),"-")</f>
        <v>-</v>
      </c>
      <c r="K353" s="63" t="str">
        <f>IFERROR(VLOOKUP(#REF!,#REF!,3,FALSE),"-")</f>
        <v>-</v>
      </c>
      <c r="L353" s="63" t="str">
        <f>IFERROR(VLOOKUP(#REF!,#REF!,3,FALSE),"-")</f>
        <v>-</v>
      </c>
      <c r="M353" s="63" t="e">
        <f>IF(OR(#REF!="-",#REF!="-"),"-",IF(#REF!=#REF!,"OUI","NON"))</f>
        <v>#REF!</v>
      </c>
      <c r="N353" s="58"/>
      <c r="O353" s="56"/>
      <c r="P353" s="58"/>
      <c r="Q353" s="56"/>
      <c r="R353" s="56"/>
      <c r="S353" s="56"/>
      <c r="T353" s="63" t="e">
        <f>IF(#REF!="MASCULIN","G",IF(#REF!="FEMININ","F",#REF!))</f>
        <v>#REF!</v>
      </c>
      <c r="U353" s="63" t="str">
        <f>IFERROR(MATCH(#REF!,{"CP1";"CP2";"CE1";"CE2";"CM1";"CM2"},0),"-")</f>
        <v>-</v>
      </c>
      <c r="V353" s="61"/>
      <c r="W353" s="61"/>
      <c r="X353" s="61"/>
      <c r="Y353" s="61"/>
      <c r="Z353" s="61"/>
      <c r="AA353" s="61"/>
      <c r="AB353" s="61"/>
      <c r="AC353" s="61"/>
      <c r="AD353" s="61"/>
      <c r="AE353" s="61"/>
      <c r="AF353" s="61"/>
      <c r="AG353" s="61"/>
    </row>
    <row r="354" spans="1:33">
      <c r="A354" s="76" t="e">
        <f>ROW()-ROW(#REF!)+1</f>
        <v>#REF!</v>
      </c>
      <c r="B354" s="87"/>
      <c r="C354" s="86"/>
      <c r="D354" s="59" t="e">
        <f>#REF!</f>
        <v>#REF!</v>
      </c>
      <c r="E354" s="86"/>
      <c r="F354" s="86"/>
      <c r="G354" s="89"/>
      <c r="H354" s="63" t="str">
        <f>IFERROR(VLOOKUP(#REF!,#REF!,6,FALSE),"-")</f>
        <v>-</v>
      </c>
      <c r="I354" s="63" t="str">
        <f>IFERROR(VLOOKUP(#REF!,#REF!,9,FALSE),"-")</f>
        <v>-</v>
      </c>
      <c r="J354" s="63" t="str">
        <f>IFERROR(VLOOKUP(#REF!,#REF!,9,FALSE),"-")</f>
        <v>-</v>
      </c>
      <c r="K354" s="63" t="str">
        <f>IFERROR(VLOOKUP(#REF!,#REF!,3,FALSE),"-")</f>
        <v>-</v>
      </c>
      <c r="L354" s="63" t="str">
        <f>IFERROR(VLOOKUP(#REF!,#REF!,3,FALSE),"-")</f>
        <v>-</v>
      </c>
      <c r="M354" s="63" t="e">
        <f>IF(OR(#REF!="-",#REF!="-"),"-",IF(#REF!=#REF!,"OUI","NON"))</f>
        <v>#REF!</v>
      </c>
      <c r="N354" s="58"/>
      <c r="O354" s="56"/>
      <c r="P354" s="58"/>
      <c r="Q354" s="56"/>
      <c r="R354" s="56"/>
      <c r="S354" s="56"/>
      <c r="T354" s="63" t="e">
        <f>IF(#REF!="MASCULIN","G",IF(#REF!="FEMININ","F",#REF!))</f>
        <v>#REF!</v>
      </c>
      <c r="U354" s="63" t="str">
        <f>IFERROR(MATCH(#REF!,{"CP1";"CP2";"CE1";"CE2";"CM1";"CM2"},0),"-")</f>
        <v>-</v>
      </c>
      <c r="V354" s="61"/>
      <c r="W354" s="61"/>
      <c r="X354" s="61"/>
      <c r="Y354" s="61"/>
      <c r="Z354" s="61"/>
      <c r="AA354" s="61"/>
      <c r="AB354" s="61"/>
      <c r="AC354" s="61"/>
      <c r="AD354" s="61"/>
      <c r="AE354" s="61"/>
      <c r="AF354" s="61"/>
      <c r="AG354" s="61"/>
    </row>
    <row r="355" spans="1:33">
      <c r="A355" s="76" t="e">
        <f>ROW()-ROW(#REF!)+1</f>
        <v>#REF!</v>
      </c>
      <c r="B355" s="87"/>
      <c r="C355" s="86"/>
      <c r="D355" s="59" t="e">
        <f>#REF!</f>
        <v>#REF!</v>
      </c>
      <c r="E355" s="86"/>
      <c r="F355" s="86"/>
      <c r="G355" s="89"/>
      <c r="H355" s="63" t="str">
        <f>IFERROR(VLOOKUP(#REF!,#REF!,6,FALSE),"-")</f>
        <v>-</v>
      </c>
      <c r="I355" s="63" t="str">
        <f>IFERROR(VLOOKUP(#REF!,#REF!,9,FALSE),"-")</f>
        <v>-</v>
      </c>
      <c r="J355" s="63" t="str">
        <f>IFERROR(VLOOKUP(#REF!,#REF!,9,FALSE),"-")</f>
        <v>-</v>
      </c>
      <c r="K355" s="63" t="str">
        <f>IFERROR(VLOOKUP(#REF!,#REF!,3,FALSE),"-")</f>
        <v>-</v>
      </c>
      <c r="L355" s="63" t="str">
        <f>IFERROR(VLOOKUP(#REF!,#REF!,3,FALSE),"-")</f>
        <v>-</v>
      </c>
      <c r="M355" s="63" t="e">
        <f>IF(OR(#REF!="-",#REF!="-"),"-",IF(#REF!=#REF!,"OUI","NON"))</f>
        <v>#REF!</v>
      </c>
      <c r="N355" s="58"/>
      <c r="O355" s="56"/>
      <c r="P355" s="58"/>
      <c r="Q355" s="56"/>
      <c r="R355" s="56"/>
      <c r="S355" s="56"/>
      <c r="T355" s="63" t="e">
        <f>IF(#REF!="MASCULIN","G",IF(#REF!="FEMININ","F",#REF!))</f>
        <v>#REF!</v>
      </c>
      <c r="U355" s="63" t="str">
        <f>IFERROR(MATCH(#REF!,{"CP1";"CP2";"CE1";"CE2";"CM1";"CM2"},0),"-")</f>
        <v>-</v>
      </c>
      <c r="V355" s="61"/>
      <c r="W355" s="61"/>
      <c r="X355" s="61"/>
      <c r="Y355" s="61"/>
      <c r="Z355" s="61"/>
      <c r="AA355" s="61"/>
      <c r="AB355" s="61"/>
      <c r="AC355" s="61"/>
      <c r="AD355" s="61"/>
      <c r="AE355" s="61"/>
      <c r="AF355" s="61"/>
      <c r="AG355" s="61"/>
    </row>
    <row r="356" spans="1:33">
      <c r="A356" s="76" t="e">
        <f>ROW()-ROW(#REF!)+1</f>
        <v>#REF!</v>
      </c>
      <c r="B356" s="87"/>
      <c r="C356" s="86"/>
      <c r="D356" s="59" t="e">
        <f>#REF!</f>
        <v>#REF!</v>
      </c>
      <c r="E356" s="86"/>
      <c r="F356" s="86"/>
      <c r="G356" s="89"/>
      <c r="H356" s="63" t="str">
        <f>IFERROR(VLOOKUP(#REF!,#REF!,6,FALSE),"-")</f>
        <v>-</v>
      </c>
      <c r="I356" s="63" t="str">
        <f>IFERROR(VLOOKUP(#REF!,#REF!,9,FALSE),"-")</f>
        <v>-</v>
      </c>
      <c r="J356" s="63" t="str">
        <f>IFERROR(VLOOKUP(#REF!,#REF!,9,FALSE),"-")</f>
        <v>-</v>
      </c>
      <c r="K356" s="63" t="str">
        <f>IFERROR(VLOOKUP(#REF!,#REF!,3,FALSE),"-")</f>
        <v>-</v>
      </c>
      <c r="L356" s="63" t="str">
        <f>IFERROR(VLOOKUP(#REF!,#REF!,3,FALSE),"-")</f>
        <v>-</v>
      </c>
      <c r="M356" s="63" t="e">
        <f>IF(OR(#REF!="-",#REF!="-"),"-",IF(#REF!=#REF!,"OUI","NON"))</f>
        <v>#REF!</v>
      </c>
      <c r="N356" s="58"/>
      <c r="O356" s="56"/>
      <c r="P356" s="58"/>
      <c r="Q356" s="56"/>
      <c r="R356" s="56"/>
      <c r="S356" s="56"/>
      <c r="T356" s="63" t="e">
        <f>IF(#REF!="MASCULIN","G",IF(#REF!="FEMININ","F",#REF!))</f>
        <v>#REF!</v>
      </c>
      <c r="U356" s="63" t="str">
        <f>IFERROR(MATCH(#REF!,{"CP1";"CP2";"CE1";"CE2";"CM1";"CM2"},0),"-")</f>
        <v>-</v>
      </c>
      <c r="V356" s="61"/>
      <c r="W356" s="61"/>
      <c r="X356" s="61"/>
      <c r="Y356" s="61"/>
      <c r="Z356" s="61"/>
      <c r="AA356" s="61"/>
      <c r="AB356" s="61"/>
      <c r="AC356" s="61"/>
      <c r="AD356" s="61"/>
      <c r="AE356" s="61"/>
      <c r="AF356" s="61"/>
      <c r="AG356" s="61"/>
    </row>
    <row r="357" spans="1:33">
      <c r="A357" s="76" t="e">
        <f>ROW()-ROW(#REF!)+1</f>
        <v>#REF!</v>
      </c>
      <c r="B357" s="87"/>
      <c r="C357" s="86"/>
      <c r="D357" s="59" t="e">
        <f>#REF!</f>
        <v>#REF!</v>
      </c>
      <c r="E357" s="86"/>
      <c r="F357" s="86"/>
      <c r="G357" s="89"/>
      <c r="H357" s="63" t="str">
        <f>IFERROR(VLOOKUP(#REF!,#REF!,6,FALSE),"-")</f>
        <v>-</v>
      </c>
      <c r="I357" s="63" t="str">
        <f>IFERROR(VLOOKUP(#REF!,#REF!,9,FALSE),"-")</f>
        <v>-</v>
      </c>
      <c r="J357" s="63" t="str">
        <f>IFERROR(VLOOKUP(#REF!,#REF!,9,FALSE),"-")</f>
        <v>-</v>
      </c>
      <c r="K357" s="63" t="str">
        <f>IFERROR(VLOOKUP(#REF!,#REF!,3,FALSE),"-")</f>
        <v>-</v>
      </c>
      <c r="L357" s="63" t="str">
        <f>IFERROR(VLOOKUP(#REF!,#REF!,3,FALSE),"-")</f>
        <v>-</v>
      </c>
      <c r="M357" s="63" t="e">
        <f>IF(OR(#REF!="-",#REF!="-"),"-",IF(#REF!=#REF!,"OUI","NON"))</f>
        <v>#REF!</v>
      </c>
      <c r="N357" s="58"/>
      <c r="O357" s="56"/>
      <c r="P357" s="58"/>
      <c r="Q357" s="56"/>
      <c r="R357" s="56"/>
      <c r="S357" s="56"/>
      <c r="T357" s="63" t="e">
        <f>IF(#REF!="MASCULIN","G",IF(#REF!="FEMININ","F",#REF!))</f>
        <v>#REF!</v>
      </c>
      <c r="U357" s="63" t="str">
        <f>IFERROR(MATCH(#REF!,{"CP1";"CP2";"CE1";"CE2";"CM1";"CM2"},0),"-")</f>
        <v>-</v>
      </c>
      <c r="V357" s="61"/>
      <c r="W357" s="61"/>
      <c r="X357" s="61"/>
      <c r="Y357" s="61"/>
      <c r="Z357" s="61"/>
      <c r="AA357" s="61"/>
      <c r="AB357" s="61"/>
      <c r="AC357" s="61"/>
      <c r="AD357" s="61"/>
      <c r="AE357" s="61"/>
      <c r="AF357" s="61"/>
      <c r="AG357" s="61"/>
    </row>
    <row r="358" spans="1:33">
      <c r="A358" s="76" t="e">
        <f>ROW()-ROW(#REF!)+1</f>
        <v>#REF!</v>
      </c>
      <c r="B358" s="87"/>
      <c r="C358" s="86"/>
      <c r="D358" s="59" t="e">
        <f>#REF!</f>
        <v>#REF!</v>
      </c>
      <c r="E358" s="86"/>
      <c r="F358" s="86"/>
      <c r="G358" s="89"/>
      <c r="H358" s="63" t="str">
        <f>IFERROR(VLOOKUP(#REF!,#REF!,6,FALSE),"-")</f>
        <v>-</v>
      </c>
      <c r="I358" s="63" t="str">
        <f>IFERROR(VLOOKUP(#REF!,#REF!,9,FALSE),"-")</f>
        <v>-</v>
      </c>
      <c r="J358" s="63" t="str">
        <f>IFERROR(VLOOKUP(#REF!,#REF!,9,FALSE),"-")</f>
        <v>-</v>
      </c>
      <c r="K358" s="63" t="str">
        <f>IFERROR(VLOOKUP(#REF!,#REF!,3,FALSE),"-")</f>
        <v>-</v>
      </c>
      <c r="L358" s="63" t="str">
        <f>IFERROR(VLOOKUP(#REF!,#REF!,3,FALSE),"-")</f>
        <v>-</v>
      </c>
      <c r="M358" s="63" t="e">
        <f>IF(OR(#REF!="-",#REF!="-"),"-",IF(#REF!=#REF!,"OUI","NON"))</f>
        <v>#REF!</v>
      </c>
      <c r="N358" s="58"/>
      <c r="O358" s="56"/>
      <c r="P358" s="58"/>
      <c r="Q358" s="56"/>
      <c r="R358" s="56"/>
      <c r="S358" s="56"/>
      <c r="T358" s="63" t="e">
        <f>IF(#REF!="MASCULIN","G",IF(#REF!="FEMININ","F",#REF!))</f>
        <v>#REF!</v>
      </c>
      <c r="U358" s="63" t="str">
        <f>IFERROR(MATCH(#REF!,{"CP1";"CP2";"CE1";"CE2";"CM1";"CM2"},0),"-")</f>
        <v>-</v>
      </c>
      <c r="V358" s="61"/>
      <c r="W358" s="61"/>
      <c r="X358" s="61"/>
      <c r="Y358" s="61"/>
      <c r="Z358" s="61"/>
      <c r="AA358" s="61"/>
      <c r="AB358" s="61"/>
      <c r="AC358" s="61"/>
      <c r="AD358" s="61"/>
      <c r="AE358" s="61"/>
      <c r="AF358" s="61"/>
      <c r="AG358" s="61"/>
    </row>
    <row r="359" spans="1:33">
      <c r="A359" s="76" t="e">
        <f>ROW()-ROW(#REF!)+1</f>
        <v>#REF!</v>
      </c>
      <c r="B359" s="87"/>
      <c r="C359" s="86"/>
      <c r="D359" s="59" t="e">
        <f>#REF!</f>
        <v>#REF!</v>
      </c>
      <c r="E359" s="86"/>
      <c r="F359" s="86"/>
      <c r="G359" s="89"/>
      <c r="H359" s="63" t="str">
        <f>IFERROR(VLOOKUP(#REF!,#REF!,6,FALSE),"-")</f>
        <v>-</v>
      </c>
      <c r="I359" s="63" t="str">
        <f>IFERROR(VLOOKUP(#REF!,#REF!,9,FALSE),"-")</f>
        <v>-</v>
      </c>
      <c r="J359" s="63" t="str">
        <f>IFERROR(VLOOKUP(#REF!,#REF!,9,FALSE),"-")</f>
        <v>-</v>
      </c>
      <c r="K359" s="63" t="str">
        <f>IFERROR(VLOOKUP(#REF!,#REF!,3,FALSE),"-")</f>
        <v>-</v>
      </c>
      <c r="L359" s="63" t="str">
        <f>IFERROR(VLOOKUP(#REF!,#REF!,3,FALSE),"-")</f>
        <v>-</v>
      </c>
      <c r="M359" s="63" t="e">
        <f>IF(OR(#REF!="-",#REF!="-"),"-",IF(#REF!=#REF!,"OUI","NON"))</f>
        <v>#REF!</v>
      </c>
      <c r="N359" s="58"/>
      <c r="O359" s="56"/>
      <c r="P359" s="58"/>
      <c r="Q359" s="56"/>
      <c r="R359" s="56"/>
      <c r="S359" s="56"/>
      <c r="T359" s="63" t="e">
        <f>IF(#REF!="MASCULIN","G",IF(#REF!="FEMININ","F",#REF!))</f>
        <v>#REF!</v>
      </c>
      <c r="U359" s="63" t="str">
        <f>IFERROR(MATCH(#REF!,{"CP1";"CP2";"CE1";"CE2";"CM1";"CM2"},0),"-")</f>
        <v>-</v>
      </c>
      <c r="V359" s="61"/>
      <c r="W359" s="61"/>
      <c r="X359" s="61"/>
      <c r="Y359" s="61"/>
      <c r="Z359" s="61"/>
      <c r="AA359" s="61"/>
      <c r="AB359" s="61"/>
      <c r="AC359" s="61"/>
      <c r="AD359" s="61"/>
      <c r="AE359" s="61"/>
      <c r="AF359" s="61"/>
      <c r="AG359" s="61"/>
    </row>
    <row r="360" spans="1:33">
      <c r="A360" s="76" t="e">
        <f>ROW()-ROW(#REF!)+1</f>
        <v>#REF!</v>
      </c>
      <c r="B360" s="87"/>
      <c r="C360" s="86"/>
      <c r="D360" s="59" t="e">
        <f>#REF!</f>
        <v>#REF!</v>
      </c>
      <c r="E360" s="86"/>
      <c r="F360" s="86"/>
      <c r="G360" s="89"/>
      <c r="H360" s="63" t="str">
        <f>IFERROR(VLOOKUP(#REF!,#REF!,6,FALSE),"-")</f>
        <v>-</v>
      </c>
      <c r="I360" s="63" t="str">
        <f>IFERROR(VLOOKUP(#REF!,#REF!,9,FALSE),"-")</f>
        <v>-</v>
      </c>
      <c r="J360" s="63" t="str">
        <f>IFERROR(VLOOKUP(#REF!,#REF!,9,FALSE),"-")</f>
        <v>-</v>
      </c>
      <c r="K360" s="63" t="str">
        <f>IFERROR(VLOOKUP(#REF!,#REF!,3,FALSE),"-")</f>
        <v>-</v>
      </c>
      <c r="L360" s="63" t="str">
        <f>IFERROR(VLOOKUP(#REF!,#REF!,3,FALSE),"-")</f>
        <v>-</v>
      </c>
      <c r="M360" s="63" t="e">
        <f>IF(OR(#REF!="-",#REF!="-"),"-",IF(#REF!=#REF!,"OUI","NON"))</f>
        <v>#REF!</v>
      </c>
      <c r="N360" s="58"/>
      <c r="O360" s="56"/>
      <c r="P360" s="58"/>
      <c r="Q360" s="56"/>
      <c r="R360" s="56"/>
      <c r="S360" s="56"/>
      <c r="T360" s="63" t="e">
        <f>IF(#REF!="MASCULIN","G",IF(#REF!="FEMININ","F",#REF!))</f>
        <v>#REF!</v>
      </c>
      <c r="U360" s="63" t="str">
        <f>IFERROR(MATCH(#REF!,{"CP1";"CP2";"CE1";"CE2";"CM1";"CM2"},0),"-")</f>
        <v>-</v>
      </c>
      <c r="V360" s="61"/>
      <c r="W360" s="61"/>
      <c r="X360" s="61"/>
      <c r="Y360" s="61"/>
      <c r="Z360" s="61"/>
      <c r="AA360" s="61"/>
      <c r="AB360" s="61"/>
      <c r="AC360" s="61"/>
      <c r="AD360" s="61"/>
      <c r="AE360" s="61"/>
      <c r="AF360" s="61"/>
      <c r="AG360" s="61"/>
    </row>
    <row r="361" spans="1:33">
      <c r="A361" s="76" t="e">
        <f>ROW()-ROW(#REF!)+1</f>
        <v>#REF!</v>
      </c>
      <c r="B361" s="87"/>
      <c r="C361" s="86"/>
      <c r="D361" s="59" t="e">
        <f>#REF!</f>
        <v>#REF!</v>
      </c>
      <c r="E361" s="86"/>
      <c r="F361" s="86"/>
      <c r="G361" s="89"/>
      <c r="H361" s="63" t="str">
        <f>IFERROR(VLOOKUP(#REF!,#REF!,6,FALSE),"-")</f>
        <v>-</v>
      </c>
      <c r="I361" s="63" t="str">
        <f>IFERROR(VLOOKUP(#REF!,#REF!,9,FALSE),"-")</f>
        <v>-</v>
      </c>
      <c r="J361" s="63" t="str">
        <f>IFERROR(VLOOKUP(#REF!,#REF!,9,FALSE),"-")</f>
        <v>-</v>
      </c>
      <c r="K361" s="63" t="str">
        <f>IFERROR(VLOOKUP(#REF!,#REF!,3,FALSE),"-")</f>
        <v>-</v>
      </c>
      <c r="L361" s="63" t="str">
        <f>IFERROR(VLOOKUP(#REF!,#REF!,3,FALSE),"-")</f>
        <v>-</v>
      </c>
      <c r="M361" s="63" t="e">
        <f>IF(OR(#REF!="-",#REF!="-"),"-",IF(#REF!=#REF!,"OUI","NON"))</f>
        <v>#REF!</v>
      </c>
      <c r="N361" s="58"/>
      <c r="O361" s="56"/>
      <c r="P361" s="58"/>
      <c r="Q361" s="56"/>
      <c r="R361" s="56"/>
      <c r="S361" s="56"/>
      <c r="T361" s="63" t="e">
        <f>IF(#REF!="MASCULIN","G",IF(#REF!="FEMININ","F",#REF!))</f>
        <v>#REF!</v>
      </c>
      <c r="U361" s="63" t="str">
        <f>IFERROR(MATCH(#REF!,{"CP1";"CP2";"CE1";"CE2";"CM1";"CM2"},0),"-")</f>
        <v>-</v>
      </c>
      <c r="V361" s="61"/>
      <c r="W361" s="61"/>
      <c r="X361" s="61"/>
      <c r="Y361" s="61"/>
      <c r="Z361" s="61"/>
      <c r="AA361" s="61"/>
      <c r="AB361" s="61"/>
      <c r="AC361" s="61"/>
      <c r="AD361" s="61"/>
      <c r="AE361" s="61"/>
      <c r="AF361" s="61"/>
      <c r="AG361" s="61"/>
    </row>
    <row r="362" spans="1:33">
      <c r="A362" s="76" t="e">
        <f>ROW()-ROW(#REF!)+1</f>
        <v>#REF!</v>
      </c>
      <c r="B362" s="87"/>
      <c r="C362" s="86"/>
      <c r="D362" s="59" t="e">
        <f>#REF!</f>
        <v>#REF!</v>
      </c>
      <c r="E362" s="86"/>
      <c r="F362" s="86"/>
      <c r="G362" s="89"/>
      <c r="H362" s="63" t="str">
        <f>IFERROR(VLOOKUP(#REF!,#REF!,6,FALSE),"-")</f>
        <v>-</v>
      </c>
      <c r="I362" s="63" t="str">
        <f>IFERROR(VLOOKUP(#REF!,#REF!,9,FALSE),"-")</f>
        <v>-</v>
      </c>
      <c r="J362" s="63" t="str">
        <f>IFERROR(VLOOKUP(#REF!,#REF!,9,FALSE),"-")</f>
        <v>-</v>
      </c>
      <c r="K362" s="63" t="str">
        <f>IFERROR(VLOOKUP(#REF!,#REF!,3,FALSE),"-")</f>
        <v>-</v>
      </c>
      <c r="L362" s="63" t="str">
        <f>IFERROR(VLOOKUP(#REF!,#REF!,3,FALSE),"-")</f>
        <v>-</v>
      </c>
      <c r="M362" s="63" t="e">
        <f>IF(OR(#REF!="-",#REF!="-"),"-",IF(#REF!=#REF!,"OUI","NON"))</f>
        <v>#REF!</v>
      </c>
      <c r="N362" s="58"/>
      <c r="O362" s="56"/>
      <c r="P362" s="58"/>
      <c r="Q362" s="56"/>
      <c r="R362" s="56"/>
      <c r="S362" s="56"/>
      <c r="T362" s="63" t="e">
        <f>IF(#REF!="MASCULIN","G",IF(#REF!="FEMININ","F",#REF!))</f>
        <v>#REF!</v>
      </c>
      <c r="U362" s="63" t="str">
        <f>IFERROR(MATCH(#REF!,{"CP1";"CP2";"CE1";"CE2";"CM1";"CM2"},0),"-")</f>
        <v>-</v>
      </c>
      <c r="V362" s="61"/>
      <c r="W362" s="61"/>
      <c r="X362" s="61"/>
      <c r="Y362" s="61"/>
      <c r="Z362" s="61"/>
      <c r="AA362" s="61"/>
      <c r="AB362" s="61"/>
      <c r="AC362" s="61"/>
      <c r="AD362" s="61"/>
      <c r="AE362" s="61"/>
      <c r="AF362" s="61"/>
      <c r="AG362" s="61"/>
    </row>
    <row r="363" spans="1:33">
      <c r="A363" s="76" t="e">
        <f>ROW()-ROW(#REF!)+1</f>
        <v>#REF!</v>
      </c>
      <c r="B363" s="87"/>
      <c r="C363" s="86"/>
      <c r="D363" s="59" t="e">
        <f>#REF!</f>
        <v>#REF!</v>
      </c>
      <c r="E363" s="86"/>
      <c r="F363" s="86"/>
      <c r="G363" s="89"/>
      <c r="H363" s="63" t="str">
        <f>IFERROR(VLOOKUP(#REF!,#REF!,6,FALSE),"-")</f>
        <v>-</v>
      </c>
      <c r="I363" s="63" t="str">
        <f>IFERROR(VLOOKUP(#REF!,#REF!,9,FALSE),"-")</f>
        <v>-</v>
      </c>
      <c r="J363" s="63" t="str">
        <f>IFERROR(VLOOKUP(#REF!,#REF!,9,FALSE),"-")</f>
        <v>-</v>
      </c>
      <c r="K363" s="63" t="str">
        <f>IFERROR(VLOOKUP(#REF!,#REF!,3,FALSE),"-")</f>
        <v>-</v>
      </c>
      <c r="L363" s="63" t="str">
        <f>IFERROR(VLOOKUP(#REF!,#REF!,3,FALSE),"-")</f>
        <v>-</v>
      </c>
      <c r="M363" s="63" t="e">
        <f>IF(OR(#REF!="-",#REF!="-"),"-",IF(#REF!=#REF!,"OUI","NON"))</f>
        <v>#REF!</v>
      </c>
      <c r="N363" s="58"/>
      <c r="O363" s="56"/>
      <c r="P363" s="58"/>
      <c r="Q363" s="56"/>
      <c r="R363" s="56"/>
      <c r="S363" s="56"/>
      <c r="T363" s="63" t="e">
        <f>IF(#REF!="MASCULIN","G",IF(#REF!="FEMININ","F",#REF!))</f>
        <v>#REF!</v>
      </c>
      <c r="U363" s="63" t="str">
        <f>IFERROR(MATCH(#REF!,{"CP1";"CP2";"CE1";"CE2";"CM1";"CM2"},0),"-")</f>
        <v>-</v>
      </c>
      <c r="V363" s="61"/>
      <c r="W363" s="61"/>
      <c r="X363" s="61"/>
      <c r="Y363" s="61"/>
      <c r="Z363" s="61"/>
      <c r="AA363" s="61"/>
      <c r="AB363" s="61"/>
      <c r="AC363" s="61"/>
      <c r="AD363" s="61"/>
      <c r="AE363" s="61"/>
      <c r="AF363" s="61"/>
      <c r="AG363" s="61"/>
    </row>
    <row r="364" spans="1:33">
      <c r="A364" s="76" t="e">
        <f>ROW()-ROW(#REF!)+1</f>
        <v>#REF!</v>
      </c>
      <c r="B364" s="87"/>
      <c r="C364" s="86"/>
      <c r="D364" s="59" t="e">
        <f>#REF!</f>
        <v>#REF!</v>
      </c>
      <c r="E364" s="86"/>
      <c r="F364" s="86"/>
      <c r="G364" s="89"/>
      <c r="H364" s="63" t="str">
        <f>IFERROR(VLOOKUP(#REF!,#REF!,6,FALSE),"-")</f>
        <v>-</v>
      </c>
      <c r="I364" s="63" t="str">
        <f>IFERROR(VLOOKUP(#REF!,#REF!,9,FALSE),"-")</f>
        <v>-</v>
      </c>
      <c r="J364" s="63" t="str">
        <f>IFERROR(VLOOKUP(#REF!,#REF!,9,FALSE),"-")</f>
        <v>-</v>
      </c>
      <c r="K364" s="63" t="str">
        <f>IFERROR(VLOOKUP(#REF!,#REF!,3,FALSE),"-")</f>
        <v>-</v>
      </c>
      <c r="L364" s="63" t="str">
        <f>IFERROR(VLOOKUP(#REF!,#REF!,3,FALSE),"-")</f>
        <v>-</v>
      </c>
      <c r="M364" s="63" t="e">
        <f>IF(OR(#REF!="-",#REF!="-"),"-",IF(#REF!=#REF!,"OUI","NON"))</f>
        <v>#REF!</v>
      </c>
      <c r="N364" s="58"/>
      <c r="O364" s="56"/>
      <c r="P364" s="58"/>
      <c r="Q364" s="56"/>
      <c r="R364" s="56"/>
      <c r="S364" s="56"/>
      <c r="T364" s="63" t="e">
        <f>IF(#REF!="MASCULIN","G",IF(#REF!="FEMININ","F",#REF!))</f>
        <v>#REF!</v>
      </c>
      <c r="U364" s="63" t="str">
        <f>IFERROR(MATCH(#REF!,{"CP1";"CP2";"CE1";"CE2";"CM1";"CM2"},0),"-")</f>
        <v>-</v>
      </c>
      <c r="V364" s="61"/>
      <c r="W364" s="61"/>
      <c r="X364" s="61"/>
      <c r="Y364" s="61"/>
      <c r="Z364" s="61"/>
      <c r="AA364" s="61"/>
      <c r="AB364" s="61"/>
      <c r="AC364" s="61"/>
      <c r="AD364" s="61"/>
      <c r="AE364" s="61"/>
      <c r="AF364" s="61"/>
      <c r="AG364" s="61"/>
    </row>
    <row r="365" spans="1:33">
      <c r="A365" s="76" t="e">
        <f>ROW()-ROW(#REF!)+1</f>
        <v>#REF!</v>
      </c>
      <c r="B365" s="87"/>
      <c r="C365" s="86"/>
      <c r="D365" s="59" t="e">
        <f>#REF!</f>
        <v>#REF!</v>
      </c>
      <c r="E365" s="86"/>
      <c r="F365" s="86"/>
      <c r="G365" s="89"/>
      <c r="H365" s="63" t="str">
        <f>IFERROR(VLOOKUP(#REF!,#REF!,6,FALSE),"-")</f>
        <v>-</v>
      </c>
      <c r="I365" s="63" t="str">
        <f>IFERROR(VLOOKUP(#REF!,#REF!,9,FALSE),"-")</f>
        <v>-</v>
      </c>
      <c r="J365" s="63" t="str">
        <f>IFERROR(VLOOKUP(#REF!,#REF!,9,FALSE),"-")</f>
        <v>-</v>
      </c>
      <c r="K365" s="63" t="str">
        <f>IFERROR(VLOOKUP(#REF!,#REF!,3,FALSE),"-")</f>
        <v>-</v>
      </c>
      <c r="L365" s="63" t="str">
        <f>IFERROR(VLOOKUP(#REF!,#REF!,3,FALSE),"-")</f>
        <v>-</v>
      </c>
      <c r="M365" s="63" t="e">
        <f>IF(OR(#REF!="-",#REF!="-"),"-",IF(#REF!=#REF!,"OUI","NON"))</f>
        <v>#REF!</v>
      </c>
      <c r="N365" s="58"/>
      <c r="O365" s="56"/>
      <c r="P365" s="58"/>
      <c r="Q365" s="56"/>
      <c r="R365" s="56"/>
      <c r="S365" s="56"/>
      <c r="T365" s="63" t="e">
        <f>IF(#REF!="MASCULIN","G",IF(#REF!="FEMININ","F",#REF!))</f>
        <v>#REF!</v>
      </c>
      <c r="U365" s="63" t="str">
        <f>IFERROR(MATCH(#REF!,{"CP1";"CP2";"CE1";"CE2";"CM1";"CM2"},0),"-")</f>
        <v>-</v>
      </c>
      <c r="V365" s="61"/>
      <c r="W365" s="61"/>
      <c r="X365" s="61"/>
      <c r="Y365" s="61"/>
      <c r="Z365" s="61"/>
      <c r="AA365" s="61"/>
      <c r="AB365" s="61"/>
      <c r="AC365" s="61"/>
      <c r="AD365" s="61"/>
      <c r="AE365" s="61"/>
      <c r="AF365" s="61"/>
      <c r="AG365" s="61"/>
    </row>
    <row r="366" spans="1:33">
      <c r="A366" s="76" t="e">
        <f>ROW()-ROW(#REF!)+1</f>
        <v>#REF!</v>
      </c>
      <c r="B366" s="87"/>
      <c r="C366" s="86"/>
      <c r="D366" s="59" t="e">
        <f>#REF!</f>
        <v>#REF!</v>
      </c>
      <c r="E366" s="86"/>
      <c r="F366" s="86"/>
      <c r="G366" s="89"/>
      <c r="H366" s="63" t="str">
        <f>IFERROR(VLOOKUP(#REF!,#REF!,6,FALSE),"-")</f>
        <v>-</v>
      </c>
      <c r="I366" s="63" t="str">
        <f>IFERROR(VLOOKUP(#REF!,#REF!,9,FALSE),"-")</f>
        <v>-</v>
      </c>
      <c r="J366" s="63" t="str">
        <f>IFERROR(VLOOKUP(#REF!,#REF!,9,FALSE),"-")</f>
        <v>-</v>
      </c>
      <c r="K366" s="63" t="str">
        <f>IFERROR(VLOOKUP(#REF!,#REF!,3,FALSE),"-")</f>
        <v>-</v>
      </c>
      <c r="L366" s="63" t="str">
        <f>IFERROR(VLOOKUP(#REF!,#REF!,3,FALSE),"-")</f>
        <v>-</v>
      </c>
      <c r="M366" s="63" t="e">
        <f>IF(OR(#REF!="-",#REF!="-"),"-",IF(#REF!=#REF!,"OUI","NON"))</f>
        <v>#REF!</v>
      </c>
      <c r="N366" s="58"/>
      <c r="O366" s="56"/>
      <c r="P366" s="58"/>
      <c r="Q366" s="56"/>
      <c r="R366" s="56"/>
      <c r="S366" s="56"/>
      <c r="T366" s="63" t="e">
        <f>IF(#REF!="MASCULIN","G",IF(#REF!="FEMININ","F",#REF!))</f>
        <v>#REF!</v>
      </c>
      <c r="U366" s="63" t="str">
        <f>IFERROR(MATCH(#REF!,{"CP1";"CP2";"CE1";"CE2";"CM1";"CM2"},0),"-")</f>
        <v>-</v>
      </c>
      <c r="V366" s="61"/>
      <c r="W366" s="61"/>
      <c r="X366" s="61"/>
      <c r="Y366" s="61"/>
      <c r="Z366" s="61"/>
      <c r="AA366" s="61"/>
      <c r="AB366" s="61"/>
      <c r="AC366" s="61"/>
      <c r="AD366" s="61"/>
      <c r="AE366" s="61"/>
      <c r="AF366" s="61"/>
      <c r="AG366" s="61"/>
    </row>
    <row r="367" spans="1:33">
      <c r="A367" s="76" t="e">
        <f>ROW()-ROW(#REF!)+1</f>
        <v>#REF!</v>
      </c>
      <c r="B367" s="87"/>
      <c r="C367" s="86"/>
      <c r="D367" s="59" t="e">
        <f>#REF!</f>
        <v>#REF!</v>
      </c>
      <c r="E367" s="86"/>
      <c r="F367" s="86"/>
      <c r="G367" s="89"/>
      <c r="H367" s="63" t="str">
        <f>IFERROR(VLOOKUP(#REF!,#REF!,6,FALSE),"-")</f>
        <v>-</v>
      </c>
      <c r="I367" s="63" t="str">
        <f>IFERROR(VLOOKUP(#REF!,#REF!,9,FALSE),"-")</f>
        <v>-</v>
      </c>
      <c r="J367" s="63" t="str">
        <f>IFERROR(VLOOKUP(#REF!,#REF!,9,FALSE),"-")</f>
        <v>-</v>
      </c>
      <c r="K367" s="63" t="str">
        <f>IFERROR(VLOOKUP(#REF!,#REF!,3,FALSE),"-")</f>
        <v>-</v>
      </c>
      <c r="L367" s="63" t="str">
        <f>IFERROR(VLOOKUP(#REF!,#REF!,3,FALSE),"-")</f>
        <v>-</v>
      </c>
      <c r="M367" s="63" t="e">
        <f>IF(OR(#REF!="-",#REF!="-"),"-",IF(#REF!=#REF!,"OUI","NON"))</f>
        <v>#REF!</v>
      </c>
      <c r="N367" s="58"/>
      <c r="O367" s="56"/>
      <c r="P367" s="58"/>
      <c r="Q367" s="56"/>
      <c r="R367" s="56"/>
      <c r="S367" s="56"/>
      <c r="T367" s="63" t="e">
        <f>IF(#REF!="MASCULIN","G",IF(#REF!="FEMININ","F",#REF!))</f>
        <v>#REF!</v>
      </c>
      <c r="U367" s="63" t="str">
        <f>IFERROR(MATCH(#REF!,{"CP1";"CP2";"CE1";"CE2";"CM1";"CM2"},0),"-")</f>
        <v>-</v>
      </c>
      <c r="V367" s="61"/>
      <c r="W367" s="61"/>
      <c r="X367" s="61"/>
      <c r="Y367" s="61"/>
      <c r="Z367" s="61"/>
      <c r="AA367" s="61"/>
      <c r="AB367" s="61"/>
      <c r="AC367" s="61"/>
      <c r="AD367" s="61"/>
      <c r="AE367" s="61"/>
      <c r="AF367" s="61"/>
      <c r="AG367" s="61"/>
    </row>
    <row r="368" spans="1:33">
      <c r="A368" s="76" t="e">
        <f>ROW()-ROW(#REF!)+1</f>
        <v>#REF!</v>
      </c>
      <c r="B368" s="87"/>
      <c r="C368" s="86"/>
      <c r="D368" s="59" t="e">
        <f>#REF!</f>
        <v>#REF!</v>
      </c>
      <c r="E368" s="86"/>
      <c r="F368" s="86"/>
      <c r="G368" s="89"/>
      <c r="H368" s="63" t="str">
        <f>IFERROR(VLOOKUP(#REF!,#REF!,6,FALSE),"-")</f>
        <v>-</v>
      </c>
      <c r="I368" s="63" t="str">
        <f>IFERROR(VLOOKUP(#REF!,#REF!,9,FALSE),"-")</f>
        <v>-</v>
      </c>
      <c r="J368" s="63" t="str">
        <f>IFERROR(VLOOKUP(#REF!,#REF!,9,FALSE),"-")</f>
        <v>-</v>
      </c>
      <c r="K368" s="63" t="str">
        <f>IFERROR(VLOOKUP(#REF!,#REF!,3,FALSE),"-")</f>
        <v>-</v>
      </c>
      <c r="L368" s="63" t="str">
        <f>IFERROR(VLOOKUP(#REF!,#REF!,3,FALSE),"-")</f>
        <v>-</v>
      </c>
      <c r="M368" s="63" t="e">
        <f>IF(OR(#REF!="-",#REF!="-"),"-",IF(#REF!=#REF!,"OUI","NON"))</f>
        <v>#REF!</v>
      </c>
      <c r="N368" s="58"/>
      <c r="O368" s="56"/>
      <c r="P368" s="58"/>
      <c r="Q368" s="56"/>
      <c r="R368" s="56"/>
      <c r="S368" s="56"/>
      <c r="T368" s="63" t="e">
        <f>IF(#REF!="MASCULIN","G",IF(#REF!="FEMININ","F",#REF!))</f>
        <v>#REF!</v>
      </c>
      <c r="U368" s="63" t="str">
        <f>IFERROR(MATCH(#REF!,{"CP1";"CP2";"CE1";"CE2";"CM1";"CM2"},0),"-")</f>
        <v>-</v>
      </c>
      <c r="V368" s="61"/>
      <c r="W368" s="61"/>
      <c r="X368" s="61"/>
      <c r="Y368" s="61"/>
      <c r="Z368" s="61"/>
      <c r="AA368" s="61"/>
      <c r="AB368" s="61"/>
      <c r="AC368" s="61"/>
      <c r="AD368" s="61"/>
      <c r="AE368" s="61"/>
      <c r="AF368" s="61"/>
      <c r="AG368" s="61"/>
    </row>
    <row r="369" spans="1:33">
      <c r="A369" s="76" t="e">
        <f>ROW()-ROW(#REF!)+1</f>
        <v>#REF!</v>
      </c>
      <c r="B369" s="87"/>
      <c r="C369" s="86"/>
      <c r="D369" s="59" t="e">
        <f>#REF!</f>
        <v>#REF!</v>
      </c>
      <c r="E369" s="86"/>
      <c r="F369" s="86"/>
      <c r="G369" s="89"/>
      <c r="H369" s="63" t="str">
        <f>IFERROR(VLOOKUP(#REF!,#REF!,6,FALSE),"-")</f>
        <v>-</v>
      </c>
      <c r="I369" s="63" t="str">
        <f>IFERROR(VLOOKUP(#REF!,#REF!,9,FALSE),"-")</f>
        <v>-</v>
      </c>
      <c r="J369" s="63" t="str">
        <f>IFERROR(VLOOKUP(#REF!,#REF!,9,FALSE),"-")</f>
        <v>-</v>
      </c>
      <c r="K369" s="63" t="str">
        <f>IFERROR(VLOOKUP(#REF!,#REF!,3,FALSE),"-")</f>
        <v>-</v>
      </c>
      <c r="L369" s="63" t="str">
        <f>IFERROR(VLOOKUP(#REF!,#REF!,3,FALSE),"-")</f>
        <v>-</v>
      </c>
      <c r="M369" s="63" t="e">
        <f>IF(OR(#REF!="-",#REF!="-"),"-",IF(#REF!=#REF!,"OUI","NON"))</f>
        <v>#REF!</v>
      </c>
      <c r="N369" s="58"/>
      <c r="O369" s="56"/>
      <c r="P369" s="58"/>
      <c r="Q369" s="56"/>
      <c r="R369" s="56"/>
      <c r="S369" s="56"/>
      <c r="T369" s="63" t="e">
        <f>IF(#REF!="MASCULIN","G",IF(#REF!="FEMININ","F",#REF!))</f>
        <v>#REF!</v>
      </c>
      <c r="U369" s="63" t="str">
        <f>IFERROR(MATCH(#REF!,{"CP1";"CP2";"CE1";"CE2";"CM1";"CM2"},0),"-")</f>
        <v>-</v>
      </c>
      <c r="V369" s="61"/>
      <c r="W369" s="61"/>
      <c r="X369" s="61"/>
      <c r="Y369" s="61"/>
      <c r="Z369" s="61"/>
      <c r="AA369" s="61"/>
      <c r="AB369" s="61"/>
      <c r="AC369" s="61"/>
      <c r="AD369" s="61"/>
      <c r="AE369" s="61"/>
      <c r="AF369" s="61"/>
      <c r="AG369" s="61"/>
    </row>
    <row r="370" spans="1:33">
      <c r="A370" s="76" t="e">
        <f>ROW()-ROW(#REF!)+1</f>
        <v>#REF!</v>
      </c>
      <c r="B370" s="87"/>
      <c r="C370" s="86"/>
      <c r="D370" s="59" t="e">
        <f>#REF!</f>
        <v>#REF!</v>
      </c>
      <c r="E370" s="86"/>
      <c r="F370" s="86"/>
      <c r="G370" s="89"/>
      <c r="H370" s="63" t="str">
        <f>IFERROR(VLOOKUP(#REF!,#REF!,6,FALSE),"-")</f>
        <v>-</v>
      </c>
      <c r="I370" s="63" t="str">
        <f>IFERROR(VLOOKUP(#REF!,#REF!,9,FALSE),"-")</f>
        <v>-</v>
      </c>
      <c r="J370" s="63" t="str">
        <f>IFERROR(VLOOKUP(#REF!,#REF!,9,FALSE),"-")</f>
        <v>-</v>
      </c>
      <c r="K370" s="63" t="str">
        <f>IFERROR(VLOOKUP(#REF!,#REF!,3,FALSE),"-")</f>
        <v>-</v>
      </c>
      <c r="L370" s="63" t="str">
        <f>IFERROR(VLOOKUP(#REF!,#REF!,3,FALSE),"-")</f>
        <v>-</v>
      </c>
      <c r="M370" s="63" t="e">
        <f>IF(OR(#REF!="-",#REF!="-"),"-",IF(#REF!=#REF!,"OUI","NON"))</f>
        <v>#REF!</v>
      </c>
      <c r="N370" s="58"/>
      <c r="O370" s="56"/>
      <c r="P370" s="58"/>
      <c r="Q370" s="56"/>
      <c r="R370" s="56"/>
      <c r="S370" s="56"/>
      <c r="T370" s="63" t="e">
        <f>IF(#REF!="MASCULIN","G",IF(#REF!="FEMININ","F",#REF!))</f>
        <v>#REF!</v>
      </c>
      <c r="U370" s="63" t="str">
        <f>IFERROR(MATCH(#REF!,{"CP1";"CP2";"CE1";"CE2";"CM1";"CM2"},0),"-")</f>
        <v>-</v>
      </c>
      <c r="V370" s="61"/>
      <c r="W370" s="61"/>
      <c r="X370" s="61"/>
      <c r="Y370" s="61"/>
      <c r="Z370" s="61"/>
      <c r="AA370" s="61"/>
      <c r="AB370" s="61"/>
      <c r="AC370" s="61"/>
      <c r="AD370" s="61"/>
      <c r="AE370" s="61"/>
      <c r="AF370" s="61"/>
      <c r="AG370" s="61"/>
    </row>
    <row r="371" spans="1:33">
      <c r="A371" s="76" t="e">
        <f>ROW()-ROW(#REF!)+1</f>
        <v>#REF!</v>
      </c>
      <c r="B371" s="87"/>
      <c r="C371" s="86"/>
      <c r="D371" s="59" t="e">
        <f>#REF!</f>
        <v>#REF!</v>
      </c>
      <c r="E371" s="86"/>
      <c r="F371" s="86"/>
      <c r="G371" s="89"/>
      <c r="H371" s="63" t="str">
        <f>IFERROR(VLOOKUP(#REF!,#REF!,6,FALSE),"-")</f>
        <v>-</v>
      </c>
      <c r="I371" s="63" t="str">
        <f>IFERROR(VLOOKUP(#REF!,#REF!,9,FALSE),"-")</f>
        <v>-</v>
      </c>
      <c r="J371" s="63" t="str">
        <f>IFERROR(VLOOKUP(#REF!,#REF!,9,FALSE),"-")</f>
        <v>-</v>
      </c>
      <c r="K371" s="63" t="str">
        <f>IFERROR(VLOOKUP(#REF!,#REF!,3,FALSE),"-")</f>
        <v>-</v>
      </c>
      <c r="L371" s="63" t="str">
        <f>IFERROR(VLOOKUP(#REF!,#REF!,3,FALSE),"-")</f>
        <v>-</v>
      </c>
      <c r="M371" s="63" t="e">
        <f>IF(OR(#REF!="-",#REF!="-"),"-",IF(#REF!=#REF!,"OUI","NON"))</f>
        <v>#REF!</v>
      </c>
      <c r="N371" s="58"/>
      <c r="O371" s="56"/>
      <c r="P371" s="58"/>
      <c r="Q371" s="56"/>
      <c r="R371" s="56"/>
      <c r="S371" s="56"/>
      <c r="T371" s="63" t="e">
        <f>IF(#REF!="MASCULIN","G",IF(#REF!="FEMININ","F",#REF!))</f>
        <v>#REF!</v>
      </c>
      <c r="U371" s="63" t="str">
        <f>IFERROR(MATCH(#REF!,{"CP1";"CP2";"CE1";"CE2";"CM1";"CM2"},0),"-")</f>
        <v>-</v>
      </c>
      <c r="V371" s="61"/>
      <c r="W371" s="61"/>
      <c r="X371" s="61"/>
      <c r="Y371" s="61"/>
      <c r="Z371" s="61"/>
      <c r="AA371" s="61"/>
      <c r="AB371" s="61"/>
      <c r="AC371" s="61"/>
      <c r="AD371" s="61"/>
      <c r="AE371" s="61"/>
      <c r="AF371" s="61"/>
      <c r="AG371" s="61"/>
    </row>
    <row r="372" spans="1:33">
      <c r="A372" s="76" t="e">
        <f>ROW()-ROW(#REF!)+1</f>
        <v>#REF!</v>
      </c>
      <c r="B372" s="87"/>
      <c r="C372" s="86"/>
      <c r="D372" s="59" t="e">
        <f>#REF!</f>
        <v>#REF!</v>
      </c>
      <c r="E372" s="86"/>
      <c r="F372" s="86"/>
      <c r="G372" s="89"/>
      <c r="H372" s="63" t="str">
        <f>IFERROR(VLOOKUP(#REF!,#REF!,6,FALSE),"-")</f>
        <v>-</v>
      </c>
      <c r="I372" s="63" t="str">
        <f>IFERROR(VLOOKUP(#REF!,#REF!,9,FALSE),"-")</f>
        <v>-</v>
      </c>
      <c r="J372" s="63" t="str">
        <f>IFERROR(VLOOKUP(#REF!,#REF!,9,FALSE),"-")</f>
        <v>-</v>
      </c>
      <c r="K372" s="63" t="str">
        <f>IFERROR(VLOOKUP(#REF!,#REF!,3,FALSE),"-")</f>
        <v>-</v>
      </c>
      <c r="L372" s="63" t="str">
        <f>IFERROR(VLOOKUP(#REF!,#REF!,3,FALSE),"-")</f>
        <v>-</v>
      </c>
      <c r="M372" s="63" t="e">
        <f>IF(OR(#REF!="-",#REF!="-"),"-",IF(#REF!=#REF!,"OUI","NON"))</f>
        <v>#REF!</v>
      </c>
      <c r="N372" s="58"/>
      <c r="O372" s="56"/>
      <c r="P372" s="58"/>
      <c r="Q372" s="56"/>
      <c r="R372" s="56"/>
      <c r="S372" s="56"/>
      <c r="T372" s="63" t="e">
        <f>IF(#REF!="MASCULIN","G",IF(#REF!="FEMININ","F",#REF!))</f>
        <v>#REF!</v>
      </c>
      <c r="U372" s="63" t="str">
        <f>IFERROR(MATCH(#REF!,{"CP1";"CP2";"CE1";"CE2";"CM1";"CM2"},0),"-")</f>
        <v>-</v>
      </c>
      <c r="V372" s="61"/>
      <c r="W372" s="61"/>
      <c r="X372" s="61"/>
      <c r="Y372" s="61"/>
      <c r="Z372" s="61"/>
      <c r="AA372" s="61"/>
      <c r="AB372" s="61"/>
      <c r="AC372" s="61"/>
      <c r="AD372" s="61"/>
      <c r="AE372" s="61"/>
      <c r="AF372" s="61"/>
      <c r="AG372" s="61"/>
    </row>
    <row r="373" spans="1:33">
      <c r="A373" s="76" t="e">
        <f>ROW()-ROW(#REF!)+1</f>
        <v>#REF!</v>
      </c>
      <c r="B373" s="87"/>
      <c r="C373" s="86"/>
      <c r="D373" s="59" t="e">
        <f>#REF!</f>
        <v>#REF!</v>
      </c>
      <c r="E373" s="86"/>
      <c r="F373" s="86"/>
      <c r="G373" s="89"/>
      <c r="H373" s="63" t="str">
        <f>IFERROR(VLOOKUP(#REF!,#REF!,6,FALSE),"-")</f>
        <v>-</v>
      </c>
      <c r="I373" s="63" t="str">
        <f>IFERROR(VLOOKUP(#REF!,#REF!,9,FALSE),"-")</f>
        <v>-</v>
      </c>
      <c r="J373" s="63" t="str">
        <f>IFERROR(VLOOKUP(#REF!,#REF!,9,FALSE),"-")</f>
        <v>-</v>
      </c>
      <c r="K373" s="63" t="str">
        <f>IFERROR(VLOOKUP(#REF!,#REF!,3,FALSE),"-")</f>
        <v>-</v>
      </c>
      <c r="L373" s="63" t="str">
        <f>IFERROR(VLOOKUP(#REF!,#REF!,3,FALSE),"-")</f>
        <v>-</v>
      </c>
      <c r="M373" s="63" t="e">
        <f>IF(OR(#REF!="-",#REF!="-"),"-",IF(#REF!=#REF!,"OUI","NON"))</f>
        <v>#REF!</v>
      </c>
      <c r="N373" s="58"/>
      <c r="O373" s="56"/>
      <c r="P373" s="58"/>
      <c r="Q373" s="56"/>
      <c r="R373" s="56"/>
      <c r="S373" s="56"/>
      <c r="T373" s="63" t="e">
        <f>IF(#REF!="MASCULIN","G",IF(#REF!="FEMININ","F",#REF!))</f>
        <v>#REF!</v>
      </c>
      <c r="U373" s="63" t="str">
        <f>IFERROR(MATCH(#REF!,{"CP1";"CP2";"CE1";"CE2";"CM1";"CM2"},0),"-")</f>
        <v>-</v>
      </c>
      <c r="V373" s="61"/>
      <c r="W373" s="61"/>
      <c r="X373" s="61"/>
      <c r="Y373" s="61"/>
      <c r="Z373" s="61"/>
      <c r="AA373" s="61"/>
      <c r="AB373" s="61"/>
      <c r="AC373" s="61"/>
      <c r="AD373" s="61"/>
      <c r="AE373" s="61"/>
      <c r="AF373" s="61"/>
      <c r="AG373" s="61"/>
    </row>
    <row r="374" spans="1:33">
      <c r="A374" s="76" t="e">
        <f>ROW()-ROW(#REF!)+1</f>
        <v>#REF!</v>
      </c>
      <c r="B374" s="87"/>
      <c r="C374" s="86"/>
      <c r="D374" s="59" t="e">
        <f>#REF!</f>
        <v>#REF!</v>
      </c>
      <c r="E374" s="86"/>
      <c r="F374" s="86"/>
      <c r="G374" s="89"/>
      <c r="H374" s="63" t="str">
        <f>IFERROR(VLOOKUP(#REF!,#REF!,6,FALSE),"-")</f>
        <v>-</v>
      </c>
      <c r="I374" s="63" t="str">
        <f>IFERROR(VLOOKUP(#REF!,#REF!,9,FALSE),"-")</f>
        <v>-</v>
      </c>
      <c r="J374" s="63" t="str">
        <f>IFERROR(VLOOKUP(#REF!,#REF!,9,FALSE),"-")</f>
        <v>-</v>
      </c>
      <c r="K374" s="63" t="str">
        <f>IFERROR(VLOOKUP(#REF!,#REF!,3,FALSE),"-")</f>
        <v>-</v>
      </c>
      <c r="L374" s="63" t="str">
        <f>IFERROR(VLOOKUP(#REF!,#REF!,3,FALSE),"-")</f>
        <v>-</v>
      </c>
      <c r="M374" s="63" t="e">
        <f>IF(OR(#REF!="-",#REF!="-"),"-",IF(#REF!=#REF!,"OUI","NON"))</f>
        <v>#REF!</v>
      </c>
      <c r="N374" s="58"/>
      <c r="O374" s="56"/>
      <c r="P374" s="58"/>
      <c r="Q374" s="56"/>
      <c r="R374" s="56"/>
      <c r="S374" s="56"/>
      <c r="T374" s="63" t="e">
        <f>IF(#REF!="MASCULIN","G",IF(#REF!="FEMININ","F",#REF!))</f>
        <v>#REF!</v>
      </c>
      <c r="U374" s="63" t="str">
        <f>IFERROR(MATCH(#REF!,{"CP1";"CP2";"CE1";"CE2";"CM1";"CM2"},0),"-")</f>
        <v>-</v>
      </c>
      <c r="V374" s="61"/>
      <c r="W374" s="61"/>
      <c r="X374" s="61"/>
      <c r="Y374" s="61"/>
      <c r="Z374" s="61"/>
      <c r="AA374" s="61"/>
      <c r="AB374" s="61"/>
      <c r="AC374" s="61"/>
      <c r="AD374" s="61"/>
      <c r="AE374" s="61"/>
      <c r="AF374" s="61"/>
      <c r="AG374" s="61"/>
    </row>
    <row r="375" spans="1:33">
      <c r="A375" s="76" t="e">
        <f>ROW()-ROW(#REF!)+1</f>
        <v>#REF!</v>
      </c>
      <c r="B375" s="87"/>
      <c r="C375" s="86"/>
      <c r="D375" s="59" t="e">
        <f>#REF!</f>
        <v>#REF!</v>
      </c>
      <c r="E375" s="86"/>
      <c r="F375" s="86"/>
      <c r="G375" s="89"/>
      <c r="H375" s="63" t="str">
        <f>IFERROR(VLOOKUP(#REF!,#REF!,6,FALSE),"-")</f>
        <v>-</v>
      </c>
      <c r="I375" s="63" t="str">
        <f>IFERROR(VLOOKUP(#REF!,#REF!,9,FALSE),"-")</f>
        <v>-</v>
      </c>
      <c r="J375" s="63" t="str">
        <f>IFERROR(VLOOKUP(#REF!,#REF!,9,FALSE),"-")</f>
        <v>-</v>
      </c>
      <c r="K375" s="63" t="str">
        <f>IFERROR(VLOOKUP(#REF!,#REF!,3,FALSE),"-")</f>
        <v>-</v>
      </c>
      <c r="L375" s="63" t="str">
        <f>IFERROR(VLOOKUP(#REF!,#REF!,3,FALSE),"-")</f>
        <v>-</v>
      </c>
      <c r="M375" s="63" t="e">
        <f>IF(OR(#REF!="-",#REF!="-"),"-",IF(#REF!=#REF!,"OUI","NON"))</f>
        <v>#REF!</v>
      </c>
      <c r="N375" s="58"/>
      <c r="O375" s="56"/>
      <c r="P375" s="58"/>
      <c r="Q375" s="56"/>
      <c r="R375" s="56"/>
      <c r="S375" s="56"/>
      <c r="T375" s="63" t="e">
        <f>IF(#REF!="MASCULIN","G",IF(#REF!="FEMININ","F",#REF!))</f>
        <v>#REF!</v>
      </c>
      <c r="U375" s="63" t="str">
        <f>IFERROR(MATCH(#REF!,{"CP1";"CP2";"CE1";"CE2";"CM1";"CM2"},0),"-")</f>
        <v>-</v>
      </c>
      <c r="V375" s="61"/>
      <c r="W375" s="61"/>
      <c r="X375" s="61"/>
      <c r="Y375" s="61"/>
      <c r="Z375" s="61"/>
      <c r="AA375" s="61"/>
      <c r="AB375" s="61"/>
      <c r="AC375" s="61"/>
      <c r="AD375" s="61"/>
      <c r="AE375" s="61"/>
      <c r="AF375" s="61"/>
      <c r="AG375" s="61"/>
    </row>
    <row r="376" spans="1:33">
      <c r="A376" s="76" t="e">
        <f>ROW()-ROW(#REF!)+1</f>
        <v>#REF!</v>
      </c>
      <c r="B376" s="87"/>
      <c r="C376" s="86"/>
      <c r="D376" s="59" t="e">
        <f>#REF!</f>
        <v>#REF!</v>
      </c>
      <c r="E376" s="86"/>
      <c r="F376" s="86"/>
      <c r="G376" s="89"/>
      <c r="H376" s="63" t="str">
        <f>IFERROR(VLOOKUP(#REF!,#REF!,6,FALSE),"-")</f>
        <v>-</v>
      </c>
      <c r="I376" s="63" t="str">
        <f>IFERROR(VLOOKUP(#REF!,#REF!,9,FALSE),"-")</f>
        <v>-</v>
      </c>
      <c r="J376" s="63" t="str">
        <f>IFERROR(VLOOKUP(#REF!,#REF!,9,FALSE),"-")</f>
        <v>-</v>
      </c>
      <c r="K376" s="63" t="str">
        <f>IFERROR(VLOOKUP(#REF!,#REF!,3,FALSE),"-")</f>
        <v>-</v>
      </c>
      <c r="L376" s="63" t="str">
        <f>IFERROR(VLOOKUP(#REF!,#REF!,3,FALSE),"-")</f>
        <v>-</v>
      </c>
      <c r="M376" s="63" t="e">
        <f>IF(OR(#REF!="-",#REF!="-"),"-",IF(#REF!=#REF!,"OUI","NON"))</f>
        <v>#REF!</v>
      </c>
      <c r="N376" s="58"/>
      <c r="O376" s="56"/>
      <c r="P376" s="58"/>
      <c r="Q376" s="56"/>
      <c r="R376" s="56"/>
      <c r="S376" s="56"/>
      <c r="T376" s="63" t="e">
        <f>IF(#REF!="MASCULIN","G",IF(#REF!="FEMININ","F",#REF!))</f>
        <v>#REF!</v>
      </c>
      <c r="U376" s="63" t="str">
        <f>IFERROR(MATCH(#REF!,{"CP1";"CP2";"CE1";"CE2";"CM1";"CM2"},0),"-")</f>
        <v>-</v>
      </c>
      <c r="V376" s="61"/>
      <c r="W376" s="61"/>
      <c r="X376" s="61"/>
      <c r="Y376" s="61"/>
      <c r="Z376" s="61"/>
      <c r="AA376" s="61"/>
      <c r="AB376" s="61"/>
      <c r="AC376" s="61"/>
      <c r="AD376" s="61"/>
      <c r="AE376" s="61"/>
      <c r="AF376" s="61"/>
      <c r="AG376" s="61"/>
    </row>
    <row r="377" spans="1:33">
      <c r="A377" s="76" t="e">
        <f>ROW()-ROW(#REF!)+1</f>
        <v>#REF!</v>
      </c>
      <c r="B377" s="87"/>
      <c r="C377" s="86"/>
      <c r="D377" s="59" t="e">
        <f>#REF!</f>
        <v>#REF!</v>
      </c>
      <c r="E377" s="86"/>
      <c r="F377" s="86"/>
      <c r="G377" s="89"/>
      <c r="H377" s="63" t="str">
        <f>IFERROR(VLOOKUP(#REF!,#REF!,6,FALSE),"-")</f>
        <v>-</v>
      </c>
      <c r="I377" s="63" t="str">
        <f>IFERROR(VLOOKUP(#REF!,#REF!,9,FALSE),"-")</f>
        <v>-</v>
      </c>
      <c r="J377" s="63" t="str">
        <f>IFERROR(VLOOKUP(#REF!,#REF!,9,FALSE),"-")</f>
        <v>-</v>
      </c>
      <c r="K377" s="63" t="str">
        <f>IFERROR(VLOOKUP(#REF!,#REF!,3,FALSE),"-")</f>
        <v>-</v>
      </c>
      <c r="L377" s="63" t="str">
        <f>IFERROR(VLOOKUP(#REF!,#REF!,3,FALSE),"-")</f>
        <v>-</v>
      </c>
      <c r="M377" s="63" t="e">
        <f>IF(OR(#REF!="-",#REF!="-"),"-",IF(#REF!=#REF!,"OUI","NON"))</f>
        <v>#REF!</v>
      </c>
      <c r="N377" s="58"/>
      <c r="O377" s="56"/>
      <c r="P377" s="58"/>
      <c r="Q377" s="56"/>
      <c r="R377" s="56"/>
      <c r="S377" s="56"/>
      <c r="T377" s="63" t="e">
        <f>IF(#REF!="MASCULIN","G",IF(#REF!="FEMININ","F",#REF!))</f>
        <v>#REF!</v>
      </c>
      <c r="U377" s="63" t="str">
        <f>IFERROR(MATCH(#REF!,{"CP1";"CP2";"CE1";"CE2";"CM1";"CM2"},0),"-")</f>
        <v>-</v>
      </c>
      <c r="V377" s="61"/>
      <c r="W377" s="61"/>
      <c r="X377" s="61"/>
      <c r="Y377" s="61"/>
      <c r="Z377" s="61"/>
      <c r="AA377" s="61"/>
      <c r="AB377" s="61"/>
      <c r="AC377" s="61"/>
      <c r="AD377" s="61"/>
      <c r="AE377" s="61"/>
      <c r="AF377" s="61"/>
      <c r="AG377" s="61"/>
    </row>
    <row r="378" spans="1:33">
      <c r="A378" s="76" t="e">
        <f>ROW()-ROW(#REF!)+1</f>
        <v>#REF!</v>
      </c>
      <c r="B378" s="87"/>
      <c r="C378" s="86"/>
      <c r="D378" s="59" t="e">
        <f>#REF!</f>
        <v>#REF!</v>
      </c>
      <c r="E378" s="86"/>
      <c r="F378" s="86"/>
      <c r="G378" s="89"/>
      <c r="H378" s="63" t="str">
        <f>IFERROR(VLOOKUP(#REF!,#REF!,6,FALSE),"-")</f>
        <v>-</v>
      </c>
      <c r="I378" s="63" t="str">
        <f>IFERROR(VLOOKUP(#REF!,#REF!,9,FALSE),"-")</f>
        <v>-</v>
      </c>
      <c r="J378" s="63" t="str">
        <f>IFERROR(VLOOKUP(#REF!,#REF!,9,FALSE),"-")</f>
        <v>-</v>
      </c>
      <c r="K378" s="63" t="str">
        <f>IFERROR(VLOOKUP(#REF!,#REF!,3,FALSE),"-")</f>
        <v>-</v>
      </c>
      <c r="L378" s="63" t="str">
        <f>IFERROR(VLOOKUP(#REF!,#REF!,3,FALSE),"-")</f>
        <v>-</v>
      </c>
      <c r="M378" s="63" t="e">
        <f>IF(OR(#REF!="-",#REF!="-"),"-",IF(#REF!=#REF!,"OUI","NON"))</f>
        <v>#REF!</v>
      </c>
      <c r="N378" s="58"/>
      <c r="O378" s="56"/>
      <c r="P378" s="58"/>
      <c r="Q378" s="56"/>
      <c r="R378" s="56"/>
      <c r="S378" s="56"/>
      <c r="T378" s="63" t="e">
        <f>IF(#REF!="MASCULIN","G",IF(#REF!="FEMININ","F",#REF!))</f>
        <v>#REF!</v>
      </c>
      <c r="U378" s="63" t="str">
        <f>IFERROR(MATCH(#REF!,{"CP1";"CP2";"CE1";"CE2";"CM1";"CM2"},0),"-")</f>
        <v>-</v>
      </c>
      <c r="V378" s="61"/>
      <c r="W378" s="61"/>
      <c r="X378" s="61"/>
      <c r="Y378" s="61"/>
      <c r="Z378" s="61"/>
      <c r="AA378" s="61"/>
      <c r="AB378" s="61"/>
      <c r="AC378" s="61"/>
      <c r="AD378" s="61"/>
      <c r="AE378" s="61"/>
      <c r="AF378" s="61"/>
      <c r="AG378" s="61"/>
    </row>
    <row r="379" spans="1:33">
      <c r="A379" s="76" t="e">
        <f>ROW()-ROW(#REF!)+1</f>
        <v>#REF!</v>
      </c>
      <c r="B379" s="87"/>
      <c r="C379" s="86"/>
      <c r="D379" s="59" t="e">
        <f>#REF!</f>
        <v>#REF!</v>
      </c>
      <c r="E379" s="86"/>
      <c r="F379" s="86"/>
      <c r="G379" s="89"/>
      <c r="H379" s="63" t="str">
        <f>IFERROR(VLOOKUP(#REF!,#REF!,6,FALSE),"-")</f>
        <v>-</v>
      </c>
      <c r="I379" s="63" t="str">
        <f>IFERROR(VLOOKUP(#REF!,#REF!,9,FALSE),"-")</f>
        <v>-</v>
      </c>
      <c r="J379" s="63" t="str">
        <f>IFERROR(VLOOKUP(#REF!,#REF!,9,FALSE),"-")</f>
        <v>-</v>
      </c>
      <c r="K379" s="63" t="str">
        <f>IFERROR(VLOOKUP(#REF!,#REF!,3,FALSE),"-")</f>
        <v>-</v>
      </c>
      <c r="L379" s="63" t="str">
        <f>IFERROR(VLOOKUP(#REF!,#REF!,3,FALSE),"-")</f>
        <v>-</v>
      </c>
      <c r="M379" s="63" t="e">
        <f>IF(OR(#REF!="-",#REF!="-"),"-",IF(#REF!=#REF!,"OUI","NON"))</f>
        <v>#REF!</v>
      </c>
      <c r="N379" s="58"/>
      <c r="O379" s="56"/>
      <c r="P379" s="58"/>
      <c r="Q379" s="56"/>
      <c r="R379" s="56"/>
      <c r="S379" s="56"/>
      <c r="T379" s="63" t="e">
        <f>IF(#REF!="MASCULIN","G",IF(#REF!="FEMININ","F",#REF!))</f>
        <v>#REF!</v>
      </c>
      <c r="U379" s="63" t="str">
        <f>IFERROR(MATCH(#REF!,{"CP1";"CP2";"CE1";"CE2";"CM1";"CM2"},0),"-")</f>
        <v>-</v>
      </c>
      <c r="V379" s="61"/>
      <c r="W379" s="61"/>
      <c r="X379" s="61"/>
      <c r="Y379" s="61"/>
      <c r="Z379" s="61"/>
      <c r="AA379" s="61"/>
      <c r="AB379" s="61"/>
      <c r="AC379" s="61"/>
      <c r="AD379" s="61"/>
      <c r="AE379" s="61"/>
      <c r="AF379" s="61"/>
      <c r="AG379" s="61"/>
    </row>
    <row r="380" spans="1:33">
      <c r="A380" s="76" t="e">
        <f>ROW()-ROW(#REF!)+1</f>
        <v>#REF!</v>
      </c>
      <c r="B380" s="87"/>
      <c r="C380" s="86"/>
      <c r="D380" s="59" t="e">
        <f>#REF!</f>
        <v>#REF!</v>
      </c>
      <c r="E380" s="86"/>
      <c r="F380" s="86"/>
      <c r="G380" s="89"/>
      <c r="H380" s="63" t="str">
        <f>IFERROR(VLOOKUP(#REF!,#REF!,6,FALSE),"-")</f>
        <v>-</v>
      </c>
      <c r="I380" s="63" t="str">
        <f>IFERROR(VLOOKUP(#REF!,#REF!,9,FALSE),"-")</f>
        <v>-</v>
      </c>
      <c r="J380" s="63" t="str">
        <f>IFERROR(VLOOKUP(#REF!,#REF!,9,FALSE),"-")</f>
        <v>-</v>
      </c>
      <c r="K380" s="63" t="str">
        <f>IFERROR(VLOOKUP(#REF!,#REF!,3,FALSE),"-")</f>
        <v>-</v>
      </c>
      <c r="L380" s="63" t="str">
        <f>IFERROR(VLOOKUP(#REF!,#REF!,3,FALSE),"-")</f>
        <v>-</v>
      </c>
      <c r="M380" s="63" t="e">
        <f>IF(OR(#REF!="-",#REF!="-"),"-",IF(#REF!=#REF!,"OUI","NON"))</f>
        <v>#REF!</v>
      </c>
      <c r="N380" s="58"/>
      <c r="O380" s="56"/>
      <c r="P380" s="58"/>
      <c r="Q380" s="56"/>
      <c r="R380" s="56"/>
      <c r="S380" s="56"/>
      <c r="T380" s="63" t="e">
        <f>IF(#REF!="MASCULIN","G",IF(#REF!="FEMININ","F",#REF!))</f>
        <v>#REF!</v>
      </c>
      <c r="U380" s="63" t="str">
        <f>IFERROR(MATCH(#REF!,{"CP1";"CP2";"CE1";"CE2";"CM1";"CM2"},0),"-")</f>
        <v>-</v>
      </c>
      <c r="V380" s="61"/>
      <c r="W380" s="61"/>
      <c r="X380" s="61"/>
      <c r="Y380" s="61"/>
      <c r="Z380" s="61"/>
      <c r="AA380" s="61"/>
      <c r="AB380" s="61"/>
      <c r="AC380" s="61"/>
      <c r="AD380" s="61"/>
      <c r="AE380" s="61"/>
      <c r="AF380" s="61"/>
      <c r="AG380" s="61"/>
    </row>
    <row r="381" spans="1:33">
      <c r="A381" s="76" t="e">
        <f>ROW()-ROW(#REF!)+1</f>
        <v>#REF!</v>
      </c>
      <c r="B381" s="87"/>
      <c r="C381" s="86"/>
      <c r="D381" s="59" t="e">
        <f>#REF!</f>
        <v>#REF!</v>
      </c>
      <c r="E381" s="86"/>
      <c r="F381" s="86"/>
      <c r="G381" s="89"/>
      <c r="H381" s="63" t="str">
        <f>IFERROR(VLOOKUP(#REF!,#REF!,6,FALSE),"-")</f>
        <v>-</v>
      </c>
      <c r="I381" s="63" t="str">
        <f>IFERROR(VLOOKUP(#REF!,#REF!,9,FALSE),"-")</f>
        <v>-</v>
      </c>
      <c r="J381" s="63" t="str">
        <f>IFERROR(VLOOKUP(#REF!,#REF!,9,FALSE),"-")</f>
        <v>-</v>
      </c>
      <c r="K381" s="63" t="str">
        <f>IFERROR(VLOOKUP(#REF!,#REF!,3,FALSE),"-")</f>
        <v>-</v>
      </c>
      <c r="L381" s="63" t="str">
        <f>IFERROR(VLOOKUP(#REF!,#REF!,3,FALSE),"-")</f>
        <v>-</v>
      </c>
      <c r="M381" s="63" t="e">
        <f>IF(OR(#REF!="-",#REF!="-"),"-",IF(#REF!=#REF!,"OUI","NON"))</f>
        <v>#REF!</v>
      </c>
      <c r="N381" s="58"/>
      <c r="O381" s="56"/>
      <c r="P381" s="58"/>
      <c r="Q381" s="56"/>
      <c r="R381" s="56"/>
      <c r="S381" s="56"/>
      <c r="T381" s="63" t="e">
        <f>IF(#REF!="MASCULIN","G",IF(#REF!="FEMININ","F",#REF!))</f>
        <v>#REF!</v>
      </c>
      <c r="U381" s="63" t="str">
        <f>IFERROR(MATCH(#REF!,{"CP1";"CP2";"CE1";"CE2";"CM1";"CM2"},0),"-")</f>
        <v>-</v>
      </c>
      <c r="V381" s="61"/>
      <c r="W381" s="61"/>
      <c r="X381" s="61"/>
      <c r="Y381" s="61"/>
      <c r="Z381" s="61"/>
      <c r="AA381" s="61"/>
      <c r="AB381" s="61"/>
      <c r="AC381" s="61"/>
      <c r="AD381" s="61"/>
      <c r="AE381" s="61"/>
      <c r="AF381" s="61"/>
      <c r="AG381" s="61"/>
    </row>
    <row r="382" spans="1:33">
      <c r="A382" s="76" t="e">
        <f>ROW()-ROW(#REF!)+1</f>
        <v>#REF!</v>
      </c>
      <c r="B382" s="87"/>
      <c r="C382" s="86"/>
      <c r="D382" s="59" t="e">
        <f>#REF!</f>
        <v>#REF!</v>
      </c>
      <c r="E382" s="86"/>
      <c r="F382" s="86"/>
      <c r="G382" s="89"/>
      <c r="H382" s="63" t="str">
        <f>IFERROR(VLOOKUP(#REF!,#REF!,6,FALSE),"-")</f>
        <v>-</v>
      </c>
      <c r="I382" s="63" t="str">
        <f>IFERROR(VLOOKUP(#REF!,#REF!,9,FALSE),"-")</f>
        <v>-</v>
      </c>
      <c r="J382" s="63" t="str">
        <f>IFERROR(VLOOKUP(#REF!,#REF!,9,FALSE),"-")</f>
        <v>-</v>
      </c>
      <c r="K382" s="63" t="str">
        <f>IFERROR(VLOOKUP(#REF!,#REF!,3,FALSE),"-")</f>
        <v>-</v>
      </c>
      <c r="L382" s="63" t="str">
        <f>IFERROR(VLOOKUP(#REF!,#REF!,3,FALSE),"-")</f>
        <v>-</v>
      </c>
      <c r="M382" s="63" t="e">
        <f>IF(OR(#REF!="-",#REF!="-"),"-",IF(#REF!=#REF!,"OUI","NON"))</f>
        <v>#REF!</v>
      </c>
      <c r="N382" s="58"/>
      <c r="O382" s="56"/>
      <c r="P382" s="58"/>
      <c r="Q382" s="56"/>
      <c r="R382" s="56"/>
      <c r="S382" s="56"/>
      <c r="T382" s="63" t="e">
        <f>IF(#REF!="MASCULIN","G",IF(#REF!="FEMININ","F",#REF!))</f>
        <v>#REF!</v>
      </c>
      <c r="U382" s="63" t="str">
        <f>IFERROR(MATCH(#REF!,{"CP1";"CP2";"CE1";"CE2";"CM1";"CM2"},0),"-")</f>
        <v>-</v>
      </c>
      <c r="V382" s="61"/>
      <c r="W382" s="61"/>
      <c r="X382" s="61"/>
      <c r="Y382" s="61"/>
      <c r="Z382" s="61"/>
      <c r="AA382" s="61"/>
      <c r="AB382" s="61"/>
      <c r="AC382" s="61"/>
      <c r="AD382" s="61"/>
      <c r="AE382" s="61"/>
      <c r="AF382" s="61"/>
      <c r="AG382" s="61"/>
    </row>
    <row r="383" spans="1:33">
      <c r="A383" s="76" t="e">
        <f>ROW()-ROW(#REF!)+1</f>
        <v>#REF!</v>
      </c>
      <c r="B383" s="87"/>
      <c r="C383" s="86"/>
      <c r="D383" s="59" t="e">
        <f>#REF!</f>
        <v>#REF!</v>
      </c>
      <c r="E383" s="86"/>
      <c r="F383" s="86"/>
      <c r="G383" s="89"/>
      <c r="H383" s="63" t="str">
        <f>IFERROR(VLOOKUP(#REF!,#REF!,6,FALSE),"-")</f>
        <v>-</v>
      </c>
      <c r="I383" s="63" t="str">
        <f>IFERROR(VLOOKUP(#REF!,#REF!,9,FALSE),"-")</f>
        <v>-</v>
      </c>
      <c r="J383" s="63" t="str">
        <f>IFERROR(VLOOKUP(#REF!,#REF!,9,FALSE),"-")</f>
        <v>-</v>
      </c>
      <c r="K383" s="63" t="str">
        <f>IFERROR(VLOOKUP(#REF!,#REF!,3,FALSE),"-")</f>
        <v>-</v>
      </c>
      <c r="L383" s="63" t="str">
        <f>IFERROR(VLOOKUP(#REF!,#REF!,3,FALSE),"-")</f>
        <v>-</v>
      </c>
      <c r="M383" s="63" t="e">
        <f>IF(OR(#REF!="-",#REF!="-"),"-",IF(#REF!=#REF!,"OUI","NON"))</f>
        <v>#REF!</v>
      </c>
      <c r="N383" s="58"/>
      <c r="O383" s="56"/>
      <c r="P383" s="58"/>
      <c r="Q383" s="56"/>
      <c r="R383" s="56"/>
      <c r="S383" s="56"/>
      <c r="T383" s="63" t="e">
        <f>IF(#REF!="MASCULIN","G",IF(#REF!="FEMININ","F",#REF!))</f>
        <v>#REF!</v>
      </c>
      <c r="U383" s="63" t="str">
        <f>IFERROR(MATCH(#REF!,{"CP1";"CP2";"CE1";"CE2";"CM1";"CM2"},0),"-")</f>
        <v>-</v>
      </c>
      <c r="V383" s="61"/>
      <c r="W383" s="61"/>
      <c r="X383" s="61"/>
      <c r="Y383" s="61"/>
      <c r="Z383" s="61"/>
      <c r="AA383" s="61"/>
      <c r="AB383" s="61"/>
      <c r="AC383" s="61"/>
      <c r="AD383" s="61"/>
      <c r="AE383" s="61"/>
      <c r="AF383" s="61"/>
      <c r="AG383" s="61"/>
    </row>
    <row r="384" spans="1:33">
      <c r="A384" s="76" t="e">
        <f>ROW()-ROW(#REF!)+1</f>
        <v>#REF!</v>
      </c>
      <c r="B384" s="87"/>
      <c r="C384" s="86"/>
      <c r="D384" s="59" t="e">
        <f>#REF!</f>
        <v>#REF!</v>
      </c>
      <c r="E384" s="86"/>
      <c r="F384" s="86"/>
      <c r="G384" s="89"/>
      <c r="H384" s="63" t="str">
        <f>IFERROR(VLOOKUP(#REF!,#REF!,6,FALSE),"-")</f>
        <v>-</v>
      </c>
      <c r="I384" s="63" t="str">
        <f>IFERROR(VLOOKUP(#REF!,#REF!,9,FALSE),"-")</f>
        <v>-</v>
      </c>
      <c r="J384" s="63" t="str">
        <f>IFERROR(VLOOKUP(#REF!,#REF!,9,FALSE),"-")</f>
        <v>-</v>
      </c>
      <c r="K384" s="63" t="str">
        <f>IFERROR(VLOOKUP(#REF!,#REF!,3,FALSE),"-")</f>
        <v>-</v>
      </c>
      <c r="L384" s="63" t="str">
        <f>IFERROR(VLOOKUP(#REF!,#REF!,3,FALSE),"-")</f>
        <v>-</v>
      </c>
      <c r="M384" s="63" t="e">
        <f>IF(OR(#REF!="-",#REF!="-"),"-",IF(#REF!=#REF!,"OUI","NON"))</f>
        <v>#REF!</v>
      </c>
      <c r="N384" s="58"/>
      <c r="O384" s="56"/>
      <c r="P384" s="58"/>
      <c r="Q384" s="56"/>
      <c r="R384" s="56"/>
      <c r="S384" s="56"/>
      <c r="T384" s="63" t="e">
        <f>IF(#REF!="MASCULIN","G",IF(#REF!="FEMININ","F",#REF!))</f>
        <v>#REF!</v>
      </c>
      <c r="U384" s="63" t="str">
        <f>IFERROR(MATCH(#REF!,{"CP1";"CP2";"CE1";"CE2";"CM1";"CM2"},0),"-")</f>
        <v>-</v>
      </c>
      <c r="V384" s="61"/>
      <c r="W384" s="61"/>
      <c r="X384" s="61"/>
      <c r="Y384" s="61"/>
      <c r="Z384" s="61"/>
      <c r="AA384" s="61"/>
      <c r="AB384" s="61"/>
      <c r="AC384" s="61"/>
      <c r="AD384" s="61"/>
      <c r="AE384" s="61"/>
      <c r="AF384" s="61"/>
      <c r="AG384" s="61"/>
    </row>
    <row r="385" spans="1:33">
      <c r="A385" s="76" t="e">
        <f>ROW()-ROW(#REF!)+1</f>
        <v>#REF!</v>
      </c>
      <c r="B385" s="87"/>
      <c r="C385" s="86"/>
      <c r="D385" s="59" t="e">
        <f>#REF!</f>
        <v>#REF!</v>
      </c>
      <c r="E385" s="86"/>
      <c r="F385" s="86"/>
      <c r="G385" s="89"/>
      <c r="H385" s="63" t="str">
        <f>IFERROR(VLOOKUP(#REF!,#REF!,6,FALSE),"-")</f>
        <v>-</v>
      </c>
      <c r="I385" s="63" t="str">
        <f>IFERROR(VLOOKUP(#REF!,#REF!,9,FALSE),"-")</f>
        <v>-</v>
      </c>
      <c r="J385" s="63" t="str">
        <f>IFERROR(VLOOKUP(#REF!,#REF!,9,FALSE),"-")</f>
        <v>-</v>
      </c>
      <c r="K385" s="63" t="str">
        <f>IFERROR(VLOOKUP(#REF!,#REF!,3,FALSE),"-")</f>
        <v>-</v>
      </c>
      <c r="L385" s="63" t="str">
        <f>IFERROR(VLOOKUP(#REF!,#REF!,3,FALSE),"-")</f>
        <v>-</v>
      </c>
      <c r="M385" s="63" t="e">
        <f>IF(OR(#REF!="-",#REF!="-"),"-",IF(#REF!=#REF!,"OUI","NON"))</f>
        <v>#REF!</v>
      </c>
      <c r="N385" s="58"/>
      <c r="O385" s="56"/>
      <c r="P385" s="58"/>
      <c r="Q385" s="56"/>
      <c r="R385" s="56"/>
      <c r="S385" s="56"/>
      <c r="T385" s="63" t="e">
        <f>IF(#REF!="MASCULIN","G",IF(#REF!="FEMININ","F",#REF!))</f>
        <v>#REF!</v>
      </c>
      <c r="U385" s="63" t="str">
        <f>IFERROR(MATCH(#REF!,{"CP1";"CP2";"CE1";"CE2";"CM1";"CM2"},0),"-")</f>
        <v>-</v>
      </c>
      <c r="V385" s="61"/>
      <c r="W385" s="61"/>
      <c r="X385" s="61"/>
      <c r="Y385" s="61"/>
      <c r="Z385" s="61"/>
      <c r="AA385" s="61"/>
      <c r="AB385" s="61"/>
      <c r="AC385" s="61"/>
      <c r="AD385" s="61"/>
      <c r="AE385" s="61"/>
      <c r="AF385" s="61"/>
      <c r="AG385" s="61"/>
    </row>
    <row r="386" spans="1:33">
      <c r="A386" s="76" t="e">
        <f>ROW()-ROW(#REF!)+1</f>
        <v>#REF!</v>
      </c>
      <c r="B386" s="87"/>
      <c r="C386" s="86"/>
      <c r="D386" s="59" t="e">
        <f>#REF!</f>
        <v>#REF!</v>
      </c>
      <c r="E386" s="86"/>
      <c r="F386" s="86"/>
      <c r="G386" s="89"/>
      <c r="H386" s="63" t="str">
        <f>IFERROR(VLOOKUP(#REF!,#REF!,6,FALSE),"-")</f>
        <v>-</v>
      </c>
      <c r="I386" s="63" t="str">
        <f>IFERROR(VLOOKUP(#REF!,#REF!,9,FALSE),"-")</f>
        <v>-</v>
      </c>
      <c r="J386" s="63" t="str">
        <f>IFERROR(VLOOKUP(#REF!,#REF!,9,FALSE),"-")</f>
        <v>-</v>
      </c>
      <c r="K386" s="63" t="str">
        <f>IFERROR(VLOOKUP(#REF!,#REF!,3,FALSE),"-")</f>
        <v>-</v>
      </c>
      <c r="L386" s="63" t="str">
        <f>IFERROR(VLOOKUP(#REF!,#REF!,3,FALSE),"-")</f>
        <v>-</v>
      </c>
      <c r="M386" s="63" t="e">
        <f>IF(OR(#REF!="-",#REF!="-"),"-",IF(#REF!=#REF!,"OUI","NON"))</f>
        <v>#REF!</v>
      </c>
      <c r="N386" s="58"/>
      <c r="O386" s="56"/>
      <c r="P386" s="58"/>
      <c r="Q386" s="56"/>
      <c r="R386" s="56"/>
      <c r="S386" s="56"/>
      <c r="T386" s="63" t="e">
        <f>IF(#REF!="MASCULIN","G",IF(#REF!="FEMININ","F",#REF!))</f>
        <v>#REF!</v>
      </c>
      <c r="U386" s="63" t="str">
        <f>IFERROR(MATCH(#REF!,{"CP1";"CP2";"CE1";"CE2";"CM1";"CM2"},0),"-")</f>
        <v>-</v>
      </c>
      <c r="V386" s="61"/>
      <c r="W386" s="61"/>
      <c r="X386" s="61"/>
      <c r="Y386" s="61"/>
      <c r="Z386" s="61"/>
      <c r="AA386" s="61"/>
      <c r="AB386" s="61"/>
      <c r="AC386" s="61"/>
      <c r="AD386" s="61"/>
      <c r="AE386" s="61"/>
      <c r="AF386" s="61"/>
      <c r="AG386" s="61"/>
    </row>
    <row r="387" spans="1:33">
      <c r="A387" s="76" t="e">
        <f>ROW()-ROW(#REF!)+1</f>
        <v>#REF!</v>
      </c>
      <c r="B387" s="87"/>
      <c r="C387" s="86"/>
      <c r="D387" s="59" t="e">
        <f>#REF!</f>
        <v>#REF!</v>
      </c>
      <c r="E387" s="86"/>
      <c r="F387" s="86"/>
      <c r="G387" s="89"/>
      <c r="H387" s="63" t="str">
        <f>IFERROR(VLOOKUP(#REF!,#REF!,6,FALSE),"-")</f>
        <v>-</v>
      </c>
      <c r="I387" s="63" t="str">
        <f>IFERROR(VLOOKUP(#REF!,#REF!,9,FALSE),"-")</f>
        <v>-</v>
      </c>
      <c r="J387" s="63" t="str">
        <f>IFERROR(VLOOKUP(#REF!,#REF!,9,FALSE),"-")</f>
        <v>-</v>
      </c>
      <c r="K387" s="63" t="str">
        <f>IFERROR(VLOOKUP(#REF!,#REF!,3,FALSE),"-")</f>
        <v>-</v>
      </c>
      <c r="L387" s="63" t="str">
        <f>IFERROR(VLOOKUP(#REF!,#REF!,3,FALSE),"-")</f>
        <v>-</v>
      </c>
      <c r="M387" s="63" t="e">
        <f>IF(OR(#REF!="-",#REF!="-"),"-",IF(#REF!=#REF!,"OUI","NON"))</f>
        <v>#REF!</v>
      </c>
      <c r="N387" s="58"/>
      <c r="O387" s="56"/>
      <c r="P387" s="58"/>
      <c r="Q387" s="56"/>
      <c r="R387" s="56"/>
      <c r="S387" s="56"/>
      <c r="T387" s="63" t="e">
        <f>IF(#REF!="MASCULIN","G",IF(#REF!="FEMININ","F",#REF!))</f>
        <v>#REF!</v>
      </c>
      <c r="U387" s="63" t="str">
        <f>IFERROR(MATCH(#REF!,{"CP1";"CP2";"CE1";"CE2";"CM1";"CM2"},0),"-")</f>
        <v>-</v>
      </c>
      <c r="V387" s="61"/>
      <c r="W387" s="61"/>
      <c r="X387" s="61"/>
      <c r="Y387" s="61"/>
      <c r="Z387" s="61"/>
      <c r="AA387" s="61"/>
      <c r="AB387" s="61"/>
      <c r="AC387" s="61"/>
      <c r="AD387" s="61"/>
      <c r="AE387" s="61"/>
      <c r="AF387" s="61"/>
      <c r="AG387" s="61"/>
    </row>
    <row r="388" spans="1:33">
      <c r="A388" s="76" t="e">
        <f>ROW()-ROW(#REF!)+1</f>
        <v>#REF!</v>
      </c>
      <c r="B388" s="87"/>
      <c r="C388" s="86"/>
      <c r="D388" s="59" t="e">
        <f>#REF!</f>
        <v>#REF!</v>
      </c>
      <c r="E388" s="86"/>
      <c r="F388" s="86"/>
      <c r="G388" s="89"/>
      <c r="H388" s="63" t="str">
        <f>IFERROR(VLOOKUP(#REF!,#REF!,6,FALSE),"-")</f>
        <v>-</v>
      </c>
      <c r="I388" s="63" t="str">
        <f>IFERROR(VLOOKUP(#REF!,#REF!,9,FALSE),"-")</f>
        <v>-</v>
      </c>
      <c r="J388" s="63" t="str">
        <f>IFERROR(VLOOKUP(#REF!,#REF!,9,FALSE),"-")</f>
        <v>-</v>
      </c>
      <c r="K388" s="63" t="str">
        <f>IFERROR(VLOOKUP(#REF!,#REF!,3,FALSE),"-")</f>
        <v>-</v>
      </c>
      <c r="L388" s="63" t="str">
        <f>IFERROR(VLOOKUP(#REF!,#REF!,3,FALSE),"-")</f>
        <v>-</v>
      </c>
      <c r="M388" s="63" t="e">
        <f>IF(OR(#REF!="-",#REF!="-"),"-",IF(#REF!=#REF!,"OUI","NON"))</f>
        <v>#REF!</v>
      </c>
      <c r="N388" s="58"/>
      <c r="O388" s="56"/>
      <c r="P388" s="58"/>
      <c r="Q388" s="56"/>
      <c r="R388" s="56"/>
      <c r="S388" s="56"/>
      <c r="T388" s="63" t="e">
        <f>IF(#REF!="MASCULIN","G",IF(#REF!="FEMININ","F",#REF!))</f>
        <v>#REF!</v>
      </c>
      <c r="U388" s="63" t="str">
        <f>IFERROR(MATCH(#REF!,{"CP1";"CP2";"CE1";"CE2";"CM1";"CM2"},0),"-")</f>
        <v>-</v>
      </c>
      <c r="V388" s="61"/>
      <c r="W388" s="61"/>
      <c r="X388" s="61"/>
      <c r="Y388" s="61"/>
      <c r="Z388" s="61"/>
      <c r="AA388" s="61"/>
      <c r="AB388" s="61"/>
      <c r="AC388" s="61"/>
      <c r="AD388" s="61"/>
      <c r="AE388" s="61"/>
      <c r="AF388" s="61"/>
      <c r="AG388" s="61"/>
    </row>
    <row r="389" spans="1:33">
      <c r="A389" s="76" t="e">
        <f>ROW()-ROW(#REF!)+1</f>
        <v>#REF!</v>
      </c>
      <c r="B389" s="87"/>
      <c r="C389" s="86"/>
      <c r="D389" s="59" t="e">
        <f>#REF!</f>
        <v>#REF!</v>
      </c>
      <c r="E389" s="86"/>
      <c r="F389" s="86"/>
      <c r="G389" s="89"/>
      <c r="H389" s="63" t="str">
        <f>IFERROR(VLOOKUP(#REF!,#REF!,6,FALSE),"-")</f>
        <v>-</v>
      </c>
      <c r="I389" s="63" t="str">
        <f>IFERROR(VLOOKUP(#REF!,#REF!,9,FALSE),"-")</f>
        <v>-</v>
      </c>
      <c r="J389" s="63" t="str">
        <f>IFERROR(VLOOKUP(#REF!,#REF!,9,FALSE),"-")</f>
        <v>-</v>
      </c>
      <c r="K389" s="63" t="str">
        <f>IFERROR(VLOOKUP(#REF!,#REF!,3,FALSE),"-")</f>
        <v>-</v>
      </c>
      <c r="L389" s="63" t="str">
        <f>IFERROR(VLOOKUP(#REF!,#REF!,3,FALSE),"-")</f>
        <v>-</v>
      </c>
      <c r="M389" s="63" t="e">
        <f>IF(OR(#REF!="-",#REF!="-"),"-",IF(#REF!=#REF!,"OUI","NON"))</f>
        <v>#REF!</v>
      </c>
      <c r="N389" s="58"/>
      <c r="O389" s="56"/>
      <c r="P389" s="58"/>
      <c r="Q389" s="56"/>
      <c r="R389" s="56"/>
      <c r="S389" s="56"/>
      <c r="T389" s="63" t="e">
        <f>IF(#REF!="MASCULIN","G",IF(#REF!="FEMININ","F",#REF!))</f>
        <v>#REF!</v>
      </c>
      <c r="U389" s="63" t="str">
        <f>IFERROR(MATCH(#REF!,{"CP1";"CP2";"CE1";"CE2";"CM1";"CM2"},0),"-")</f>
        <v>-</v>
      </c>
      <c r="V389" s="61"/>
      <c r="W389" s="61"/>
      <c r="X389" s="61"/>
      <c r="Y389" s="61"/>
      <c r="Z389" s="61"/>
      <c r="AA389" s="61"/>
      <c r="AB389" s="61"/>
      <c r="AC389" s="61"/>
      <c r="AD389" s="61"/>
      <c r="AE389" s="61"/>
      <c r="AF389" s="61"/>
      <c r="AG389" s="61"/>
    </row>
    <row r="390" spans="1:33">
      <c r="A390" s="76" t="e">
        <f>ROW()-ROW(#REF!)+1</f>
        <v>#REF!</v>
      </c>
      <c r="B390" s="87"/>
      <c r="C390" s="86"/>
      <c r="D390" s="59" t="e">
        <f>#REF!</f>
        <v>#REF!</v>
      </c>
      <c r="E390" s="86"/>
      <c r="F390" s="86"/>
      <c r="G390" s="89"/>
      <c r="H390" s="63" t="str">
        <f>IFERROR(VLOOKUP(#REF!,#REF!,6,FALSE),"-")</f>
        <v>-</v>
      </c>
      <c r="I390" s="63" t="str">
        <f>IFERROR(VLOOKUP(#REF!,#REF!,9,FALSE),"-")</f>
        <v>-</v>
      </c>
      <c r="J390" s="63" t="str">
        <f>IFERROR(VLOOKUP(#REF!,#REF!,9,FALSE),"-")</f>
        <v>-</v>
      </c>
      <c r="K390" s="63" t="str">
        <f>IFERROR(VLOOKUP(#REF!,#REF!,3,FALSE),"-")</f>
        <v>-</v>
      </c>
      <c r="L390" s="63" t="str">
        <f>IFERROR(VLOOKUP(#REF!,#REF!,3,FALSE),"-")</f>
        <v>-</v>
      </c>
      <c r="M390" s="63" t="e">
        <f>IF(OR(#REF!="-",#REF!="-"),"-",IF(#REF!=#REF!,"OUI","NON"))</f>
        <v>#REF!</v>
      </c>
      <c r="N390" s="58"/>
      <c r="O390" s="56"/>
      <c r="P390" s="58"/>
      <c r="Q390" s="56"/>
      <c r="R390" s="56"/>
      <c r="S390" s="56"/>
      <c r="T390" s="63" t="e">
        <f>IF(#REF!="MASCULIN","G",IF(#REF!="FEMININ","F",#REF!))</f>
        <v>#REF!</v>
      </c>
      <c r="U390" s="63" t="str">
        <f>IFERROR(MATCH(#REF!,{"CP1";"CP2";"CE1";"CE2";"CM1";"CM2"},0),"-")</f>
        <v>-</v>
      </c>
      <c r="V390" s="61"/>
      <c r="W390" s="61"/>
      <c r="X390" s="61"/>
      <c r="Y390" s="61"/>
      <c r="Z390" s="61"/>
      <c r="AA390" s="61"/>
      <c r="AB390" s="61"/>
      <c r="AC390" s="61"/>
      <c r="AD390" s="61"/>
      <c r="AE390" s="61"/>
      <c r="AF390" s="61"/>
      <c r="AG390" s="61"/>
    </row>
    <row r="391" spans="1:33">
      <c r="A391" s="76" t="e">
        <f>ROW()-ROW(#REF!)+1</f>
        <v>#REF!</v>
      </c>
      <c r="B391" s="87"/>
      <c r="C391" s="86"/>
      <c r="D391" s="59" t="e">
        <f>#REF!</f>
        <v>#REF!</v>
      </c>
      <c r="E391" s="86"/>
      <c r="F391" s="86"/>
      <c r="G391" s="89"/>
      <c r="H391" s="63" t="str">
        <f>IFERROR(VLOOKUP(#REF!,#REF!,6,FALSE),"-")</f>
        <v>-</v>
      </c>
      <c r="I391" s="63" t="str">
        <f>IFERROR(VLOOKUP(#REF!,#REF!,9,FALSE),"-")</f>
        <v>-</v>
      </c>
      <c r="J391" s="63" t="str">
        <f>IFERROR(VLOOKUP(#REF!,#REF!,9,FALSE),"-")</f>
        <v>-</v>
      </c>
      <c r="K391" s="63" t="str">
        <f>IFERROR(VLOOKUP(#REF!,#REF!,3,FALSE),"-")</f>
        <v>-</v>
      </c>
      <c r="L391" s="63" t="str">
        <f>IFERROR(VLOOKUP(#REF!,#REF!,3,FALSE),"-")</f>
        <v>-</v>
      </c>
      <c r="M391" s="63" t="e">
        <f>IF(OR(#REF!="-",#REF!="-"),"-",IF(#REF!=#REF!,"OUI","NON"))</f>
        <v>#REF!</v>
      </c>
      <c r="N391" s="58"/>
      <c r="O391" s="56"/>
      <c r="P391" s="58"/>
      <c r="Q391" s="56"/>
      <c r="R391" s="56"/>
      <c r="S391" s="56"/>
      <c r="T391" s="63" t="e">
        <f>IF(#REF!="MASCULIN","G",IF(#REF!="FEMININ","F",#REF!))</f>
        <v>#REF!</v>
      </c>
      <c r="U391" s="63" t="str">
        <f>IFERROR(MATCH(#REF!,{"CP1";"CP2";"CE1";"CE2";"CM1";"CM2"},0),"-")</f>
        <v>-</v>
      </c>
      <c r="V391" s="61"/>
      <c r="W391" s="61"/>
      <c r="X391" s="61"/>
      <c r="Y391" s="61"/>
      <c r="Z391" s="61"/>
      <c r="AA391" s="61"/>
      <c r="AB391" s="61"/>
      <c r="AC391" s="61"/>
      <c r="AD391" s="61"/>
      <c r="AE391" s="61"/>
      <c r="AF391" s="61"/>
      <c r="AG391" s="61"/>
    </row>
    <row r="392" spans="1:33">
      <c r="A392" s="76" t="e">
        <f>ROW()-ROW(#REF!)+1</f>
        <v>#REF!</v>
      </c>
      <c r="B392" s="87"/>
      <c r="C392" s="86"/>
      <c r="D392" s="59" t="e">
        <f>#REF!</f>
        <v>#REF!</v>
      </c>
      <c r="E392" s="86"/>
      <c r="F392" s="86"/>
      <c r="G392" s="89"/>
      <c r="H392" s="63" t="str">
        <f>IFERROR(VLOOKUP(#REF!,#REF!,6,FALSE),"-")</f>
        <v>-</v>
      </c>
      <c r="I392" s="63" t="str">
        <f>IFERROR(VLOOKUP(#REF!,#REF!,9,FALSE),"-")</f>
        <v>-</v>
      </c>
      <c r="J392" s="63" t="str">
        <f>IFERROR(VLOOKUP(#REF!,#REF!,9,FALSE),"-")</f>
        <v>-</v>
      </c>
      <c r="K392" s="63" t="str">
        <f>IFERROR(VLOOKUP(#REF!,#REF!,3,FALSE),"-")</f>
        <v>-</v>
      </c>
      <c r="L392" s="63" t="str">
        <f>IFERROR(VLOOKUP(#REF!,#REF!,3,FALSE),"-")</f>
        <v>-</v>
      </c>
      <c r="M392" s="63" t="e">
        <f>IF(OR(#REF!="-",#REF!="-"),"-",IF(#REF!=#REF!,"OUI","NON"))</f>
        <v>#REF!</v>
      </c>
      <c r="N392" s="58"/>
      <c r="O392" s="56"/>
      <c r="P392" s="58"/>
      <c r="Q392" s="56"/>
      <c r="R392" s="56"/>
      <c r="S392" s="56"/>
      <c r="T392" s="63" t="e">
        <f>IF(#REF!="MASCULIN","G",IF(#REF!="FEMININ","F",#REF!))</f>
        <v>#REF!</v>
      </c>
      <c r="U392" s="63" t="str">
        <f>IFERROR(MATCH(#REF!,{"CP1";"CP2";"CE1";"CE2";"CM1";"CM2"},0),"-")</f>
        <v>-</v>
      </c>
      <c r="V392" s="61"/>
      <c r="W392" s="61"/>
      <c r="X392" s="61"/>
      <c r="Y392" s="61"/>
      <c r="Z392" s="61"/>
      <c r="AA392" s="61"/>
      <c r="AB392" s="61"/>
      <c r="AC392" s="61"/>
      <c r="AD392" s="61"/>
      <c r="AE392" s="61"/>
      <c r="AF392" s="61"/>
      <c r="AG392" s="61"/>
    </row>
    <row r="393" spans="1:33">
      <c r="A393" s="76" t="e">
        <f>ROW()-ROW(#REF!)+1</f>
        <v>#REF!</v>
      </c>
      <c r="B393" s="87"/>
      <c r="C393" s="86"/>
      <c r="D393" s="59" t="e">
        <f>#REF!</f>
        <v>#REF!</v>
      </c>
      <c r="E393" s="86"/>
      <c r="F393" s="86"/>
      <c r="G393" s="89"/>
      <c r="H393" s="63" t="str">
        <f>IFERROR(VLOOKUP(#REF!,#REF!,6,FALSE),"-")</f>
        <v>-</v>
      </c>
      <c r="I393" s="63" t="str">
        <f>IFERROR(VLOOKUP(#REF!,#REF!,9,FALSE),"-")</f>
        <v>-</v>
      </c>
      <c r="J393" s="63" t="str">
        <f>IFERROR(VLOOKUP(#REF!,#REF!,9,FALSE),"-")</f>
        <v>-</v>
      </c>
      <c r="K393" s="63" t="str">
        <f>IFERROR(VLOOKUP(#REF!,#REF!,3,FALSE),"-")</f>
        <v>-</v>
      </c>
      <c r="L393" s="63" t="str">
        <f>IFERROR(VLOOKUP(#REF!,#REF!,3,FALSE),"-")</f>
        <v>-</v>
      </c>
      <c r="M393" s="63" t="e">
        <f>IF(OR(#REF!="-",#REF!="-"),"-",IF(#REF!=#REF!,"OUI","NON"))</f>
        <v>#REF!</v>
      </c>
      <c r="N393" s="58"/>
      <c r="O393" s="56"/>
      <c r="P393" s="58"/>
      <c r="Q393" s="56"/>
      <c r="R393" s="56"/>
      <c r="S393" s="56"/>
      <c r="T393" s="63" t="e">
        <f>IF(#REF!="MASCULIN","G",IF(#REF!="FEMININ","F",#REF!))</f>
        <v>#REF!</v>
      </c>
      <c r="U393" s="63" t="str">
        <f>IFERROR(MATCH(#REF!,{"CP1";"CP2";"CE1";"CE2";"CM1";"CM2"},0),"-")</f>
        <v>-</v>
      </c>
      <c r="V393" s="61"/>
      <c r="W393" s="61"/>
      <c r="X393" s="61"/>
      <c r="Y393" s="61"/>
      <c r="Z393" s="61"/>
      <c r="AA393" s="61"/>
      <c r="AB393" s="61"/>
      <c r="AC393" s="61"/>
      <c r="AD393" s="61"/>
      <c r="AE393" s="61"/>
      <c r="AF393" s="61"/>
      <c r="AG393" s="61"/>
    </row>
    <row r="394" spans="1:33">
      <c r="A394" s="76" t="e">
        <f>ROW()-ROW(#REF!)+1</f>
        <v>#REF!</v>
      </c>
      <c r="B394" s="87"/>
      <c r="C394" s="86"/>
      <c r="D394" s="59" t="e">
        <f>#REF!</f>
        <v>#REF!</v>
      </c>
      <c r="E394" s="86"/>
      <c r="F394" s="86"/>
      <c r="G394" s="89"/>
      <c r="H394" s="63" t="str">
        <f>IFERROR(VLOOKUP(#REF!,#REF!,6,FALSE),"-")</f>
        <v>-</v>
      </c>
      <c r="I394" s="63" t="str">
        <f>IFERROR(VLOOKUP(#REF!,#REF!,9,FALSE),"-")</f>
        <v>-</v>
      </c>
      <c r="J394" s="63" t="str">
        <f>IFERROR(VLOOKUP(#REF!,#REF!,9,FALSE),"-")</f>
        <v>-</v>
      </c>
      <c r="K394" s="63" t="str">
        <f>IFERROR(VLOOKUP(#REF!,#REF!,3,FALSE),"-")</f>
        <v>-</v>
      </c>
      <c r="L394" s="63" t="str">
        <f>IFERROR(VLOOKUP(#REF!,#REF!,3,FALSE),"-")</f>
        <v>-</v>
      </c>
      <c r="M394" s="63" t="e">
        <f>IF(OR(#REF!="-",#REF!="-"),"-",IF(#REF!=#REF!,"OUI","NON"))</f>
        <v>#REF!</v>
      </c>
      <c r="N394" s="58"/>
      <c r="O394" s="56"/>
      <c r="P394" s="58"/>
      <c r="Q394" s="56"/>
      <c r="R394" s="56"/>
      <c r="S394" s="56"/>
      <c r="T394" s="63" t="e">
        <f>IF(#REF!="MASCULIN","G",IF(#REF!="FEMININ","F",#REF!))</f>
        <v>#REF!</v>
      </c>
      <c r="U394" s="63" t="str">
        <f>IFERROR(MATCH(#REF!,{"CP1";"CP2";"CE1";"CE2";"CM1";"CM2"},0),"-")</f>
        <v>-</v>
      </c>
      <c r="V394" s="61"/>
      <c r="W394" s="61"/>
      <c r="X394" s="61"/>
      <c r="Y394" s="61"/>
      <c r="Z394" s="61"/>
      <c r="AA394" s="61"/>
      <c r="AB394" s="61"/>
      <c r="AC394" s="61"/>
      <c r="AD394" s="61"/>
      <c r="AE394" s="61"/>
      <c r="AF394" s="61"/>
      <c r="AG394" s="61"/>
    </row>
    <row r="395" spans="1:33">
      <c r="A395" s="76" t="e">
        <f>ROW()-ROW(#REF!)+1</f>
        <v>#REF!</v>
      </c>
      <c r="B395" s="87"/>
      <c r="C395" s="86"/>
      <c r="D395" s="59" t="e">
        <f>#REF!</f>
        <v>#REF!</v>
      </c>
      <c r="E395" s="86"/>
      <c r="F395" s="86"/>
      <c r="G395" s="89"/>
      <c r="H395" s="63" t="str">
        <f>IFERROR(VLOOKUP(#REF!,#REF!,6,FALSE),"-")</f>
        <v>-</v>
      </c>
      <c r="I395" s="63" t="str">
        <f>IFERROR(VLOOKUP(#REF!,#REF!,9,FALSE),"-")</f>
        <v>-</v>
      </c>
      <c r="J395" s="63" t="str">
        <f>IFERROR(VLOOKUP(#REF!,#REF!,9,FALSE),"-")</f>
        <v>-</v>
      </c>
      <c r="K395" s="63" t="str">
        <f>IFERROR(VLOOKUP(#REF!,#REF!,3,FALSE),"-")</f>
        <v>-</v>
      </c>
      <c r="L395" s="63" t="str">
        <f>IFERROR(VLOOKUP(#REF!,#REF!,3,FALSE),"-")</f>
        <v>-</v>
      </c>
      <c r="M395" s="63" t="e">
        <f>IF(OR(#REF!="-",#REF!="-"),"-",IF(#REF!=#REF!,"OUI","NON"))</f>
        <v>#REF!</v>
      </c>
      <c r="N395" s="58"/>
      <c r="O395" s="56"/>
      <c r="P395" s="58"/>
      <c r="Q395" s="56"/>
      <c r="R395" s="56"/>
      <c r="S395" s="56"/>
      <c r="T395" s="63" t="e">
        <f>IF(#REF!="MASCULIN","G",IF(#REF!="FEMININ","F",#REF!))</f>
        <v>#REF!</v>
      </c>
      <c r="U395" s="63" t="str">
        <f>IFERROR(MATCH(#REF!,{"CP1";"CP2";"CE1";"CE2";"CM1";"CM2"},0),"-")</f>
        <v>-</v>
      </c>
      <c r="V395" s="61"/>
      <c r="W395" s="61"/>
      <c r="X395" s="61"/>
      <c r="Y395" s="61"/>
      <c r="Z395" s="61"/>
      <c r="AA395" s="61"/>
      <c r="AB395" s="61"/>
      <c r="AC395" s="61"/>
      <c r="AD395" s="61"/>
      <c r="AE395" s="61"/>
      <c r="AF395" s="61"/>
      <c r="AG395" s="61"/>
    </row>
    <row r="396" spans="1:33">
      <c r="A396" s="76" t="e">
        <f>ROW()-ROW(#REF!)+1</f>
        <v>#REF!</v>
      </c>
      <c r="B396" s="87"/>
      <c r="C396" s="86"/>
      <c r="D396" s="59" t="e">
        <f>#REF!</f>
        <v>#REF!</v>
      </c>
      <c r="E396" s="86"/>
      <c r="F396" s="86"/>
      <c r="G396" s="89"/>
      <c r="H396" s="63" t="str">
        <f>IFERROR(VLOOKUP(#REF!,#REF!,6,FALSE),"-")</f>
        <v>-</v>
      </c>
      <c r="I396" s="63" t="str">
        <f>IFERROR(VLOOKUP(#REF!,#REF!,9,FALSE),"-")</f>
        <v>-</v>
      </c>
      <c r="J396" s="63" t="str">
        <f>IFERROR(VLOOKUP(#REF!,#REF!,9,FALSE),"-")</f>
        <v>-</v>
      </c>
      <c r="K396" s="63" t="str">
        <f>IFERROR(VLOOKUP(#REF!,#REF!,3,FALSE),"-")</f>
        <v>-</v>
      </c>
      <c r="L396" s="63" t="str">
        <f>IFERROR(VLOOKUP(#REF!,#REF!,3,FALSE),"-")</f>
        <v>-</v>
      </c>
      <c r="M396" s="63" t="e">
        <f>IF(OR(#REF!="-",#REF!="-"),"-",IF(#REF!=#REF!,"OUI","NON"))</f>
        <v>#REF!</v>
      </c>
      <c r="N396" s="58"/>
      <c r="O396" s="56"/>
      <c r="P396" s="58"/>
      <c r="Q396" s="56"/>
      <c r="R396" s="56"/>
      <c r="S396" s="56"/>
      <c r="T396" s="63" t="e">
        <f>IF(#REF!="MASCULIN","G",IF(#REF!="FEMININ","F",#REF!))</f>
        <v>#REF!</v>
      </c>
      <c r="U396" s="63" t="str">
        <f>IFERROR(MATCH(#REF!,{"CP1";"CP2";"CE1";"CE2";"CM1";"CM2"},0),"-")</f>
        <v>-</v>
      </c>
      <c r="V396" s="61"/>
      <c r="W396" s="61"/>
      <c r="X396" s="61"/>
      <c r="Y396" s="61"/>
      <c r="Z396" s="61"/>
      <c r="AA396" s="61"/>
      <c r="AB396" s="61"/>
      <c r="AC396" s="61"/>
      <c r="AD396" s="61"/>
      <c r="AE396" s="61"/>
      <c r="AF396" s="61"/>
      <c r="AG396" s="61"/>
    </row>
    <row r="397" spans="1:33">
      <c r="A397" s="76" t="e">
        <f>ROW()-ROW(#REF!)+1</f>
        <v>#REF!</v>
      </c>
      <c r="B397" s="87"/>
      <c r="C397" s="86"/>
      <c r="D397" s="59" t="e">
        <f>#REF!</f>
        <v>#REF!</v>
      </c>
      <c r="E397" s="86"/>
      <c r="F397" s="86"/>
      <c r="G397" s="89"/>
      <c r="H397" s="63" t="str">
        <f>IFERROR(VLOOKUP(#REF!,#REF!,6,FALSE),"-")</f>
        <v>-</v>
      </c>
      <c r="I397" s="63" t="str">
        <f>IFERROR(VLOOKUP(#REF!,#REF!,9,FALSE),"-")</f>
        <v>-</v>
      </c>
      <c r="J397" s="63" t="str">
        <f>IFERROR(VLOOKUP(#REF!,#REF!,9,FALSE),"-")</f>
        <v>-</v>
      </c>
      <c r="K397" s="63" t="str">
        <f>IFERROR(VLOOKUP(#REF!,#REF!,3,FALSE),"-")</f>
        <v>-</v>
      </c>
      <c r="L397" s="63" t="str">
        <f>IFERROR(VLOOKUP(#REF!,#REF!,3,FALSE),"-")</f>
        <v>-</v>
      </c>
      <c r="M397" s="63" t="e">
        <f>IF(OR(#REF!="-",#REF!="-"),"-",IF(#REF!=#REF!,"OUI","NON"))</f>
        <v>#REF!</v>
      </c>
      <c r="N397" s="58"/>
      <c r="O397" s="56"/>
      <c r="P397" s="58"/>
      <c r="Q397" s="56"/>
      <c r="R397" s="56"/>
      <c r="S397" s="56"/>
      <c r="T397" s="63" t="e">
        <f>IF(#REF!="MASCULIN","G",IF(#REF!="FEMININ","F",#REF!))</f>
        <v>#REF!</v>
      </c>
      <c r="U397" s="63" t="str">
        <f>IFERROR(MATCH(#REF!,{"CP1";"CP2";"CE1";"CE2";"CM1";"CM2"},0),"-")</f>
        <v>-</v>
      </c>
      <c r="V397" s="61"/>
      <c r="W397" s="61"/>
      <c r="X397" s="61"/>
      <c r="Y397" s="61"/>
      <c r="Z397" s="61"/>
      <c r="AA397" s="61"/>
      <c r="AB397" s="61"/>
      <c r="AC397" s="61"/>
      <c r="AD397" s="61"/>
      <c r="AE397" s="61"/>
      <c r="AF397" s="61"/>
      <c r="AG397" s="61"/>
    </row>
    <row r="398" spans="1:33">
      <c r="A398" s="76" t="e">
        <f>ROW()-ROW(#REF!)+1</f>
        <v>#REF!</v>
      </c>
      <c r="B398" s="87"/>
      <c r="C398" s="86"/>
      <c r="D398" s="59" t="e">
        <f>#REF!</f>
        <v>#REF!</v>
      </c>
      <c r="E398" s="86"/>
      <c r="F398" s="86"/>
      <c r="G398" s="89"/>
      <c r="H398" s="63" t="str">
        <f>IFERROR(VLOOKUP(#REF!,#REF!,6,FALSE),"-")</f>
        <v>-</v>
      </c>
      <c r="I398" s="63" t="str">
        <f>IFERROR(VLOOKUP(#REF!,#REF!,9,FALSE),"-")</f>
        <v>-</v>
      </c>
      <c r="J398" s="63" t="str">
        <f>IFERROR(VLOOKUP(#REF!,#REF!,9,FALSE),"-")</f>
        <v>-</v>
      </c>
      <c r="K398" s="63" t="str">
        <f>IFERROR(VLOOKUP(#REF!,#REF!,3,FALSE),"-")</f>
        <v>-</v>
      </c>
      <c r="L398" s="63" t="str">
        <f>IFERROR(VLOOKUP(#REF!,#REF!,3,FALSE),"-")</f>
        <v>-</v>
      </c>
      <c r="M398" s="63" t="e">
        <f>IF(OR(#REF!="-",#REF!="-"),"-",IF(#REF!=#REF!,"OUI","NON"))</f>
        <v>#REF!</v>
      </c>
      <c r="N398" s="58"/>
      <c r="O398" s="56"/>
      <c r="P398" s="58"/>
      <c r="Q398" s="56"/>
      <c r="R398" s="56"/>
      <c r="S398" s="56"/>
      <c r="T398" s="63" t="e">
        <f>IF(#REF!="MASCULIN","G",IF(#REF!="FEMININ","F",#REF!))</f>
        <v>#REF!</v>
      </c>
      <c r="U398" s="63" t="str">
        <f>IFERROR(MATCH(#REF!,{"CP1";"CP2";"CE1";"CE2";"CM1";"CM2"},0),"-")</f>
        <v>-</v>
      </c>
      <c r="V398" s="61"/>
      <c r="W398" s="61"/>
      <c r="X398" s="61"/>
      <c r="Y398" s="61"/>
      <c r="Z398" s="61"/>
      <c r="AA398" s="61"/>
      <c r="AB398" s="61"/>
      <c r="AC398" s="61"/>
      <c r="AD398" s="61"/>
      <c r="AE398" s="61"/>
      <c r="AF398" s="61"/>
      <c r="AG398" s="61"/>
    </row>
    <row r="399" spans="1:33">
      <c r="A399" s="76" t="e">
        <f>ROW()-ROW(#REF!)+1</f>
        <v>#REF!</v>
      </c>
      <c r="B399" s="87"/>
      <c r="C399" s="86"/>
      <c r="D399" s="59" t="e">
        <f>#REF!</f>
        <v>#REF!</v>
      </c>
      <c r="E399" s="86"/>
      <c r="F399" s="86"/>
      <c r="G399" s="89"/>
      <c r="H399" s="63" t="str">
        <f>IFERROR(VLOOKUP(#REF!,#REF!,6,FALSE),"-")</f>
        <v>-</v>
      </c>
      <c r="I399" s="63" t="str">
        <f>IFERROR(VLOOKUP(#REF!,#REF!,9,FALSE),"-")</f>
        <v>-</v>
      </c>
      <c r="J399" s="63" t="str">
        <f>IFERROR(VLOOKUP(#REF!,#REF!,9,FALSE),"-")</f>
        <v>-</v>
      </c>
      <c r="K399" s="63" t="str">
        <f>IFERROR(VLOOKUP(#REF!,#REF!,3,FALSE),"-")</f>
        <v>-</v>
      </c>
      <c r="L399" s="63" t="str">
        <f>IFERROR(VLOOKUP(#REF!,#REF!,3,FALSE),"-")</f>
        <v>-</v>
      </c>
      <c r="M399" s="63" t="e">
        <f>IF(OR(#REF!="-",#REF!="-"),"-",IF(#REF!=#REF!,"OUI","NON"))</f>
        <v>#REF!</v>
      </c>
      <c r="N399" s="58"/>
      <c r="O399" s="56"/>
      <c r="P399" s="58"/>
      <c r="Q399" s="56"/>
      <c r="R399" s="56"/>
      <c r="S399" s="56"/>
      <c r="T399" s="63" t="e">
        <f>IF(#REF!="MASCULIN","G",IF(#REF!="FEMININ","F",#REF!))</f>
        <v>#REF!</v>
      </c>
      <c r="U399" s="63" t="str">
        <f>IFERROR(MATCH(#REF!,{"CP1";"CP2";"CE1";"CE2";"CM1";"CM2"},0),"-")</f>
        <v>-</v>
      </c>
      <c r="V399" s="61"/>
      <c r="W399" s="61"/>
      <c r="X399" s="61"/>
      <c r="Y399" s="61"/>
      <c r="Z399" s="61"/>
      <c r="AA399" s="61"/>
      <c r="AB399" s="61"/>
      <c r="AC399" s="61"/>
      <c r="AD399" s="61"/>
      <c r="AE399" s="61"/>
      <c r="AF399" s="61"/>
      <c r="AG399" s="61"/>
    </row>
    <row r="400" spans="1:33">
      <c r="A400" s="76" t="e">
        <f>ROW()-ROW(#REF!)+1</f>
        <v>#REF!</v>
      </c>
      <c r="B400" s="87"/>
      <c r="C400" s="86"/>
      <c r="D400" s="59" t="e">
        <f>#REF!</f>
        <v>#REF!</v>
      </c>
      <c r="E400" s="86"/>
      <c r="F400" s="86"/>
      <c r="G400" s="89"/>
      <c r="H400" s="63" t="str">
        <f>IFERROR(VLOOKUP(#REF!,#REF!,6,FALSE),"-")</f>
        <v>-</v>
      </c>
      <c r="I400" s="63" t="str">
        <f>IFERROR(VLOOKUP(#REF!,#REF!,9,FALSE),"-")</f>
        <v>-</v>
      </c>
      <c r="J400" s="63" t="str">
        <f>IFERROR(VLOOKUP(#REF!,#REF!,9,FALSE),"-")</f>
        <v>-</v>
      </c>
      <c r="K400" s="63" t="str">
        <f>IFERROR(VLOOKUP(#REF!,#REF!,3,FALSE),"-")</f>
        <v>-</v>
      </c>
      <c r="L400" s="63" t="str">
        <f>IFERROR(VLOOKUP(#REF!,#REF!,3,FALSE),"-")</f>
        <v>-</v>
      </c>
      <c r="M400" s="63" t="e">
        <f>IF(OR(#REF!="-",#REF!="-"),"-",IF(#REF!=#REF!,"OUI","NON"))</f>
        <v>#REF!</v>
      </c>
      <c r="N400" s="58"/>
      <c r="O400" s="56"/>
      <c r="P400" s="58"/>
      <c r="Q400" s="56"/>
      <c r="R400" s="56"/>
      <c r="S400" s="56"/>
      <c r="T400" s="63" t="e">
        <f>IF(#REF!="MASCULIN","G",IF(#REF!="FEMININ","F",#REF!))</f>
        <v>#REF!</v>
      </c>
      <c r="U400" s="63" t="str">
        <f>IFERROR(MATCH(#REF!,{"CP1";"CP2";"CE1";"CE2";"CM1";"CM2"},0),"-")</f>
        <v>-</v>
      </c>
      <c r="V400" s="61"/>
      <c r="W400" s="61"/>
      <c r="X400" s="61"/>
      <c r="Y400" s="61"/>
      <c r="Z400" s="61"/>
      <c r="AA400" s="61"/>
      <c r="AB400" s="61"/>
      <c r="AC400" s="61"/>
      <c r="AD400" s="61"/>
      <c r="AE400" s="61"/>
      <c r="AF400" s="61"/>
      <c r="AG400" s="61"/>
    </row>
    <row r="401" spans="1:33">
      <c r="A401" s="76" t="e">
        <f>ROW()-ROW(#REF!)+1</f>
        <v>#REF!</v>
      </c>
      <c r="B401" s="87"/>
      <c r="C401" s="86"/>
      <c r="D401" s="59" t="e">
        <f>#REF!</f>
        <v>#REF!</v>
      </c>
      <c r="E401" s="86"/>
      <c r="F401" s="86"/>
      <c r="G401" s="89"/>
      <c r="H401" s="63" t="str">
        <f>IFERROR(VLOOKUP(#REF!,#REF!,6,FALSE),"-")</f>
        <v>-</v>
      </c>
      <c r="I401" s="63" t="str">
        <f>IFERROR(VLOOKUP(#REF!,#REF!,9,FALSE),"-")</f>
        <v>-</v>
      </c>
      <c r="J401" s="63" t="str">
        <f>IFERROR(VLOOKUP(#REF!,#REF!,9,FALSE),"-")</f>
        <v>-</v>
      </c>
      <c r="K401" s="63" t="str">
        <f>IFERROR(VLOOKUP(#REF!,#REF!,3,FALSE),"-")</f>
        <v>-</v>
      </c>
      <c r="L401" s="63" t="str">
        <f>IFERROR(VLOOKUP(#REF!,#REF!,3,FALSE),"-")</f>
        <v>-</v>
      </c>
      <c r="M401" s="63" t="e">
        <f>IF(OR(#REF!="-",#REF!="-"),"-",IF(#REF!=#REF!,"OUI","NON"))</f>
        <v>#REF!</v>
      </c>
      <c r="N401" s="58"/>
      <c r="O401" s="56"/>
      <c r="P401" s="58"/>
      <c r="Q401" s="56"/>
      <c r="R401" s="56"/>
      <c r="S401" s="56"/>
      <c r="T401" s="63" t="e">
        <f>IF(#REF!="MASCULIN","G",IF(#REF!="FEMININ","F",#REF!))</f>
        <v>#REF!</v>
      </c>
      <c r="U401" s="63" t="str">
        <f>IFERROR(MATCH(#REF!,{"CP1";"CP2";"CE1";"CE2";"CM1";"CM2"},0),"-")</f>
        <v>-</v>
      </c>
      <c r="V401" s="61"/>
      <c r="W401" s="61"/>
      <c r="X401" s="61"/>
      <c r="Y401" s="61"/>
      <c r="Z401" s="61"/>
      <c r="AA401" s="61"/>
      <c r="AB401" s="61"/>
      <c r="AC401" s="61"/>
      <c r="AD401" s="61"/>
      <c r="AE401" s="61"/>
      <c r="AF401" s="61"/>
      <c r="AG401" s="61"/>
    </row>
    <row r="402" spans="1:33">
      <c r="A402" s="76" t="e">
        <f>ROW()-ROW(#REF!)+1</f>
        <v>#REF!</v>
      </c>
      <c r="B402" s="87"/>
      <c r="C402" s="86"/>
      <c r="D402" s="59" t="e">
        <f>#REF!</f>
        <v>#REF!</v>
      </c>
      <c r="E402" s="86"/>
      <c r="F402" s="86"/>
      <c r="G402" s="89"/>
      <c r="H402" s="63" t="str">
        <f>IFERROR(VLOOKUP(#REF!,#REF!,6,FALSE),"-")</f>
        <v>-</v>
      </c>
      <c r="I402" s="63" t="str">
        <f>IFERROR(VLOOKUP(#REF!,#REF!,9,FALSE),"-")</f>
        <v>-</v>
      </c>
      <c r="J402" s="63" t="str">
        <f>IFERROR(VLOOKUP(#REF!,#REF!,9,FALSE),"-")</f>
        <v>-</v>
      </c>
      <c r="K402" s="63" t="str">
        <f>IFERROR(VLOOKUP(#REF!,#REF!,3,FALSE),"-")</f>
        <v>-</v>
      </c>
      <c r="L402" s="63" t="str">
        <f>IFERROR(VLOOKUP(#REF!,#REF!,3,FALSE),"-")</f>
        <v>-</v>
      </c>
      <c r="M402" s="63" t="e">
        <f>IF(OR(#REF!="-",#REF!="-"),"-",IF(#REF!=#REF!,"OUI","NON"))</f>
        <v>#REF!</v>
      </c>
      <c r="N402" s="58"/>
      <c r="O402" s="56"/>
      <c r="P402" s="58"/>
      <c r="Q402" s="56"/>
      <c r="R402" s="56"/>
      <c r="S402" s="56"/>
      <c r="T402" s="63" t="e">
        <f>IF(#REF!="MASCULIN","G",IF(#REF!="FEMININ","F",#REF!))</f>
        <v>#REF!</v>
      </c>
      <c r="U402" s="63" t="str">
        <f>IFERROR(MATCH(#REF!,{"CP1";"CP2";"CE1";"CE2";"CM1";"CM2"},0),"-")</f>
        <v>-</v>
      </c>
      <c r="V402" s="61"/>
      <c r="W402" s="61"/>
      <c r="X402" s="61"/>
      <c r="Y402" s="61"/>
      <c r="Z402" s="61"/>
      <c r="AA402" s="61"/>
      <c r="AB402" s="61"/>
      <c r="AC402" s="61"/>
      <c r="AD402" s="61"/>
      <c r="AE402" s="61"/>
      <c r="AF402" s="61"/>
      <c r="AG402" s="61"/>
    </row>
    <row r="403" spans="1:33">
      <c r="A403" s="76" t="e">
        <f>ROW()-ROW(#REF!)+1</f>
        <v>#REF!</v>
      </c>
      <c r="B403" s="87"/>
      <c r="C403" s="86"/>
      <c r="D403" s="59" t="e">
        <f>#REF!</f>
        <v>#REF!</v>
      </c>
      <c r="E403" s="86"/>
      <c r="F403" s="86"/>
      <c r="G403" s="89"/>
      <c r="H403" s="63" t="str">
        <f>IFERROR(VLOOKUP(#REF!,#REF!,6,FALSE),"-")</f>
        <v>-</v>
      </c>
      <c r="I403" s="63" t="str">
        <f>IFERROR(VLOOKUP(#REF!,#REF!,9,FALSE),"-")</f>
        <v>-</v>
      </c>
      <c r="J403" s="63" t="str">
        <f>IFERROR(VLOOKUP(#REF!,#REF!,9,FALSE),"-")</f>
        <v>-</v>
      </c>
      <c r="K403" s="63" t="str">
        <f>IFERROR(VLOOKUP(#REF!,#REF!,3,FALSE),"-")</f>
        <v>-</v>
      </c>
      <c r="L403" s="63" t="str">
        <f>IFERROR(VLOOKUP(#REF!,#REF!,3,FALSE),"-")</f>
        <v>-</v>
      </c>
      <c r="M403" s="63" t="e">
        <f>IF(OR(#REF!="-",#REF!="-"),"-",IF(#REF!=#REF!,"OUI","NON"))</f>
        <v>#REF!</v>
      </c>
      <c r="N403" s="58"/>
      <c r="O403" s="56"/>
      <c r="P403" s="58"/>
      <c r="Q403" s="56"/>
      <c r="R403" s="56"/>
      <c r="S403" s="56"/>
      <c r="T403" s="63" t="e">
        <f>IF(#REF!="MASCULIN","G",IF(#REF!="FEMININ","F",#REF!))</f>
        <v>#REF!</v>
      </c>
      <c r="U403" s="63" t="str">
        <f>IFERROR(MATCH(#REF!,{"CP1";"CP2";"CE1";"CE2";"CM1";"CM2"},0),"-")</f>
        <v>-</v>
      </c>
      <c r="V403" s="61"/>
      <c r="W403" s="61"/>
      <c r="X403" s="61"/>
      <c r="Y403" s="61"/>
      <c r="Z403" s="61"/>
      <c r="AA403" s="61"/>
      <c r="AB403" s="61"/>
      <c r="AC403" s="61"/>
      <c r="AD403" s="61"/>
      <c r="AE403" s="61"/>
      <c r="AF403" s="61"/>
      <c r="AG403" s="61"/>
    </row>
    <row r="404" spans="1:33">
      <c r="A404" s="76" t="e">
        <f>ROW()-ROW(#REF!)+1</f>
        <v>#REF!</v>
      </c>
      <c r="B404" s="87"/>
      <c r="C404" s="86"/>
      <c r="D404" s="59" t="e">
        <f>#REF!</f>
        <v>#REF!</v>
      </c>
      <c r="E404" s="86"/>
      <c r="F404" s="86"/>
      <c r="G404" s="89"/>
      <c r="H404" s="63" t="str">
        <f>IFERROR(VLOOKUP(#REF!,#REF!,6,FALSE),"-")</f>
        <v>-</v>
      </c>
      <c r="I404" s="63" t="str">
        <f>IFERROR(VLOOKUP(#REF!,#REF!,9,FALSE),"-")</f>
        <v>-</v>
      </c>
      <c r="J404" s="63" t="str">
        <f>IFERROR(VLOOKUP(#REF!,#REF!,9,FALSE),"-")</f>
        <v>-</v>
      </c>
      <c r="K404" s="63" t="str">
        <f>IFERROR(VLOOKUP(#REF!,#REF!,3,FALSE),"-")</f>
        <v>-</v>
      </c>
      <c r="L404" s="63" t="str">
        <f>IFERROR(VLOOKUP(#REF!,#REF!,3,FALSE),"-")</f>
        <v>-</v>
      </c>
      <c r="M404" s="63" t="e">
        <f>IF(OR(#REF!="-",#REF!="-"),"-",IF(#REF!=#REF!,"OUI","NON"))</f>
        <v>#REF!</v>
      </c>
      <c r="N404" s="58"/>
      <c r="O404" s="56"/>
      <c r="P404" s="58"/>
      <c r="Q404" s="56"/>
      <c r="R404" s="56"/>
      <c r="S404" s="56"/>
      <c r="T404" s="63" t="e">
        <f>IF(#REF!="MASCULIN","G",IF(#REF!="FEMININ","F",#REF!))</f>
        <v>#REF!</v>
      </c>
      <c r="U404" s="63" t="str">
        <f>IFERROR(MATCH(#REF!,{"CP1";"CP2";"CE1";"CE2";"CM1";"CM2"},0),"-")</f>
        <v>-</v>
      </c>
      <c r="V404" s="61"/>
      <c r="W404" s="61"/>
      <c r="X404" s="61"/>
      <c r="Y404" s="61"/>
      <c r="Z404" s="61"/>
      <c r="AA404" s="61"/>
      <c r="AB404" s="61"/>
      <c r="AC404" s="61"/>
      <c r="AD404" s="61"/>
      <c r="AE404" s="61"/>
      <c r="AF404" s="61"/>
      <c r="AG404" s="61"/>
    </row>
    <row r="405" spans="1:33">
      <c r="A405" s="76" t="e">
        <f>ROW()-ROW(#REF!)+1</f>
        <v>#REF!</v>
      </c>
      <c r="B405" s="87"/>
      <c r="C405" s="86"/>
      <c r="D405" s="59" t="e">
        <f>#REF!</f>
        <v>#REF!</v>
      </c>
      <c r="E405" s="86"/>
      <c r="F405" s="86"/>
      <c r="G405" s="89"/>
      <c r="H405" s="63" t="str">
        <f>IFERROR(VLOOKUP(#REF!,#REF!,6,FALSE),"-")</f>
        <v>-</v>
      </c>
      <c r="I405" s="63" t="str">
        <f>IFERROR(VLOOKUP(#REF!,#REF!,9,FALSE),"-")</f>
        <v>-</v>
      </c>
      <c r="J405" s="63" t="str">
        <f>IFERROR(VLOOKUP(#REF!,#REF!,9,FALSE),"-")</f>
        <v>-</v>
      </c>
      <c r="K405" s="63" t="str">
        <f>IFERROR(VLOOKUP(#REF!,#REF!,3,FALSE),"-")</f>
        <v>-</v>
      </c>
      <c r="L405" s="63" t="str">
        <f>IFERROR(VLOOKUP(#REF!,#REF!,3,FALSE),"-")</f>
        <v>-</v>
      </c>
      <c r="M405" s="63" t="e">
        <f>IF(OR(#REF!="-",#REF!="-"),"-",IF(#REF!=#REF!,"OUI","NON"))</f>
        <v>#REF!</v>
      </c>
      <c r="N405" s="58"/>
      <c r="O405" s="56"/>
      <c r="P405" s="58"/>
      <c r="Q405" s="56"/>
      <c r="R405" s="56"/>
      <c r="S405" s="56"/>
      <c r="T405" s="63" t="e">
        <f>IF(#REF!="MASCULIN","G",IF(#REF!="FEMININ","F",#REF!))</f>
        <v>#REF!</v>
      </c>
      <c r="U405" s="63" t="str">
        <f>IFERROR(MATCH(#REF!,{"CP1";"CP2";"CE1";"CE2";"CM1";"CM2"},0),"-")</f>
        <v>-</v>
      </c>
      <c r="V405" s="61"/>
      <c r="W405" s="61"/>
      <c r="X405" s="61"/>
      <c r="Y405" s="61"/>
      <c r="Z405" s="61"/>
      <c r="AA405" s="61"/>
      <c r="AB405" s="61"/>
      <c r="AC405" s="61"/>
      <c r="AD405" s="61"/>
      <c r="AE405" s="61"/>
      <c r="AF405" s="61"/>
      <c r="AG405" s="61"/>
    </row>
    <row r="406" spans="1:33">
      <c r="A406" s="76" t="e">
        <f>ROW()-ROW(#REF!)+1</f>
        <v>#REF!</v>
      </c>
      <c r="B406" s="87"/>
      <c r="C406" s="86"/>
      <c r="D406" s="59" t="e">
        <f>#REF!</f>
        <v>#REF!</v>
      </c>
      <c r="E406" s="86"/>
      <c r="F406" s="86"/>
      <c r="G406" s="89"/>
      <c r="H406" s="63" t="str">
        <f>IFERROR(VLOOKUP(#REF!,#REF!,6,FALSE),"-")</f>
        <v>-</v>
      </c>
      <c r="I406" s="63" t="str">
        <f>IFERROR(VLOOKUP(#REF!,#REF!,9,FALSE),"-")</f>
        <v>-</v>
      </c>
      <c r="J406" s="63" t="str">
        <f>IFERROR(VLOOKUP(#REF!,#REF!,9,FALSE),"-")</f>
        <v>-</v>
      </c>
      <c r="K406" s="63" t="str">
        <f>IFERROR(VLOOKUP(#REF!,#REF!,3,FALSE),"-")</f>
        <v>-</v>
      </c>
      <c r="L406" s="63" t="str">
        <f>IFERROR(VLOOKUP(#REF!,#REF!,3,FALSE),"-")</f>
        <v>-</v>
      </c>
      <c r="M406" s="63" t="e">
        <f>IF(OR(#REF!="-",#REF!="-"),"-",IF(#REF!=#REF!,"OUI","NON"))</f>
        <v>#REF!</v>
      </c>
      <c r="N406" s="58"/>
      <c r="O406" s="56"/>
      <c r="P406" s="58"/>
      <c r="Q406" s="56"/>
      <c r="R406" s="56"/>
      <c r="S406" s="56"/>
      <c r="T406" s="63" t="e">
        <f>IF(#REF!="MASCULIN","G",IF(#REF!="FEMININ","F",#REF!))</f>
        <v>#REF!</v>
      </c>
      <c r="U406" s="63" t="str">
        <f>IFERROR(MATCH(#REF!,{"CP1";"CP2";"CE1";"CE2";"CM1";"CM2"},0),"-")</f>
        <v>-</v>
      </c>
      <c r="V406" s="61"/>
      <c r="W406" s="61"/>
      <c r="X406" s="61"/>
      <c r="Y406" s="61"/>
      <c r="Z406" s="61"/>
      <c r="AA406" s="61"/>
      <c r="AB406" s="61"/>
      <c r="AC406" s="61"/>
      <c r="AD406" s="61"/>
      <c r="AE406" s="61"/>
      <c r="AF406" s="61"/>
      <c r="AG406" s="61"/>
    </row>
    <row r="407" spans="1:33">
      <c r="A407" s="76" t="e">
        <f>ROW()-ROW(#REF!)+1</f>
        <v>#REF!</v>
      </c>
      <c r="B407" s="87"/>
      <c r="C407" s="86"/>
      <c r="D407" s="59" t="e">
        <f>#REF!</f>
        <v>#REF!</v>
      </c>
      <c r="E407" s="86"/>
      <c r="F407" s="86"/>
      <c r="G407" s="89"/>
      <c r="H407" s="63" t="str">
        <f>IFERROR(VLOOKUP(#REF!,#REF!,6,FALSE),"-")</f>
        <v>-</v>
      </c>
      <c r="I407" s="63" t="str">
        <f>IFERROR(VLOOKUP(#REF!,#REF!,9,FALSE),"-")</f>
        <v>-</v>
      </c>
      <c r="J407" s="63" t="str">
        <f>IFERROR(VLOOKUP(#REF!,#REF!,9,FALSE),"-")</f>
        <v>-</v>
      </c>
      <c r="K407" s="63" t="str">
        <f>IFERROR(VLOOKUP(#REF!,#REF!,3,FALSE),"-")</f>
        <v>-</v>
      </c>
      <c r="L407" s="63" t="str">
        <f>IFERROR(VLOOKUP(#REF!,#REF!,3,FALSE),"-")</f>
        <v>-</v>
      </c>
      <c r="M407" s="63" t="e">
        <f>IF(OR(#REF!="-",#REF!="-"),"-",IF(#REF!=#REF!,"OUI","NON"))</f>
        <v>#REF!</v>
      </c>
      <c r="N407" s="58"/>
      <c r="O407" s="56"/>
      <c r="P407" s="58"/>
      <c r="Q407" s="56"/>
      <c r="R407" s="56"/>
      <c r="S407" s="56"/>
      <c r="T407" s="63" t="e">
        <f>IF(#REF!="MASCULIN","G",IF(#REF!="FEMININ","F",#REF!))</f>
        <v>#REF!</v>
      </c>
      <c r="U407" s="63" t="str">
        <f>IFERROR(MATCH(#REF!,{"CP1";"CP2";"CE1";"CE2";"CM1";"CM2"},0),"-")</f>
        <v>-</v>
      </c>
      <c r="V407" s="61"/>
      <c r="W407" s="61"/>
      <c r="X407" s="61"/>
      <c r="Y407" s="61"/>
      <c r="Z407" s="61"/>
      <c r="AA407" s="61"/>
      <c r="AB407" s="61"/>
      <c r="AC407" s="61"/>
      <c r="AD407" s="61"/>
      <c r="AE407" s="61"/>
      <c r="AF407" s="61"/>
      <c r="AG407" s="61"/>
    </row>
    <row r="408" spans="1:33">
      <c r="A408" s="76" t="e">
        <f>ROW()-ROW(#REF!)+1</f>
        <v>#REF!</v>
      </c>
      <c r="B408" s="87"/>
      <c r="C408" s="86"/>
      <c r="D408" s="59" t="e">
        <f>#REF!</f>
        <v>#REF!</v>
      </c>
      <c r="E408" s="86"/>
      <c r="F408" s="86"/>
      <c r="G408" s="89"/>
      <c r="H408" s="63" t="str">
        <f>IFERROR(VLOOKUP(#REF!,#REF!,6,FALSE),"-")</f>
        <v>-</v>
      </c>
      <c r="I408" s="63" t="str">
        <f>IFERROR(VLOOKUP(#REF!,#REF!,9,FALSE),"-")</f>
        <v>-</v>
      </c>
      <c r="J408" s="63" t="str">
        <f>IFERROR(VLOOKUP(#REF!,#REF!,9,FALSE),"-")</f>
        <v>-</v>
      </c>
      <c r="K408" s="63" t="str">
        <f>IFERROR(VLOOKUP(#REF!,#REF!,3,FALSE),"-")</f>
        <v>-</v>
      </c>
      <c r="L408" s="63" t="str">
        <f>IFERROR(VLOOKUP(#REF!,#REF!,3,FALSE),"-")</f>
        <v>-</v>
      </c>
      <c r="M408" s="63" t="e">
        <f>IF(OR(#REF!="-",#REF!="-"),"-",IF(#REF!=#REF!,"OUI","NON"))</f>
        <v>#REF!</v>
      </c>
      <c r="N408" s="58"/>
      <c r="O408" s="56"/>
      <c r="P408" s="58"/>
      <c r="Q408" s="56"/>
      <c r="R408" s="56"/>
      <c r="S408" s="56"/>
      <c r="T408" s="63" t="e">
        <f>IF(#REF!="MASCULIN","G",IF(#REF!="FEMININ","F",#REF!))</f>
        <v>#REF!</v>
      </c>
      <c r="U408" s="63" t="str">
        <f>IFERROR(MATCH(#REF!,{"CP1";"CP2";"CE1";"CE2";"CM1";"CM2"},0),"-")</f>
        <v>-</v>
      </c>
      <c r="V408" s="61"/>
      <c r="W408" s="61"/>
      <c r="X408" s="61"/>
      <c r="Y408" s="61"/>
      <c r="Z408" s="61"/>
      <c r="AA408" s="61"/>
      <c r="AB408" s="61"/>
      <c r="AC408" s="61"/>
      <c r="AD408" s="61"/>
      <c r="AE408" s="61"/>
      <c r="AF408" s="61"/>
      <c r="AG408" s="61"/>
    </row>
    <row r="409" spans="1:33">
      <c r="A409" s="76" t="e">
        <f>ROW()-ROW(#REF!)+1</f>
        <v>#REF!</v>
      </c>
      <c r="B409" s="87"/>
      <c r="C409" s="86"/>
      <c r="D409" s="59" t="e">
        <f>#REF!</f>
        <v>#REF!</v>
      </c>
      <c r="E409" s="86"/>
      <c r="F409" s="86"/>
      <c r="G409" s="89"/>
      <c r="H409" s="63" t="str">
        <f>IFERROR(VLOOKUP(#REF!,#REF!,6,FALSE),"-")</f>
        <v>-</v>
      </c>
      <c r="I409" s="63" t="str">
        <f>IFERROR(VLOOKUP(#REF!,#REF!,9,FALSE),"-")</f>
        <v>-</v>
      </c>
      <c r="J409" s="63" t="str">
        <f>IFERROR(VLOOKUP(#REF!,#REF!,9,FALSE),"-")</f>
        <v>-</v>
      </c>
      <c r="K409" s="63" t="str">
        <f>IFERROR(VLOOKUP(#REF!,#REF!,3,FALSE),"-")</f>
        <v>-</v>
      </c>
      <c r="L409" s="63" t="str">
        <f>IFERROR(VLOOKUP(#REF!,#REF!,3,FALSE),"-")</f>
        <v>-</v>
      </c>
      <c r="M409" s="63" t="e">
        <f>IF(OR(#REF!="-",#REF!="-"),"-",IF(#REF!=#REF!,"OUI","NON"))</f>
        <v>#REF!</v>
      </c>
      <c r="N409" s="58"/>
      <c r="O409" s="56"/>
      <c r="P409" s="58"/>
      <c r="Q409" s="56"/>
      <c r="R409" s="56"/>
      <c r="S409" s="56"/>
      <c r="T409" s="63" t="e">
        <f>IF(#REF!="MASCULIN","G",IF(#REF!="FEMININ","F",#REF!))</f>
        <v>#REF!</v>
      </c>
      <c r="U409" s="63" t="str">
        <f>IFERROR(MATCH(#REF!,{"CP1";"CP2";"CE1";"CE2";"CM1";"CM2"},0),"-")</f>
        <v>-</v>
      </c>
      <c r="V409" s="61"/>
      <c r="W409" s="61"/>
      <c r="X409" s="61"/>
      <c r="Y409" s="61"/>
      <c r="Z409" s="61"/>
      <c r="AA409" s="61"/>
      <c r="AB409" s="61"/>
      <c r="AC409" s="61"/>
      <c r="AD409" s="61"/>
      <c r="AE409" s="61"/>
      <c r="AF409" s="61"/>
      <c r="AG409" s="61"/>
    </row>
    <row r="410" spans="1:33">
      <c r="A410" s="76" t="e">
        <f>ROW()-ROW(#REF!)+1</f>
        <v>#REF!</v>
      </c>
      <c r="B410" s="87"/>
      <c r="C410" s="86"/>
      <c r="D410" s="59" t="e">
        <f>#REF!</f>
        <v>#REF!</v>
      </c>
      <c r="E410" s="86"/>
      <c r="F410" s="86"/>
      <c r="G410" s="89"/>
      <c r="H410" s="63" t="str">
        <f>IFERROR(VLOOKUP(#REF!,#REF!,6,FALSE),"-")</f>
        <v>-</v>
      </c>
      <c r="I410" s="63" t="str">
        <f>IFERROR(VLOOKUP(#REF!,#REF!,9,FALSE),"-")</f>
        <v>-</v>
      </c>
      <c r="J410" s="63" t="str">
        <f>IFERROR(VLOOKUP(#REF!,#REF!,9,FALSE),"-")</f>
        <v>-</v>
      </c>
      <c r="K410" s="63" t="str">
        <f>IFERROR(VLOOKUP(#REF!,#REF!,3,FALSE),"-")</f>
        <v>-</v>
      </c>
      <c r="L410" s="63" t="str">
        <f>IFERROR(VLOOKUP(#REF!,#REF!,3,FALSE),"-")</f>
        <v>-</v>
      </c>
      <c r="M410" s="63" t="e">
        <f>IF(OR(#REF!="-",#REF!="-"),"-",IF(#REF!=#REF!,"OUI","NON"))</f>
        <v>#REF!</v>
      </c>
      <c r="N410" s="58"/>
      <c r="O410" s="56"/>
      <c r="P410" s="58"/>
      <c r="Q410" s="56"/>
      <c r="R410" s="56"/>
      <c r="S410" s="56"/>
      <c r="T410" s="63" t="e">
        <f>IF(#REF!="MASCULIN","G",IF(#REF!="FEMININ","F",#REF!))</f>
        <v>#REF!</v>
      </c>
      <c r="U410" s="63" t="str">
        <f>IFERROR(MATCH(#REF!,{"CP1";"CP2";"CE1";"CE2";"CM1";"CM2"},0),"-")</f>
        <v>-</v>
      </c>
      <c r="V410" s="61"/>
      <c r="W410" s="61"/>
      <c r="X410" s="61"/>
      <c r="Y410" s="61"/>
      <c r="Z410" s="61"/>
      <c r="AA410" s="61"/>
      <c r="AB410" s="61"/>
      <c r="AC410" s="61"/>
      <c r="AD410" s="61"/>
      <c r="AE410" s="61"/>
      <c r="AF410" s="61"/>
      <c r="AG410" s="61"/>
    </row>
    <row r="411" spans="1:33">
      <c r="A411" s="76" t="e">
        <f>ROW()-ROW(#REF!)+1</f>
        <v>#REF!</v>
      </c>
      <c r="B411" s="87"/>
      <c r="C411" s="86"/>
      <c r="D411" s="59" t="e">
        <f>#REF!</f>
        <v>#REF!</v>
      </c>
      <c r="E411" s="86"/>
      <c r="F411" s="86"/>
      <c r="G411" s="89"/>
      <c r="H411" s="63" t="str">
        <f>IFERROR(VLOOKUP(#REF!,#REF!,6,FALSE),"-")</f>
        <v>-</v>
      </c>
      <c r="I411" s="63" t="str">
        <f>IFERROR(VLOOKUP(#REF!,#REF!,9,FALSE),"-")</f>
        <v>-</v>
      </c>
      <c r="J411" s="63" t="str">
        <f>IFERROR(VLOOKUP(#REF!,#REF!,9,FALSE),"-")</f>
        <v>-</v>
      </c>
      <c r="K411" s="63" t="str">
        <f>IFERROR(VLOOKUP(#REF!,#REF!,3,FALSE),"-")</f>
        <v>-</v>
      </c>
      <c r="L411" s="63" t="str">
        <f>IFERROR(VLOOKUP(#REF!,#REF!,3,FALSE),"-")</f>
        <v>-</v>
      </c>
      <c r="M411" s="63" t="e">
        <f>IF(OR(#REF!="-",#REF!="-"),"-",IF(#REF!=#REF!,"OUI","NON"))</f>
        <v>#REF!</v>
      </c>
      <c r="N411" s="58"/>
      <c r="O411" s="56"/>
      <c r="P411" s="58"/>
      <c r="Q411" s="56"/>
      <c r="R411" s="56"/>
      <c r="S411" s="56"/>
      <c r="T411" s="63" t="e">
        <f>IF(#REF!="MASCULIN","G",IF(#REF!="FEMININ","F",#REF!))</f>
        <v>#REF!</v>
      </c>
      <c r="U411" s="63" t="str">
        <f>IFERROR(MATCH(#REF!,{"CP1";"CP2";"CE1";"CE2";"CM1";"CM2"},0),"-")</f>
        <v>-</v>
      </c>
      <c r="V411" s="61"/>
      <c r="W411" s="61"/>
      <c r="X411" s="61"/>
      <c r="Y411" s="61"/>
      <c r="Z411" s="61"/>
      <c r="AA411" s="61"/>
      <c r="AB411" s="61"/>
      <c r="AC411" s="61"/>
      <c r="AD411" s="61"/>
      <c r="AE411" s="61"/>
      <c r="AF411" s="61"/>
      <c r="AG411" s="61"/>
    </row>
    <row r="412" spans="1:33">
      <c r="A412" s="76" t="e">
        <f>ROW()-ROW(#REF!)+1</f>
        <v>#REF!</v>
      </c>
      <c r="B412" s="87"/>
      <c r="C412" s="86"/>
      <c r="D412" s="59" t="e">
        <f>#REF!</f>
        <v>#REF!</v>
      </c>
      <c r="E412" s="86"/>
      <c r="F412" s="86"/>
      <c r="G412" s="89"/>
      <c r="H412" s="63" t="str">
        <f>IFERROR(VLOOKUP(#REF!,#REF!,6,FALSE),"-")</f>
        <v>-</v>
      </c>
      <c r="I412" s="63" t="str">
        <f>IFERROR(VLOOKUP(#REF!,#REF!,9,FALSE),"-")</f>
        <v>-</v>
      </c>
      <c r="J412" s="63" t="str">
        <f>IFERROR(VLOOKUP(#REF!,#REF!,9,FALSE),"-")</f>
        <v>-</v>
      </c>
      <c r="K412" s="63" t="str">
        <f>IFERROR(VLOOKUP(#REF!,#REF!,3,FALSE),"-")</f>
        <v>-</v>
      </c>
      <c r="L412" s="63" t="str">
        <f>IFERROR(VLOOKUP(#REF!,#REF!,3,FALSE),"-")</f>
        <v>-</v>
      </c>
      <c r="M412" s="63" t="e">
        <f>IF(OR(#REF!="-",#REF!="-"),"-",IF(#REF!=#REF!,"OUI","NON"))</f>
        <v>#REF!</v>
      </c>
      <c r="N412" s="58"/>
      <c r="O412" s="56"/>
      <c r="P412" s="58"/>
      <c r="Q412" s="56"/>
      <c r="R412" s="56"/>
      <c r="S412" s="56"/>
      <c r="T412" s="63" t="e">
        <f>IF(#REF!="MASCULIN","G",IF(#REF!="FEMININ","F",#REF!))</f>
        <v>#REF!</v>
      </c>
      <c r="U412" s="63" t="str">
        <f>IFERROR(MATCH(#REF!,{"CP1";"CP2";"CE1";"CE2";"CM1";"CM2"},0),"-")</f>
        <v>-</v>
      </c>
      <c r="V412" s="61"/>
      <c r="W412" s="61"/>
      <c r="X412" s="61"/>
      <c r="Y412" s="61"/>
      <c r="Z412" s="61"/>
      <c r="AA412" s="61"/>
      <c r="AB412" s="61"/>
      <c r="AC412" s="61"/>
      <c r="AD412" s="61"/>
      <c r="AE412" s="61"/>
      <c r="AF412" s="61"/>
      <c r="AG412" s="61"/>
    </row>
    <row r="413" spans="1:33">
      <c r="A413" s="76" t="e">
        <f>ROW()-ROW(#REF!)+1</f>
        <v>#REF!</v>
      </c>
      <c r="B413" s="87"/>
      <c r="C413" s="86"/>
      <c r="D413" s="59" t="e">
        <f>#REF!</f>
        <v>#REF!</v>
      </c>
      <c r="E413" s="86"/>
      <c r="F413" s="86"/>
      <c r="G413" s="89"/>
      <c r="H413" s="63" t="str">
        <f>IFERROR(VLOOKUP(#REF!,#REF!,6,FALSE),"-")</f>
        <v>-</v>
      </c>
      <c r="I413" s="63" t="str">
        <f>IFERROR(VLOOKUP(#REF!,#REF!,9,FALSE),"-")</f>
        <v>-</v>
      </c>
      <c r="J413" s="63" t="str">
        <f>IFERROR(VLOOKUP(#REF!,#REF!,9,FALSE),"-")</f>
        <v>-</v>
      </c>
      <c r="K413" s="63" t="str">
        <f>IFERROR(VLOOKUP(#REF!,#REF!,3,FALSE),"-")</f>
        <v>-</v>
      </c>
      <c r="L413" s="63" t="str">
        <f>IFERROR(VLOOKUP(#REF!,#REF!,3,FALSE),"-")</f>
        <v>-</v>
      </c>
      <c r="M413" s="63" t="e">
        <f>IF(OR(#REF!="-",#REF!="-"),"-",IF(#REF!=#REF!,"OUI","NON"))</f>
        <v>#REF!</v>
      </c>
      <c r="N413" s="58"/>
      <c r="O413" s="56"/>
      <c r="P413" s="58"/>
      <c r="Q413" s="56"/>
      <c r="R413" s="56"/>
      <c r="S413" s="56"/>
      <c r="T413" s="63" t="e">
        <f>IF(#REF!="MASCULIN","G",IF(#REF!="FEMININ","F",#REF!))</f>
        <v>#REF!</v>
      </c>
      <c r="U413" s="63" t="str">
        <f>IFERROR(MATCH(#REF!,{"CP1";"CP2";"CE1";"CE2";"CM1";"CM2"},0),"-")</f>
        <v>-</v>
      </c>
      <c r="V413" s="61"/>
      <c r="W413" s="61"/>
      <c r="X413" s="61"/>
      <c r="Y413" s="61"/>
      <c r="Z413" s="61"/>
      <c r="AA413" s="61"/>
      <c r="AB413" s="61"/>
      <c r="AC413" s="61"/>
      <c r="AD413" s="61"/>
      <c r="AE413" s="61"/>
      <c r="AF413" s="61"/>
      <c r="AG413" s="61"/>
    </row>
    <row r="414" spans="1:33">
      <c r="A414" s="76" t="e">
        <f>ROW()-ROW(#REF!)+1</f>
        <v>#REF!</v>
      </c>
      <c r="B414" s="87"/>
      <c r="C414" s="86"/>
      <c r="D414" s="59" t="e">
        <f>#REF!</f>
        <v>#REF!</v>
      </c>
      <c r="E414" s="86"/>
      <c r="F414" s="86"/>
      <c r="G414" s="89"/>
      <c r="H414" s="63" t="str">
        <f>IFERROR(VLOOKUP(#REF!,#REF!,6,FALSE),"-")</f>
        <v>-</v>
      </c>
      <c r="I414" s="63" t="str">
        <f>IFERROR(VLOOKUP(#REF!,#REF!,9,FALSE),"-")</f>
        <v>-</v>
      </c>
      <c r="J414" s="63" t="str">
        <f>IFERROR(VLOOKUP(#REF!,#REF!,9,FALSE),"-")</f>
        <v>-</v>
      </c>
      <c r="K414" s="63" t="str">
        <f>IFERROR(VLOOKUP(#REF!,#REF!,3,FALSE),"-")</f>
        <v>-</v>
      </c>
      <c r="L414" s="63" t="str">
        <f>IFERROR(VLOOKUP(#REF!,#REF!,3,FALSE),"-")</f>
        <v>-</v>
      </c>
      <c r="M414" s="63" t="e">
        <f>IF(OR(#REF!="-",#REF!="-"),"-",IF(#REF!=#REF!,"OUI","NON"))</f>
        <v>#REF!</v>
      </c>
      <c r="N414" s="58"/>
      <c r="O414" s="56"/>
      <c r="P414" s="58"/>
      <c r="Q414" s="56"/>
      <c r="R414" s="56"/>
      <c r="S414" s="56"/>
      <c r="T414" s="63" t="e">
        <f>IF(#REF!="MASCULIN","G",IF(#REF!="FEMININ","F",#REF!))</f>
        <v>#REF!</v>
      </c>
      <c r="U414" s="63" t="str">
        <f>IFERROR(MATCH(#REF!,{"CP1";"CP2";"CE1";"CE2";"CM1";"CM2"},0),"-")</f>
        <v>-</v>
      </c>
      <c r="V414" s="61"/>
      <c r="W414" s="61"/>
      <c r="X414" s="61"/>
      <c r="Y414" s="61"/>
      <c r="Z414" s="61"/>
      <c r="AA414" s="61"/>
      <c r="AB414" s="61"/>
      <c r="AC414" s="61"/>
      <c r="AD414" s="61"/>
      <c r="AE414" s="61"/>
      <c r="AF414" s="61"/>
      <c r="AG414" s="61"/>
    </row>
    <row r="415" spans="1:33">
      <c r="A415" s="76" t="e">
        <f>ROW()-ROW(#REF!)+1</f>
        <v>#REF!</v>
      </c>
      <c r="B415" s="87"/>
      <c r="C415" s="86"/>
      <c r="D415" s="59" t="e">
        <f>#REF!</f>
        <v>#REF!</v>
      </c>
      <c r="E415" s="86"/>
      <c r="F415" s="86"/>
      <c r="G415" s="89"/>
      <c r="H415" s="63" t="str">
        <f>IFERROR(VLOOKUP(#REF!,#REF!,6,FALSE),"-")</f>
        <v>-</v>
      </c>
      <c r="I415" s="63" t="str">
        <f>IFERROR(VLOOKUP(#REF!,#REF!,9,FALSE),"-")</f>
        <v>-</v>
      </c>
      <c r="J415" s="63" t="str">
        <f>IFERROR(VLOOKUP(#REF!,#REF!,9,FALSE),"-")</f>
        <v>-</v>
      </c>
      <c r="K415" s="63" t="str">
        <f>IFERROR(VLOOKUP(#REF!,#REF!,3,FALSE),"-")</f>
        <v>-</v>
      </c>
      <c r="L415" s="63" t="str">
        <f>IFERROR(VLOOKUP(#REF!,#REF!,3,FALSE),"-")</f>
        <v>-</v>
      </c>
      <c r="M415" s="63" t="e">
        <f>IF(OR(#REF!="-",#REF!="-"),"-",IF(#REF!=#REF!,"OUI","NON"))</f>
        <v>#REF!</v>
      </c>
      <c r="N415" s="58"/>
      <c r="O415" s="56"/>
      <c r="P415" s="58"/>
      <c r="Q415" s="56"/>
      <c r="R415" s="56"/>
      <c r="S415" s="56"/>
      <c r="T415" s="63" t="e">
        <f>IF(#REF!="MASCULIN","G",IF(#REF!="FEMININ","F",#REF!))</f>
        <v>#REF!</v>
      </c>
      <c r="U415" s="63" t="str">
        <f>IFERROR(MATCH(#REF!,{"CP1";"CP2";"CE1";"CE2";"CM1";"CM2"},0),"-")</f>
        <v>-</v>
      </c>
      <c r="V415" s="61"/>
      <c r="W415" s="61"/>
      <c r="X415" s="61"/>
      <c r="Y415" s="61"/>
      <c r="Z415" s="61"/>
      <c r="AA415" s="61"/>
      <c r="AB415" s="61"/>
      <c r="AC415" s="61"/>
      <c r="AD415" s="61"/>
      <c r="AE415" s="61"/>
      <c r="AF415" s="61"/>
      <c r="AG415" s="61"/>
    </row>
    <row r="416" spans="1:33">
      <c r="A416" s="76" t="e">
        <f>ROW()-ROW(#REF!)+1</f>
        <v>#REF!</v>
      </c>
      <c r="B416" s="87"/>
      <c r="C416" s="86"/>
      <c r="D416" s="59" t="e">
        <f>#REF!</f>
        <v>#REF!</v>
      </c>
      <c r="E416" s="86"/>
      <c r="F416" s="86"/>
      <c r="G416" s="89"/>
      <c r="H416" s="63" t="str">
        <f>IFERROR(VLOOKUP(#REF!,#REF!,6,FALSE),"-")</f>
        <v>-</v>
      </c>
      <c r="I416" s="63" t="str">
        <f>IFERROR(VLOOKUP(#REF!,#REF!,9,FALSE),"-")</f>
        <v>-</v>
      </c>
      <c r="J416" s="63" t="str">
        <f>IFERROR(VLOOKUP(#REF!,#REF!,9,FALSE),"-")</f>
        <v>-</v>
      </c>
      <c r="K416" s="63" t="str">
        <f>IFERROR(VLOOKUP(#REF!,#REF!,3,FALSE),"-")</f>
        <v>-</v>
      </c>
      <c r="L416" s="63" t="str">
        <f>IFERROR(VLOOKUP(#REF!,#REF!,3,FALSE),"-")</f>
        <v>-</v>
      </c>
      <c r="M416" s="63" t="e">
        <f>IF(OR(#REF!="-",#REF!="-"),"-",IF(#REF!=#REF!,"OUI","NON"))</f>
        <v>#REF!</v>
      </c>
      <c r="N416" s="58"/>
      <c r="O416" s="56"/>
      <c r="P416" s="58"/>
      <c r="Q416" s="56"/>
      <c r="R416" s="56"/>
      <c r="S416" s="56"/>
      <c r="T416" s="63" t="e">
        <f>IF(#REF!="MASCULIN","G",IF(#REF!="FEMININ","F",#REF!))</f>
        <v>#REF!</v>
      </c>
      <c r="U416" s="63" t="str">
        <f>IFERROR(MATCH(#REF!,{"CP1";"CP2";"CE1";"CE2";"CM1";"CM2"},0),"-")</f>
        <v>-</v>
      </c>
      <c r="V416" s="61"/>
      <c r="W416" s="61"/>
      <c r="X416" s="61"/>
      <c r="Y416" s="61"/>
      <c r="Z416" s="61"/>
      <c r="AA416" s="61"/>
      <c r="AB416" s="61"/>
      <c r="AC416" s="61"/>
      <c r="AD416" s="61"/>
      <c r="AE416" s="61"/>
      <c r="AF416" s="61"/>
      <c r="AG416" s="61"/>
    </row>
    <row r="417" spans="1:33">
      <c r="A417" s="76" t="e">
        <f>ROW()-ROW(#REF!)+1</f>
        <v>#REF!</v>
      </c>
      <c r="B417" s="87"/>
      <c r="C417" s="86"/>
      <c r="D417" s="59" t="e">
        <f>#REF!</f>
        <v>#REF!</v>
      </c>
      <c r="E417" s="86"/>
      <c r="F417" s="86"/>
      <c r="G417" s="89"/>
      <c r="H417" s="63" t="str">
        <f>IFERROR(VLOOKUP(#REF!,#REF!,6,FALSE),"-")</f>
        <v>-</v>
      </c>
      <c r="I417" s="63" t="str">
        <f>IFERROR(VLOOKUP(#REF!,#REF!,9,FALSE),"-")</f>
        <v>-</v>
      </c>
      <c r="J417" s="63" t="str">
        <f>IFERROR(VLOOKUP(#REF!,#REF!,9,FALSE),"-")</f>
        <v>-</v>
      </c>
      <c r="K417" s="63" t="str">
        <f>IFERROR(VLOOKUP(#REF!,#REF!,3,FALSE),"-")</f>
        <v>-</v>
      </c>
      <c r="L417" s="63" t="str">
        <f>IFERROR(VLOOKUP(#REF!,#REF!,3,FALSE),"-")</f>
        <v>-</v>
      </c>
      <c r="M417" s="63" t="e">
        <f>IF(OR(#REF!="-",#REF!="-"),"-",IF(#REF!=#REF!,"OUI","NON"))</f>
        <v>#REF!</v>
      </c>
      <c r="N417" s="58"/>
      <c r="O417" s="56"/>
      <c r="P417" s="58"/>
      <c r="Q417" s="56"/>
      <c r="R417" s="56"/>
      <c r="S417" s="56"/>
      <c r="T417" s="63" t="e">
        <f>IF(#REF!="MASCULIN","G",IF(#REF!="FEMININ","F",#REF!))</f>
        <v>#REF!</v>
      </c>
      <c r="U417" s="63" t="str">
        <f>IFERROR(MATCH(#REF!,{"CP1";"CP2";"CE1";"CE2";"CM1";"CM2"},0),"-")</f>
        <v>-</v>
      </c>
      <c r="V417" s="61"/>
      <c r="W417" s="61"/>
      <c r="X417" s="61"/>
      <c r="Y417" s="61"/>
      <c r="Z417" s="61"/>
      <c r="AA417" s="61"/>
      <c r="AB417" s="61"/>
      <c r="AC417" s="61"/>
      <c r="AD417" s="61"/>
      <c r="AE417" s="61"/>
      <c r="AF417" s="61"/>
      <c r="AG417" s="61"/>
    </row>
    <row r="418" spans="1:33">
      <c r="A418" s="76" t="e">
        <f>ROW()-ROW(#REF!)+1</f>
        <v>#REF!</v>
      </c>
      <c r="B418" s="87"/>
      <c r="C418" s="86"/>
      <c r="D418" s="59" t="e">
        <f>#REF!</f>
        <v>#REF!</v>
      </c>
      <c r="E418" s="86"/>
      <c r="F418" s="86"/>
      <c r="G418" s="89"/>
      <c r="H418" s="63" t="str">
        <f>IFERROR(VLOOKUP(#REF!,#REF!,6,FALSE),"-")</f>
        <v>-</v>
      </c>
      <c r="I418" s="63" t="str">
        <f>IFERROR(VLOOKUP(#REF!,#REF!,9,FALSE),"-")</f>
        <v>-</v>
      </c>
      <c r="J418" s="63" t="str">
        <f>IFERROR(VLOOKUP(#REF!,#REF!,9,FALSE),"-")</f>
        <v>-</v>
      </c>
      <c r="K418" s="63" t="str">
        <f>IFERROR(VLOOKUP(#REF!,#REF!,3,FALSE),"-")</f>
        <v>-</v>
      </c>
      <c r="L418" s="63" t="str">
        <f>IFERROR(VLOOKUP(#REF!,#REF!,3,FALSE),"-")</f>
        <v>-</v>
      </c>
      <c r="M418" s="63" t="e">
        <f>IF(OR(#REF!="-",#REF!="-"),"-",IF(#REF!=#REF!,"OUI","NON"))</f>
        <v>#REF!</v>
      </c>
      <c r="N418" s="58"/>
      <c r="O418" s="56"/>
      <c r="P418" s="58"/>
      <c r="Q418" s="56"/>
      <c r="R418" s="56"/>
      <c r="S418" s="56"/>
      <c r="T418" s="63" t="e">
        <f>IF(#REF!="MASCULIN","G",IF(#REF!="FEMININ","F",#REF!))</f>
        <v>#REF!</v>
      </c>
      <c r="U418" s="63" t="str">
        <f>IFERROR(MATCH(#REF!,{"CP1";"CP2";"CE1";"CE2";"CM1";"CM2"},0),"-")</f>
        <v>-</v>
      </c>
      <c r="V418" s="61"/>
      <c r="W418" s="61"/>
      <c r="X418" s="61"/>
      <c r="Y418" s="61"/>
      <c r="Z418" s="61"/>
      <c r="AA418" s="61"/>
      <c r="AB418" s="61"/>
      <c r="AC418" s="61"/>
      <c r="AD418" s="61"/>
      <c r="AE418" s="61"/>
      <c r="AF418" s="61"/>
      <c r="AG418" s="61"/>
    </row>
    <row r="419" spans="1:33">
      <c r="A419" s="76" t="e">
        <f>ROW()-ROW(#REF!)+1</f>
        <v>#REF!</v>
      </c>
      <c r="B419" s="87"/>
      <c r="C419" s="86"/>
      <c r="D419" s="59" t="e">
        <f>#REF!</f>
        <v>#REF!</v>
      </c>
      <c r="E419" s="86"/>
      <c r="F419" s="86"/>
      <c r="G419" s="89"/>
      <c r="H419" s="63" t="str">
        <f>IFERROR(VLOOKUP(#REF!,#REF!,6,FALSE),"-")</f>
        <v>-</v>
      </c>
      <c r="I419" s="63" t="str">
        <f>IFERROR(VLOOKUP(#REF!,#REF!,9,FALSE),"-")</f>
        <v>-</v>
      </c>
      <c r="J419" s="63" t="str">
        <f>IFERROR(VLOOKUP(#REF!,#REF!,9,FALSE),"-")</f>
        <v>-</v>
      </c>
      <c r="K419" s="63" t="str">
        <f>IFERROR(VLOOKUP(#REF!,#REF!,3,FALSE),"-")</f>
        <v>-</v>
      </c>
      <c r="L419" s="63" t="str">
        <f>IFERROR(VLOOKUP(#REF!,#REF!,3,FALSE),"-")</f>
        <v>-</v>
      </c>
      <c r="M419" s="63" t="e">
        <f>IF(OR(#REF!="-",#REF!="-"),"-",IF(#REF!=#REF!,"OUI","NON"))</f>
        <v>#REF!</v>
      </c>
      <c r="N419" s="58"/>
      <c r="O419" s="56"/>
      <c r="P419" s="58"/>
      <c r="Q419" s="56"/>
      <c r="R419" s="56"/>
      <c r="S419" s="56"/>
      <c r="T419" s="63" t="e">
        <f>IF(#REF!="MASCULIN","G",IF(#REF!="FEMININ","F",#REF!))</f>
        <v>#REF!</v>
      </c>
      <c r="U419" s="63" t="str">
        <f>IFERROR(MATCH(#REF!,{"CP1";"CP2";"CE1";"CE2";"CM1";"CM2"},0),"-")</f>
        <v>-</v>
      </c>
      <c r="V419" s="61"/>
      <c r="W419" s="61"/>
      <c r="X419" s="61"/>
      <c r="Y419" s="61"/>
      <c r="Z419" s="61"/>
      <c r="AA419" s="61"/>
      <c r="AB419" s="61"/>
      <c r="AC419" s="61"/>
      <c r="AD419" s="61"/>
      <c r="AE419" s="61"/>
      <c r="AF419" s="61"/>
      <c r="AG419" s="61"/>
    </row>
    <row r="420" spans="1:33">
      <c r="A420" s="76" t="e">
        <f>ROW()-ROW(#REF!)+1</f>
        <v>#REF!</v>
      </c>
      <c r="B420" s="87"/>
      <c r="C420" s="86"/>
      <c r="D420" s="59" t="e">
        <f>#REF!</f>
        <v>#REF!</v>
      </c>
      <c r="E420" s="86"/>
      <c r="F420" s="86"/>
      <c r="G420" s="89"/>
      <c r="H420" s="63" t="str">
        <f>IFERROR(VLOOKUP(#REF!,#REF!,6,FALSE),"-")</f>
        <v>-</v>
      </c>
      <c r="I420" s="63" t="str">
        <f>IFERROR(VLOOKUP(#REF!,#REF!,9,FALSE),"-")</f>
        <v>-</v>
      </c>
      <c r="J420" s="63" t="str">
        <f>IFERROR(VLOOKUP(#REF!,#REF!,9,FALSE),"-")</f>
        <v>-</v>
      </c>
      <c r="K420" s="63" t="str">
        <f>IFERROR(VLOOKUP(#REF!,#REF!,3,FALSE),"-")</f>
        <v>-</v>
      </c>
      <c r="L420" s="63" t="str">
        <f>IFERROR(VLOOKUP(#REF!,#REF!,3,FALSE),"-")</f>
        <v>-</v>
      </c>
      <c r="M420" s="63" t="e">
        <f>IF(OR(#REF!="-",#REF!="-"),"-",IF(#REF!=#REF!,"OUI","NON"))</f>
        <v>#REF!</v>
      </c>
      <c r="N420" s="58"/>
      <c r="O420" s="56"/>
      <c r="P420" s="58"/>
      <c r="Q420" s="56"/>
      <c r="R420" s="56"/>
      <c r="S420" s="56"/>
      <c r="T420" s="63" t="e">
        <f>IF(#REF!="MASCULIN","G",IF(#REF!="FEMININ","F",#REF!))</f>
        <v>#REF!</v>
      </c>
      <c r="U420" s="63" t="str">
        <f>IFERROR(MATCH(#REF!,{"CP1";"CP2";"CE1";"CE2";"CM1";"CM2"},0),"-")</f>
        <v>-</v>
      </c>
      <c r="V420" s="61"/>
      <c r="W420" s="61"/>
      <c r="X420" s="61"/>
      <c r="Y420" s="61"/>
      <c r="Z420" s="61"/>
      <c r="AA420" s="61"/>
      <c r="AB420" s="61"/>
      <c r="AC420" s="61"/>
      <c r="AD420" s="61"/>
      <c r="AE420" s="61"/>
      <c r="AF420" s="61"/>
      <c r="AG420" s="61"/>
    </row>
    <row r="421" spans="1:33">
      <c r="A421" s="76" t="e">
        <f>ROW()-ROW(#REF!)+1</f>
        <v>#REF!</v>
      </c>
      <c r="B421" s="87"/>
      <c r="C421" s="86"/>
      <c r="D421" s="59" t="e">
        <f>#REF!</f>
        <v>#REF!</v>
      </c>
      <c r="E421" s="86"/>
      <c r="F421" s="86"/>
      <c r="G421" s="89"/>
      <c r="H421" s="63" t="str">
        <f>IFERROR(VLOOKUP(#REF!,#REF!,6,FALSE),"-")</f>
        <v>-</v>
      </c>
      <c r="I421" s="63" t="str">
        <f>IFERROR(VLOOKUP(#REF!,#REF!,9,FALSE),"-")</f>
        <v>-</v>
      </c>
      <c r="J421" s="63" t="str">
        <f>IFERROR(VLOOKUP(#REF!,#REF!,9,FALSE),"-")</f>
        <v>-</v>
      </c>
      <c r="K421" s="63" t="str">
        <f>IFERROR(VLOOKUP(#REF!,#REF!,3,FALSE),"-")</f>
        <v>-</v>
      </c>
      <c r="L421" s="63" t="str">
        <f>IFERROR(VLOOKUP(#REF!,#REF!,3,FALSE),"-")</f>
        <v>-</v>
      </c>
      <c r="M421" s="63" t="e">
        <f>IF(OR(#REF!="-",#REF!="-"),"-",IF(#REF!=#REF!,"OUI","NON"))</f>
        <v>#REF!</v>
      </c>
      <c r="N421" s="58"/>
      <c r="O421" s="56"/>
      <c r="P421" s="58"/>
      <c r="Q421" s="56"/>
      <c r="R421" s="56"/>
      <c r="S421" s="56"/>
      <c r="T421" s="63" t="e">
        <f>IF(#REF!="MASCULIN","G",IF(#REF!="FEMININ","F",#REF!))</f>
        <v>#REF!</v>
      </c>
      <c r="U421" s="63" t="str">
        <f>IFERROR(MATCH(#REF!,{"CP1";"CP2";"CE1";"CE2";"CM1";"CM2"},0),"-")</f>
        <v>-</v>
      </c>
      <c r="V421" s="61"/>
      <c r="W421" s="61"/>
      <c r="X421" s="61"/>
      <c r="Y421" s="61"/>
      <c r="Z421" s="61"/>
      <c r="AA421" s="61"/>
      <c r="AB421" s="61"/>
      <c r="AC421" s="61"/>
      <c r="AD421" s="61"/>
      <c r="AE421" s="61"/>
      <c r="AF421" s="61"/>
      <c r="AG421" s="61"/>
    </row>
    <row r="422" spans="1:33">
      <c r="A422" s="76" t="e">
        <f>ROW()-ROW(#REF!)+1</f>
        <v>#REF!</v>
      </c>
      <c r="B422" s="87"/>
      <c r="C422" s="86"/>
      <c r="D422" s="59" t="e">
        <f>#REF!</f>
        <v>#REF!</v>
      </c>
      <c r="E422" s="86"/>
      <c r="F422" s="86"/>
      <c r="G422" s="89"/>
      <c r="H422" s="63" t="str">
        <f>IFERROR(VLOOKUP(#REF!,#REF!,6,FALSE),"-")</f>
        <v>-</v>
      </c>
      <c r="I422" s="63" t="str">
        <f>IFERROR(VLOOKUP(#REF!,#REF!,9,FALSE),"-")</f>
        <v>-</v>
      </c>
      <c r="J422" s="63" t="str">
        <f>IFERROR(VLOOKUP(#REF!,#REF!,9,FALSE),"-")</f>
        <v>-</v>
      </c>
      <c r="K422" s="63" t="str">
        <f>IFERROR(VLOOKUP(#REF!,#REF!,3,FALSE),"-")</f>
        <v>-</v>
      </c>
      <c r="L422" s="63" t="str">
        <f>IFERROR(VLOOKUP(#REF!,#REF!,3,FALSE),"-")</f>
        <v>-</v>
      </c>
      <c r="M422" s="63" t="e">
        <f>IF(OR(#REF!="-",#REF!="-"),"-",IF(#REF!=#REF!,"OUI","NON"))</f>
        <v>#REF!</v>
      </c>
      <c r="N422" s="58"/>
      <c r="O422" s="56"/>
      <c r="P422" s="58"/>
      <c r="Q422" s="56"/>
      <c r="R422" s="56"/>
      <c r="S422" s="56"/>
      <c r="T422" s="63" t="e">
        <f>IF(#REF!="MASCULIN","G",IF(#REF!="FEMININ","F",#REF!))</f>
        <v>#REF!</v>
      </c>
      <c r="U422" s="63" t="str">
        <f>IFERROR(MATCH(#REF!,{"CP1";"CP2";"CE1";"CE2";"CM1";"CM2"},0),"-")</f>
        <v>-</v>
      </c>
      <c r="V422" s="61"/>
      <c r="W422" s="61"/>
      <c r="X422" s="61"/>
      <c r="Y422" s="61"/>
      <c r="Z422" s="61"/>
      <c r="AA422" s="61"/>
      <c r="AB422" s="61"/>
      <c r="AC422" s="61"/>
      <c r="AD422" s="61"/>
      <c r="AE422" s="61"/>
      <c r="AF422" s="61"/>
      <c r="AG422" s="61"/>
    </row>
    <row r="423" spans="1:33">
      <c r="A423" s="76" t="e">
        <f>ROW()-ROW(#REF!)+1</f>
        <v>#REF!</v>
      </c>
      <c r="B423" s="87"/>
      <c r="C423" s="86"/>
      <c r="D423" s="59" t="e">
        <f>#REF!</f>
        <v>#REF!</v>
      </c>
      <c r="E423" s="86"/>
      <c r="F423" s="86"/>
      <c r="G423" s="89"/>
      <c r="H423" s="63" t="str">
        <f>IFERROR(VLOOKUP(#REF!,#REF!,6,FALSE),"-")</f>
        <v>-</v>
      </c>
      <c r="I423" s="63" t="str">
        <f>IFERROR(VLOOKUP(#REF!,#REF!,9,FALSE),"-")</f>
        <v>-</v>
      </c>
      <c r="J423" s="63" t="str">
        <f>IFERROR(VLOOKUP(#REF!,#REF!,9,FALSE),"-")</f>
        <v>-</v>
      </c>
      <c r="K423" s="63" t="str">
        <f>IFERROR(VLOOKUP(#REF!,#REF!,3,FALSE),"-")</f>
        <v>-</v>
      </c>
      <c r="L423" s="63" t="str">
        <f>IFERROR(VLOOKUP(#REF!,#REF!,3,FALSE),"-")</f>
        <v>-</v>
      </c>
      <c r="M423" s="63" t="e">
        <f>IF(OR(#REF!="-",#REF!="-"),"-",IF(#REF!=#REF!,"OUI","NON"))</f>
        <v>#REF!</v>
      </c>
      <c r="N423" s="58"/>
      <c r="O423" s="56"/>
      <c r="P423" s="58"/>
      <c r="Q423" s="56"/>
      <c r="R423" s="56"/>
      <c r="S423" s="56"/>
      <c r="T423" s="63" t="e">
        <f>IF(#REF!="MASCULIN","G",IF(#REF!="FEMININ","F",#REF!))</f>
        <v>#REF!</v>
      </c>
      <c r="U423" s="63" t="str">
        <f>IFERROR(MATCH(#REF!,{"CP1";"CP2";"CE1";"CE2";"CM1";"CM2"},0),"-")</f>
        <v>-</v>
      </c>
      <c r="V423" s="61"/>
      <c r="W423" s="61"/>
      <c r="X423" s="61"/>
      <c r="Y423" s="61"/>
      <c r="Z423" s="61"/>
      <c r="AA423" s="61"/>
      <c r="AB423" s="61"/>
      <c r="AC423" s="61"/>
      <c r="AD423" s="61"/>
      <c r="AE423" s="61"/>
      <c r="AF423" s="61"/>
      <c r="AG423" s="61"/>
    </row>
    <row r="424" spans="1:33">
      <c r="A424" s="76" t="e">
        <f>ROW()-ROW(#REF!)+1</f>
        <v>#REF!</v>
      </c>
      <c r="B424" s="87"/>
      <c r="C424" s="86"/>
      <c r="D424" s="59" t="e">
        <f>#REF!</f>
        <v>#REF!</v>
      </c>
      <c r="E424" s="86"/>
      <c r="F424" s="86"/>
      <c r="G424" s="89"/>
      <c r="H424" s="63" t="str">
        <f>IFERROR(VLOOKUP(#REF!,#REF!,6,FALSE),"-")</f>
        <v>-</v>
      </c>
      <c r="I424" s="63" t="str">
        <f>IFERROR(VLOOKUP(#REF!,#REF!,9,FALSE),"-")</f>
        <v>-</v>
      </c>
      <c r="J424" s="63" t="str">
        <f>IFERROR(VLOOKUP(#REF!,#REF!,9,FALSE),"-")</f>
        <v>-</v>
      </c>
      <c r="K424" s="63" t="str">
        <f>IFERROR(VLOOKUP(#REF!,#REF!,3,FALSE),"-")</f>
        <v>-</v>
      </c>
      <c r="L424" s="63" t="str">
        <f>IFERROR(VLOOKUP(#REF!,#REF!,3,FALSE),"-")</f>
        <v>-</v>
      </c>
      <c r="M424" s="63" t="e">
        <f>IF(OR(#REF!="-",#REF!="-"),"-",IF(#REF!=#REF!,"OUI","NON"))</f>
        <v>#REF!</v>
      </c>
      <c r="N424" s="58"/>
      <c r="O424" s="56"/>
      <c r="P424" s="58"/>
      <c r="Q424" s="56"/>
      <c r="R424" s="56"/>
      <c r="S424" s="56"/>
      <c r="T424" s="63" t="e">
        <f>IF(#REF!="MASCULIN","G",IF(#REF!="FEMININ","F",#REF!))</f>
        <v>#REF!</v>
      </c>
      <c r="U424" s="63" t="str">
        <f>IFERROR(MATCH(#REF!,{"CP1";"CP2";"CE1";"CE2";"CM1";"CM2"},0),"-")</f>
        <v>-</v>
      </c>
      <c r="V424" s="61"/>
      <c r="W424" s="61"/>
      <c r="X424" s="61"/>
      <c r="Y424" s="61"/>
      <c r="Z424" s="61"/>
      <c r="AA424" s="61"/>
      <c r="AB424" s="61"/>
      <c r="AC424" s="61"/>
      <c r="AD424" s="61"/>
      <c r="AE424" s="61"/>
      <c r="AF424" s="61"/>
      <c r="AG424" s="61"/>
    </row>
    <row r="425" spans="1:33">
      <c r="A425" s="76" t="e">
        <f>ROW()-ROW(#REF!)+1</f>
        <v>#REF!</v>
      </c>
      <c r="B425" s="87"/>
      <c r="C425" s="86"/>
      <c r="D425" s="59" t="e">
        <f>#REF!</f>
        <v>#REF!</v>
      </c>
      <c r="E425" s="86"/>
      <c r="F425" s="86"/>
      <c r="G425" s="89"/>
      <c r="H425" s="63" t="str">
        <f>IFERROR(VLOOKUP(#REF!,#REF!,6,FALSE),"-")</f>
        <v>-</v>
      </c>
      <c r="I425" s="63" t="str">
        <f>IFERROR(VLOOKUP(#REF!,#REF!,9,FALSE),"-")</f>
        <v>-</v>
      </c>
      <c r="J425" s="63" t="str">
        <f>IFERROR(VLOOKUP(#REF!,#REF!,9,FALSE),"-")</f>
        <v>-</v>
      </c>
      <c r="K425" s="63" t="str">
        <f>IFERROR(VLOOKUP(#REF!,#REF!,3,FALSE),"-")</f>
        <v>-</v>
      </c>
      <c r="L425" s="63" t="str">
        <f>IFERROR(VLOOKUP(#REF!,#REF!,3,FALSE),"-")</f>
        <v>-</v>
      </c>
      <c r="M425" s="63" t="e">
        <f>IF(OR(#REF!="-",#REF!="-"),"-",IF(#REF!=#REF!,"OUI","NON"))</f>
        <v>#REF!</v>
      </c>
      <c r="N425" s="58"/>
      <c r="O425" s="56"/>
      <c r="P425" s="58"/>
      <c r="Q425" s="56"/>
      <c r="R425" s="56"/>
      <c r="S425" s="56"/>
      <c r="T425" s="63" t="e">
        <f>IF(#REF!="MASCULIN","G",IF(#REF!="FEMININ","F",#REF!))</f>
        <v>#REF!</v>
      </c>
      <c r="U425" s="63" t="str">
        <f>IFERROR(MATCH(#REF!,{"CP1";"CP2";"CE1";"CE2";"CM1";"CM2"},0),"-")</f>
        <v>-</v>
      </c>
      <c r="V425" s="61"/>
      <c r="W425" s="61"/>
      <c r="X425" s="61"/>
      <c r="Y425" s="61"/>
      <c r="Z425" s="61"/>
      <c r="AA425" s="61"/>
      <c r="AB425" s="61"/>
      <c r="AC425" s="61"/>
      <c r="AD425" s="61"/>
      <c r="AE425" s="61"/>
      <c r="AF425" s="61"/>
      <c r="AG425" s="61"/>
    </row>
    <row r="426" spans="1:33">
      <c r="A426" s="76" t="e">
        <f>ROW()-ROW(#REF!)+1</f>
        <v>#REF!</v>
      </c>
      <c r="B426" s="87"/>
      <c r="C426" s="86"/>
      <c r="D426" s="59" t="e">
        <f>#REF!</f>
        <v>#REF!</v>
      </c>
      <c r="E426" s="86"/>
      <c r="F426" s="86"/>
      <c r="G426" s="89"/>
      <c r="H426" s="63" t="str">
        <f>IFERROR(VLOOKUP(#REF!,#REF!,6,FALSE),"-")</f>
        <v>-</v>
      </c>
      <c r="I426" s="63" t="str">
        <f>IFERROR(VLOOKUP(#REF!,#REF!,9,FALSE),"-")</f>
        <v>-</v>
      </c>
      <c r="J426" s="63" t="str">
        <f>IFERROR(VLOOKUP(#REF!,#REF!,9,FALSE),"-")</f>
        <v>-</v>
      </c>
      <c r="K426" s="63" t="str">
        <f>IFERROR(VLOOKUP(#REF!,#REF!,3,FALSE),"-")</f>
        <v>-</v>
      </c>
      <c r="L426" s="63" t="str">
        <f>IFERROR(VLOOKUP(#REF!,#REF!,3,FALSE),"-")</f>
        <v>-</v>
      </c>
      <c r="M426" s="63" t="e">
        <f>IF(OR(#REF!="-",#REF!="-"),"-",IF(#REF!=#REF!,"OUI","NON"))</f>
        <v>#REF!</v>
      </c>
      <c r="N426" s="58"/>
      <c r="O426" s="56"/>
      <c r="P426" s="58"/>
      <c r="Q426" s="56"/>
      <c r="R426" s="56"/>
      <c r="S426" s="56"/>
      <c r="T426" s="63" t="e">
        <f>IF(#REF!="MASCULIN","G",IF(#REF!="FEMININ","F",#REF!))</f>
        <v>#REF!</v>
      </c>
      <c r="U426" s="63" t="str">
        <f>IFERROR(MATCH(#REF!,{"CP1";"CP2";"CE1";"CE2";"CM1";"CM2"},0),"-")</f>
        <v>-</v>
      </c>
      <c r="V426" s="61"/>
      <c r="W426" s="61"/>
      <c r="X426" s="61"/>
      <c r="Y426" s="61"/>
      <c r="Z426" s="61"/>
      <c r="AA426" s="61"/>
      <c r="AB426" s="61"/>
      <c r="AC426" s="61"/>
      <c r="AD426" s="61"/>
      <c r="AE426" s="61"/>
      <c r="AF426" s="61"/>
      <c r="AG426" s="61"/>
    </row>
    <row r="427" spans="1:33">
      <c r="A427" s="76" t="e">
        <f>ROW()-ROW(#REF!)+1</f>
        <v>#REF!</v>
      </c>
      <c r="B427" s="87"/>
      <c r="C427" s="86"/>
      <c r="D427" s="59" t="e">
        <f>#REF!</f>
        <v>#REF!</v>
      </c>
      <c r="E427" s="86"/>
      <c r="F427" s="86"/>
      <c r="G427" s="89"/>
      <c r="H427" s="63" t="str">
        <f>IFERROR(VLOOKUP(#REF!,#REF!,6,FALSE),"-")</f>
        <v>-</v>
      </c>
      <c r="I427" s="63" t="str">
        <f>IFERROR(VLOOKUP(#REF!,#REF!,9,FALSE),"-")</f>
        <v>-</v>
      </c>
      <c r="J427" s="63" t="str">
        <f>IFERROR(VLOOKUP(#REF!,#REF!,9,FALSE),"-")</f>
        <v>-</v>
      </c>
      <c r="K427" s="63" t="str">
        <f>IFERROR(VLOOKUP(#REF!,#REF!,3,FALSE),"-")</f>
        <v>-</v>
      </c>
      <c r="L427" s="63" t="str">
        <f>IFERROR(VLOOKUP(#REF!,#REF!,3,FALSE),"-")</f>
        <v>-</v>
      </c>
      <c r="M427" s="63" t="e">
        <f>IF(OR(#REF!="-",#REF!="-"),"-",IF(#REF!=#REF!,"OUI","NON"))</f>
        <v>#REF!</v>
      </c>
      <c r="N427" s="58"/>
      <c r="O427" s="56"/>
      <c r="P427" s="58"/>
      <c r="Q427" s="56"/>
      <c r="R427" s="56"/>
      <c r="S427" s="56"/>
      <c r="T427" s="63" t="e">
        <f>IF(#REF!="MASCULIN","G",IF(#REF!="FEMININ","F",#REF!))</f>
        <v>#REF!</v>
      </c>
      <c r="U427" s="63" t="str">
        <f>IFERROR(MATCH(#REF!,{"CP1";"CP2";"CE1";"CE2";"CM1";"CM2"},0),"-")</f>
        <v>-</v>
      </c>
      <c r="V427" s="61"/>
      <c r="W427" s="61"/>
      <c r="X427" s="61"/>
      <c r="Y427" s="61"/>
      <c r="Z427" s="61"/>
      <c r="AA427" s="61"/>
      <c r="AB427" s="61"/>
      <c r="AC427" s="61"/>
      <c r="AD427" s="61"/>
      <c r="AE427" s="61"/>
      <c r="AF427" s="61"/>
      <c r="AG427" s="61"/>
    </row>
    <row r="428" spans="1:33">
      <c r="A428" s="76" t="e">
        <f>ROW()-ROW(#REF!)+1</f>
        <v>#REF!</v>
      </c>
      <c r="B428" s="87"/>
      <c r="C428" s="86"/>
      <c r="D428" s="59" t="e">
        <f>#REF!</f>
        <v>#REF!</v>
      </c>
      <c r="E428" s="86"/>
      <c r="F428" s="86"/>
      <c r="G428" s="89"/>
      <c r="H428" s="63" t="str">
        <f>IFERROR(VLOOKUP(#REF!,#REF!,6,FALSE),"-")</f>
        <v>-</v>
      </c>
      <c r="I428" s="63" t="str">
        <f>IFERROR(VLOOKUP(#REF!,#REF!,9,FALSE),"-")</f>
        <v>-</v>
      </c>
      <c r="J428" s="63" t="str">
        <f>IFERROR(VLOOKUP(#REF!,#REF!,9,FALSE),"-")</f>
        <v>-</v>
      </c>
      <c r="K428" s="63" t="str">
        <f>IFERROR(VLOOKUP(#REF!,#REF!,3,FALSE),"-")</f>
        <v>-</v>
      </c>
      <c r="L428" s="63" t="str">
        <f>IFERROR(VLOOKUP(#REF!,#REF!,3,FALSE),"-")</f>
        <v>-</v>
      </c>
      <c r="M428" s="63" t="e">
        <f>IF(OR(#REF!="-",#REF!="-"),"-",IF(#REF!=#REF!,"OUI","NON"))</f>
        <v>#REF!</v>
      </c>
      <c r="N428" s="58"/>
      <c r="O428" s="56"/>
      <c r="P428" s="58"/>
      <c r="Q428" s="56"/>
      <c r="R428" s="56"/>
      <c r="S428" s="56"/>
      <c r="T428" s="63" t="e">
        <f>IF(#REF!="MASCULIN","G",IF(#REF!="FEMININ","F",#REF!))</f>
        <v>#REF!</v>
      </c>
      <c r="U428" s="63" t="str">
        <f>IFERROR(MATCH(#REF!,{"CP1";"CP2";"CE1";"CE2";"CM1";"CM2"},0),"-")</f>
        <v>-</v>
      </c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</row>
    <row r="429" spans="1:33">
      <c r="A429" s="76" t="e">
        <f>ROW()-ROW(#REF!)+1</f>
        <v>#REF!</v>
      </c>
      <c r="B429" s="87"/>
      <c r="C429" s="86"/>
      <c r="D429" s="59" t="e">
        <f>#REF!</f>
        <v>#REF!</v>
      </c>
      <c r="E429" s="86"/>
      <c r="F429" s="86"/>
      <c r="G429" s="89"/>
      <c r="H429" s="63" t="str">
        <f>IFERROR(VLOOKUP(#REF!,#REF!,6,FALSE),"-")</f>
        <v>-</v>
      </c>
      <c r="I429" s="63" t="str">
        <f>IFERROR(VLOOKUP(#REF!,#REF!,9,FALSE),"-")</f>
        <v>-</v>
      </c>
      <c r="J429" s="63" t="str">
        <f>IFERROR(VLOOKUP(#REF!,#REF!,9,FALSE),"-")</f>
        <v>-</v>
      </c>
      <c r="K429" s="63" t="str">
        <f>IFERROR(VLOOKUP(#REF!,#REF!,3,FALSE),"-")</f>
        <v>-</v>
      </c>
      <c r="L429" s="63" t="str">
        <f>IFERROR(VLOOKUP(#REF!,#REF!,3,FALSE),"-")</f>
        <v>-</v>
      </c>
      <c r="M429" s="63" t="e">
        <f>IF(OR(#REF!="-",#REF!="-"),"-",IF(#REF!=#REF!,"OUI","NON"))</f>
        <v>#REF!</v>
      </c>
      <c r="N429" s="58"/>
      <c r="O429" s="56"/>
      <c r="P429" s="58"/>
      <c r="Q429" s="56"/>
      <c r="R429" s="56"/>
      <c r="S429" s="56"/>
      <c r="T429" s="63" t="e">
        <f>IF(#REF!="MASCULIN","G",IF(#REF!="FEMININ","F",#REF!))</f>
        <v>#REF!</v>
      </c>
      <c r="U429" s="63" t="str">
        <f>IFERROR(MATCH(#REF!,{"CP1";"CP2";"CE1";"CE2";"CM1";"CM2"},0),"-")</f>
        <v>-</v>
      </c>
      <c r="V429" s="61"/>
      <c r="W429" s="61"/>
      <c r="X429" s="61"/>
      <c r="Y429" s="61"/>
      <c r="Z429" s="61"/>
      <c r="AA429" s="61"/>
      <c r="AB429" s="61"/>
      <c r="AC429" s="61"/>
      <c r="AD429" s="61"/>
      <c r="AE429" s="61"/>
      <c r="AF429" s="61"/>
      <c r="AG429" s="61"/>
    </row>
    <row r="430" spans="1:33">
      <c r="A430" s="76" t="e">
        <f>ROW()-ROW(#REF!)+1</f>
        <v>#REF!</v>
      </c>
      <c r="B430" s="87"/>
      <c r="C430" s="86"/>
      <c r="D430" s="59" t="e">
        <f>#REF!</f>
        <v>#REF!</v>
      </c>
      <c r="E430" s="86"/>
      <c r="F430" s="86"/>
      <c r="G430" s="89"/>
      <c r="H430" s="63" t="str">
        <f>IFERROR(VLOOKUP(#REF!,#REF!,6,FALSE),"-")</f>
        <v>-</v>
      </c>
      <c r="I430" s="63" t="str">
        <f>IFERROR(VLOOKUP(#REF!,#REF!,9,FALSE),"-")</f>
        <v>-</v>
      </c>
      <c r="J430" s="63" t="str">
        <f>IFERROR(VLOOKUP(#REF!,#REF!,9,FALSE),"-")</f>
        <v>-</v>
      </c>
      <c r="K430" s="63" t="str">
        <f>IFERROR(VLOOKUP(#REF!,#REF!,3,FALSE),"-")</f>
        <v>-</v>
      </c>
      <c r="L430" s="63" t="str">
        <f>IFERROR(VLOOKUP(#REF!,#REF!,3,FALSE),"-")</f>
        <v>-</v>
      </c>
      <c r="M430" s="63" t="e">
        <f>IF(OR(#REF!="-",#REF!="-"),"-",IF(#REF!=#REF!,"OUI","NON"))</f>
        <v>#REF!</v>
      </c>
      <c r="N430" s="58"/>
      <c r="O430" s="56"/>
      <c r="P430" s="58"/>
      <c r="Q430" s="56"/>
      <c r="R430" s="56"/>
      <c r="S430" s="56"/>
      <c r="T430" s="63" t="e">
        <f>IF(#REF!="MASCULIN","G",IF(#REF!="FEMININ","F",#REF!))</f>
        <v>#REF!</v>
      </c>
      <c r="U430" s="63" t="str">
        <f>IFERROR(MATCH(#REF!,{"CP1";"CP2";"CE1";"CE2";"CM1";"CM2"},0),"-")</f>
        <v>-</v>
      </c>
      <c r="V430" s="61"/>
      <c r="W430" s="61"/>
      <c r="X430" s="61"/>
      <c r="Y430" s="61"/>
      <c r="Z430" s="61"/>
      <c r="AA430" s="61"/>
      <c r="AB430" s="61"/>
      <c r="AC430" s="61"/>
      <c r="AD430" s="61"/>
      <c r="AE430" s="61"/>
      <c r="AF430" s="61"/>
      <c r="AG430" s="61"/>
    </row>
    <row r="431" spans="1:33">
      <c r="A431" s="76" t="e">
        <f>ROW()-ROW(#REF!)+1</f>
        <v>#REF!</v>
      </c>
      <c r="B431" s="87"/>
      <c r="C431" s="86"/>
      <c r="D431" s="59" t="e">
        <f>#REF!</f>
        <v>#REF!</v>
      </c>
      <c r="E431" s="86"/>
      <c r="F431" s="86"/>
      <c r="G431" s="89"/>
      <c r="H431" s="63" t="str">
        <f>IFERROR(VLOOKUP(#REF!,#REF!,6,FALSE),"-")</f>
        <v>-</v>
      </c>
      <c r="I431" s="63" t="str">
        <f>IFERROR(VLOOKUP(#REF!,#REF!,9,FALSE),"-")</f>
        <v>-</v>
      </c>
      <c r="J431" s="63" t="str">
        <f>IFERROR(VLOOKUP(#REF!,#REF!,9,FALSE),"-")</f>
        <v>-</v>
      </c>
      <c r="K431" s="63" t="str">
        <f>IFERROR(VLOOKUP(#REF!,#REF!,3,FALSE),"-")</f>
        <v>-</v>
      </c>
      <c r="L431" s="63" t="str">
        <f>IFERROR(VLOOKUP(#REF!,#REF!,3,FALSE),"-")</f>
        <v>-</v>
      </c>
      <c r="M431" s="63" t="e">
        <f>IF(OR(#REF!="-",#REF!="-"),"-",IF(#REF!=#REF!,"OUI","NON"))</f>
        <v>#REF!</v>
      </c>
      <c r="N431" s="58"/>
      <c r="O431" s="56"/>
      <c r="P431" s="58"/>
      <c r="Q431" s="56"/>
      <c r="R431" s="56"/>
      <c r="S431" s="56"/>
      <c r="T431" s="63" t="e">
        <f>IF(#REF!="MASCULIN","G",IF(#REF!="FEMININ","F",#REF!))</f>
        <v>#REF!</v>
      </c>
      <c r="U431" s="63" t="str">
        <f>IFERROR(MATCH(#REF!,{"CP1";"CP2";"CE1";"CE2";"CM1";"CM2"},0),"-")</f>
        <v>-</v>
      </c>
      <c r="V431" s="61"/>
      <c r="W431" s="61"/>
      <c r="X431" s="61"/>
      <c r="Y431" s="61"/>
      <c r="Z431" s="61"/>
      <c r="AA431" s="61"/>
      <c r="AB431" s="61"/>
      <c r="AC431" s="61"/>
      <c r="AD431" s="61"/>
      <c r="AE431" s="61"/>
      <c r="AF431" s="61"/>
      <c r="AG431" s="61"/>
    </row>
    <row r="432" spans="1:33">
      <c r="A432" s="76" t="e">
        <f>ROW()-ROW(#REF!)+1</f>
        <v>#REF!</v>
      </c>
      <c r="B432" s="87"/>
      <c r="C432" s="86"/>
      <c r="D432" s="59" t="e">
        <f>#REF!</f>
        <v>#REF!</v>
      </c>
      <c r="E432" s="86"/>
      <c r="F432" s="86"/>
      <c r="G432" s="89"/>
      <c r="H432" s="63" t="str">
        <f>IFERROR(VLOOKUP(#REF!,#REF!,6,FALSE),"-")</f>
        <v>-</v>
      </c>
      <c r="I432" s="63" t="str">
        <f>IFERROR(VLOOKUP(#REF!,#REF!,9,FALSE),"-")</f>
        <v>-</v>
      </c>
      <c r="J432" s="63" t="str">
        <f>IFERROR(VLOOKUP(#REF!,#REF!,9,FALSE),"-")</f>
        <v>-</v>
      </c>
      <c r="K432" s="63" t="str">
        <f>IFERROR(VLOOKUP(#REF!,#REF!,3,FALSE),"-")</f>
        <v>-</v>
      </c>
      <c r="L432" s="63" t="str">
        <f>IFERROR(VLOOKUP(#REF!,#REF!,3,FALSE),"-")</f>
        <v>-</v>
      </c>
      <c r="M432" s="63" t="e">
        <f>IF(OR(#REF!="-",#REF!="-"),"-",IF(#REF!=#REF!,"OUI","NON"))</f>
        <v>#REF!</v>
      </c>
      <c r="N432" s="58"/>
      <c r="O432" s="56"/>
      <c r="P432" s="58"/>
      <c r="Q432" s="56"/>
      <c r="R432" s="56"/>
      <c r="S432" s="56"/>
      <c r="T432" s="63" t="e">
        <f>IF(#REF!="MASCULIN","G",IF(#REF!="FEMININ","F",#REF!))</f>
        <v>#REF!</v>
      </c>
      <c r="U432" s="63" t="str">
        <f>IFERROR(MATCH(#REF!,{"CP1";"CP2";"CE1";"CE2";"CM1";"CM2"},0),"-")</f>
        <v>-</v>
      </c>
      <c r="V432" s="61"/>
      <c r="W432" s="61"/>
      <c r="X432" s="61"/>
      <c r="Y432" s="61"/>
      <c r="Z432" s="61"/>
      <c r="AA432" s="61"/>
      <c r="AB432" s="61"/>
      <c r="AC432" s="61"/>
      <c r="AD432" s="61"/>
      <c r="AE432" s="61"/>
      <c r="AF432" s="61"/>
      <c r="AG432" s="61"/>
    </row>
    <row r="433" spans="1:33">
      <c r="A433" s="76" t="e">
        <f>ROW()-ROW(#REF!)+1</f>
        <v>#REF!</v>
      </c>
      <c r="B433" s="87"/>
      <c r="C433" s="86"/>
      <c r="D433" s="59" t="e">
        <f>#REF!</f>
        <v>#REF!</v>
      </c>
      <c r="E433" s="86"/>
      <c r="F433" s="86"/>
      <c r="G433" s="89"/>
      <c r="H433" s="63" t="str">
        <f>IFERROR(VLOOKUP(#REF!,#REF!,6,FALSE),"-")</f>
        <v>-</v>
      </c>
      <c r="I433" s="63" t="str">
        <f>IFERROR(VLOOKUP(#REF!,#REF!,9,FALSE),"-")</f>
        <v>-</v>
      </c>
      <c r="J433" s="63" t="str">
        <f>IFERROR(VLOOKUP(#REF!,#REF!,9,FALSE),"-")</f>
        <v>-</v>
      </c>
      <c r="K433" s="63" t="str">
        <f>IFERROR(VLOOKUP(#REF!,#REF!,3,FALSE),"-")</f>
        <v>-</v>
      </c>
      <c r="L433" s="63" t="str">
        <f>IFERROR(VLOOKUP(#REF!,#REF!,3,FALSE),"-")</f>
        <v>-</v>
      </c>
      <c r="M433" s="63" t="e">
        <f>IF(OR(#REF!="-",#REF!="-"),"-",IF(#REF!=#REF!,"OUI","NON"))</f>
        <v>#REF!</v>
      </c>
      <c r="N433" s="58"/>
      <c r="O433" s="56"/>
      <c r="P433" s="58"/>
      <c r="Q433" s="56"/>
      <c r="R433" s="56"/>
      <c r="S433" s="56"/>
      <c r="T433" s="63" t="e">
        <f>IF(#REF!="MASCULIN","G",IF(#REF!="FEMININ","F",#REF!))</f>
        <v>#REF!</v>
      </c>
      <c r="U433" s="63" t="str">
        <f>IFERROR(MATCH(#REF!,{"CP1";"CP2";"CE1";"CE2";"CM1";"CM2"},0),"-")</f>
        <v>-</v>
      </c>
      <c r="V433" s="61"/>
      <c r="W433" s="61"/>
      <c r="X433" s="61"/>
      <c r="Y433" s="61"/>
      <c r="Z433" s="61"/>
      <c r="AA433" s="61"/>
      <c r="AB433" s="61"/>
      <c r="AC433" s="61"/>
      <c r="AD433" s="61"/>
      <c r="AE433" s="61"/>
      <c r="AF433" s="61"/>
      <c r="AG433" s="61"/>
    </row>
    <row r="434" spans="1:33">
      <c r="A434" s="76" t="e">
        <f>ROW()-ROW(#REF!)+1</f>
        <v>#REF!</v>
      </c>
      <c r="B434" s="87"/>
      <c r="C434" s="86"/>
      <c r="D434" s="59" t="e">
        <f>#REF!</f>
        <v>#REF!</v>
      </c>
      <c r="E434" s="86"/>
      <c r="F434" s="86"/>
      <c r="G434" s="89"/>
      <c r="H434" s="63" t="str">
        <f>IFERROR(VLOOKUP(#REF!,#REF!,6,FALSE),"-")</f>
        <v>-</v>
      </c>
      <c r="I434" s="63" t="str">
        <f>IFERROR(VLOOKUP(#REF!,#REF!,9,FALSE),"-")</f>
        <v>-</v>
      </c>
      <c r="J434" s="63" t="str">
        <f>IFERROR(VLOOKUP(#REF!,#REF!,9,FALSE),"-")</f>
        <v>-</v>
      </c>
      <c r="K434" s="63" t="str">
        <f>IFERROR(VLOOKUP(#REF!,#REF!,3,FALSE),"-")</f>
        <v>-</v>
      </c>
      <c r="L434" s="63" t="str">
        <f>IFERROR(VLOOKUP(#REF!,#REF!,3,FALSE),"-")</f>
        <v>-</v>
      </c>
      <c r="M434" s="63" t="e">
        <f>IF(OR(#REF!="-",#REF!="-"),"-",IF(#REF!=#REF!,"OUI","NON"))</f>
        <v>#REF!</v>
      </c>
      <c r="N434" s="58"/>
      <c r="O434" s="56"/>
      <c r="P434" s="58"/>
      <c r="Q434" s="56"/>
      <c r="R434" s="56"/>
      <c r="S434" s="56"/>
      <c r="T434" s="63" t="e">
        <f>IF(#REF!="MASCULIN","G",IF(#REF!="FEMININ","F",#REF!))</f>
        <v>#REF!</v>
      </c>
      <c r="U434" s="63" t="str">
        <f>IFERROR(MATCH(#REF!,{"CP1";"CP2";"CE1";"CE2";"CM1";"CM2"},0),"-")</f>
        <v>-</v>
      </c>
      <c r="V434" s="61"/>
      <c r="W434" s="61"/>
      <c r="X434" s="61"/>
      <c r="Y434" s="61"/>
      <c r="Z434" s="61"/>
      <c r="AA434" s="61"/>
      <c r="AB434" s="61"/>
      <c r="AC434" s="61"/>
      <c r="AD434" s="61"/>
      <c r="AE434" s="61"/>
      <c r="AF434" s="61"/>
      <c r="AG434" s="61"/>
    </row>
    <row r="435" spans="1:33">
      <c r="A435" s="76" t="e">
        <f>ROW()-ROW(#REF!)+1</f>
        <v>#REF!</v>
      </c>
      <c r="B435" s="87"/>
      <c r="C435" s="86"/>
      <c r="D435" s="59" t="e">
        <f>#REF!</f>
        <v>#REF!</v>
      </c>
      <c r="E435" s="86"/>
      <c r="F435" s="86"/>
      <c r="G435" s="89"/>
      <c r="H435" s="63" t="str">
        <f>IFERROR(VLOOKUP(#REF!,#REF!,6,FALSE),"-")</f>
        <v>-</v>
      </c>
      <c r="I435" s="63" t="str">
        <f>IFERROR(VLOOKUP(#REF!,#REF!,9,FALSE),"-")</f>
        <v>-</v>
      </c>
      <c r="J435" s="63" t="str">
        <f>IFERROR(VLOOKUP(#REF!,#REF!,9,FALSE),"-")</f>
        <v>-</v>
      </c>
      <c r="K435" s="63" t="str">
        <f>IFERROR(VLOOKUP(#REF!,#REF!,3,FALSE),"-")</f>
        <v>-</v>
      </c>
      <c r="L435" s="63" t="str">
        <f>IFERROR(VLOOKUP(#REF!,#REF!,3,FALSE),"-")</f>
        <v>-</v>
      </c>
      <c r="M435" s="63" t="e">
        <f>IF(OR(#REF!="-",#REF!="-"),"-",IF(#REF!=#REF!,"OUI","NON"))</f>
        <v>#REF!</v>
      </c>
      <c r="N435" s="58"/>
      <c r="O435" s="56"/>
      <c r="P435" s="58"/>
      <c r="Q435" s="56"/>
      <c r="R435" s="56"/>
      <c r="S435" s="56"/>
      <c r="T435" s="63" t="e">
        <f>IF(#REF!="MASCULIN","G",IF(#REF!="FEMININ","F",#REF!))</f>
        <v>#REF!</v>
      </c>
      <c r="U435" s="63" t="str">
        <f>IFERROR(MATCH(#REF!,{"CP1";"CP2";"CE1";"CE2";"CM1";"CM2"},0),"-")</f>
        <v>-</v>
      </c>
      <c r="V435" s="61"/>
      <c r="W435" s="61"/>
      <c r="X435" s="61"/>
      <c r="Y435" s="61"/>
      <c r="Z435" s="61"/>
      <c r="AA435" s="61"/>
      <c r="AB435" s="61"/>
      <c r="AC435" s="61"/>
      <c r="AD435" s="61"/>
      <c r="AE435" s="61"/>
      <c r="AF435" s="61"/>
      <c r="AG435" s="61"/>
    </row>
    <row r="436" spans="1:33">
      <c r="A436" s="76" t="e">
        <f>ROW()-ROW(#REF!)+1</f>
        <v>#REF!</v>
      </c>
      <c r="B436" s="87"/>
      <c r="C436" s="86"/>
      <c r="D436" s="59" t="e">
        <f>#REF!</f>
        <v>#REF!</v>
      </c>
      <c r="E436" s="86"/>
      <c r="F436" s="86"/>
      <c r="G436" s="89"/>
      <c r="H436" s="63" t="str">
        <f>IFERROR(VLOOKUP(#REF!,#REF!,6,FALSE),"-")</f>
        <v>-</v>
      </c>
      <c r="I436" s="63" t="str">
        <f>IFERROR(VLOOKUP(#REF!,#REF!,9,FALSE),"-")</f>
        <v>-</v>
      </c>
      <c r="J436" s="63" t="str">
        <f>IFERROR(VLOOKUP(#REF!,#REF!,9,FALSE),"-")</f>
        <v>-</v>
      </c>
      <c r="K436" s="63" t="str">
        <f>IFERROR(VLOOKUP(#REF!,#REF!,3,FALSE),"-")</f>
        <v>-</v>
      </c>
      <c r="L436" s="63" t="str">
        <f>IFERROR(VLOOKUP(#REF!,#REF!,3,FALSE),"-")</f>
        <v>-</v>
      </c>
      <c r="M436" s="63" t="e">
        <f>IF(OR(#REF!="-",#REF!="-"),"-",IF(#REF!=#REF!,"OUI","NON"))</f>
        <v>#REF!</v>
      </c>
      <c r="N436" s="58"/>
      <c r="O436" s="56"/>
      <c r="P436" s="58"/>
      <c r="Q436" s="56"/>
      <c r="R436" s="56"/>
      <c r="S436" s="56"/>
      <c r="T436" s="63" t="e">
        <f>IF(#REF!="MASCULIN","G",IF(#REF!="FEMININ","F",#REF!))</f>
        <v>#REF!</v>
      </c>
      <c r="U436" s="63" t="str">
        <f>IFERROR(MATCH(#REF!,{"CP1";"CP2";"CE1";"CE2";"CM1";"CM2"},0),"-")</f>
        <v>-</v>
      </c>
      <c r="V436" s="61"/>
      <c r="W436" s="61"/>
      <c r="X436" s="61"/>
      <c r="Y436" s="61"/>
      <c r="Z436" s="61"/>
      <c r="AA436" s="61"/>
      <c r="AB436" s="61"/>
      <c r="AC436" s="61"/>
      <c r="AD436" s="61"/>
      <c r="AE436" s="61"/>
      <c r="AF436" s="61"/>
      <c r="AG436" s="61"/>
    </row>
    <row r="437" spans="1:33">
      <c r="A437" s="76" t="e">
        <f>ROW()-ROW(#REF!)+1</f>
        <v>#REF!</v>
      </c>
      <c r="B437" s="87"/>
      <c r="C437" s="86"/>
      <c r="D437" s="59" t="e">
        <f>#REF!</f>
        <v>#REF!</v>
      </c>
      <c r="E437" s="86"/>
      <c r="F437" s="86"/>
      <c r="G437" s="89"/>
      <c r="H437" s="63" t="str">
        <f>IFERROR(VLOOKUP(#REF!,#REF!,6,FALSE),"-")</f>
        <v>-</v>
      </c>
      <c r="I437" s="63" t="str">
        <f>IFERROR(VLOOKUP(#REF!,#REF!,9,FALSE),"-")</f>
        <v>-</v>
      </c>
      <c r="J437" s="63" t="str">
        <f>IFERROR(VLOOKUP(#REF!,#REF!,9,FALSE),"-")</f>
        <v>-</v>
      </c>
      <c r="K437" s="63" t="str">
        <f>IFERROR(VLOOKUP(#REF!,#REF!,3,FALSE),"-")</f>
        <v>-</v>
      </c>
      <c r="L437" s="63" t="str">
        <f>IFERROR(VLOOKUP(#REF!,#REF!,3,FALSE),"-")</f>
        <v>-</v>
      </c>
      <c r="M437" s="63" t="e">
        <f>IF(OR(#REF!="-",#REF!="-"),"-",IF(#REF!=#REF!,"OUI","NON"))</f>
        <v>#REF!</v>
      </c>
      <c r="N437" s="58"/>
      <c r="O437" s="56"/>
      <c r="P437" s="58"/>
      <c r="Q437" s="56"/>
      <c r="R437" s="56"/>
      <c r="S437" s="56"/>
      <c r="T437" s="63" t="e">
        <f>IF(#REF!="MASCULIN","G",IF(#REF!="FEMININ","F",#REF!))</f>
        <v>#REF!</v>
      </c>
      <c r="U437" s="63" t="str">
        <f>IFERROR(MATCH(#REF!,{"CP1";"CP2";"CE1";"CE2";"CM1";"CM2"},0),"-")</f>
        <v>-</v>
      </c>
      <c r="V437" s="61"/>
      <c r="W437" s="61"/>
      <c r="X437" s="61"/>
      <c r="Y437" s="61"/>
      <c r="Z437" s="61"/>
      <c r="AA437" s="61"/>
      <c r="AB437" s="61"/>
      <c r="AC437" s="61"/>
      <c r="AD437" s="61"/>
      <c r="AE437" s="61"/>
      <c r="AF437" s="61"/>
      <c r="AG437" s="61"/>
    </row>
    <row r="438" spans="1:33">
      <c r="A438" s="76" t="e">
        <f>ROW()-ROW(#REF!)+1</f>
        <v>#REF!</v>
      </c>
      <c r="B438" s="87"/>
      <c r="C438" s="86"/>
      <c r="D438" s="59" t="e">
        <f>#REF!</f>
        <v>#REF!</v>
      </c>
      <c r="E438" s="86"/>
      <c r="F438" s="86"/>
      <c r="G438" s="89"/>
      <c r="H438" s="63" t="str">
        <f>IFERROR(VLOOKUP(#REF!,#REF!,6,FALSE),"-")</f>
        <v>-</v>
      </c>
      <c r="I438" s="63" t="str">
        <f>IFERROR(VLOOKUP(#REF!,#REF!,9,FALSE),"-")</f>
        <v>-</v>
      </c>
      <c r="J438" s="63" t="str">
        <f>IFERROR(VLOOKUP(#REF!,#REF!,9,FALSE),"-")</f>
        <v>-</v>
      </c>
      <c r="K438" s="63" t="str">
        <f>IFERROR(VLOOKUP(#REF!,#REF!,3,FALSE),"-")</f>
        <v>-</v>
      </c>
      <c r="L438" s="63" t="str">
        <f>IFERROR(VLOOKUP(#REF!,#REF!,3,FALSE),"-")</f>
        <v>-</v>
      </c>
      <c r="M438" s="63" t="e">
        <f>IF(OR(#REF!="-",#REF!="-"),"-",IF(#REF!=#REF!,"OUI","NON"))</f>
        <v>#REF!</v>
      </c>
      <c r="N438" s="58"/>
      <c r="O438" s="56"/>
      <c r="P438" s="58"/>
      <c r="Q438" s="56"/>
      <c r="R438" s="56"/>
      <c r="S438" s="56"/>
      <c r="T438" s="63" t="e">
        <f>IF(#REF!="MASCULIN","G",IF(#REF!="FEMININ","F",#REF!))</f>
        <v>#REF!</v>
      </c>
      <c r="U438" s="63" t="str">
        <f>IFERROR(MATCH(#REF!,{"CP1";"CP2";"CE1";"CE2";"CM1";"CM2"},0),"-")</f>
        <v>-</v>
      </c>
      <c r="V438" s="61"/>
      <c r="W438" s="61"/>
      <c r="X438" s="61"/>
      <c r="Y438" s="61"/>
      <c r="Z438" s="61"/>
      <c r="AA438" s="61"/>
      <c r="AB438" s="61"/>
      <c r="AC438" s="61"/>
      <c r="AD438" s="61"/>
      <c r="AE438" s="61"/>
      <c r="AF438" s="61"/>
      <c r="AG438" s="61"/>
    </row>
    <row r="439" spans="1:33">
      <c r="A439" s="76" t="e">
        <f>ROW()-ROW(#REF!)+1</f>
        <v>#REF!</v>
      </c>
      <c r="B439" s="87"/>
      <c r="C439" s="86"/>
      <c r="D439" s="59" t="e">
        <f>#REF!</f>
        <v>#REF!</v>
      </c>
      <c r="E439" s="86"/>
      <c r="F439" s="86"/>
      <c r="G439" s="89"/>
      <c r="H439" s="63" t="str">
        <f>IFERROR(VLOOKUP(#REF!,#REF!,6,FALSE),"-")</f>
        <v>-</v>
      </c>
      <c r="I439" s="63" t="str">
        <f>IFERROR(VLOOKUP(#REF!,#REF!,9,FALSE),"-")</f>
        <v>-</v>
      </c>
      <c r="J439" s="63" t="str">
        <f>IFERROR(VLOOKUP(#REF!,#REF!,9,FALSE),"-")</f>
        <v>-</v>
      </c>
      <c r="K439" s="63" t="str">
        <f>IFERROR(VLOOKUP(#REF!,#REF!,3,FALSE),"-")</f>
        <v>-</v>
      </c>
      <c r="L439" s="63" t="str">
        <f>IFERROR(VLOOKUP(#REF!,#REF!,3,FALSE),"-")</f>
        <v>-</v>
      </c>
      <c r="M439" s="63" t="e">
        <f>IF(OR(#REF!="-",#REF!="-"),"-",IF(#REF!=#REF!,"OUI","NON"))</f>
        <v>#REF!</v>
      </c>
      <c r="N439" s="58"/>
      <c r="O439" s="56"/>
      <c r="P439" s="58"/>
      <c r="Q439" s="56"/>
      <c r="R439" s="56"/>
      <c r="S439" s="56"/>
      <c r="T439" s="63" t="e">
        <f>IF(#REF!="MASCULIN","G",IF(#REF!="FEMININ","F",#REF!))</f>
        <v>#REF!</v>
      </c>
      <c r="U439" s="63" t="str">
        <f>IFERROR(MATCH(#REF!,{"CP1";"CP2";"CE1";"CE2";"CM1";"CM2"},0),"-")</f>
        <v>-</v>
      </c>
      <c r="V439" s="61"/>
      <c r="W439" s="61"/>
      <c r="X439" s="61"/>
      <c r="Y439" s="61"/>
      <c r="Z439" s="61"/>
      <c r="AA439" s="61"/>
      <c r="AB439" s="61"/>
      <c r="AC439" s="61"/>
      <c r="AD439" s="61"/>
      <c r="AE439" s="61"/>
      <c r="AF439" s="61"/>
      <c r="AG439" s="61"/>
    </row>
    <row r="440" spans="1:33">
      <c r="A440" s="76" t="e">
        <f>ROW()-ROW(#REF!)+1</f>
        <v>#REF!</v>
      </c>
      <c r="B440" s="87"/>
      <c r="C440" s="86"/>
      <c r="D440" s="59" t="e">
        <f>#REF!</f>
        <v>#REF!</v>
      </c>
      <c r="E440" s="86"/>
      <c r="F440" s="86"/>
      <c r="G440" s="89"/>
      <c r="H440" s="63" t="str">
        <f>IFERROR(VLOOKUP(#REF!,#REF!,6,FALSE),"-")</f>
        <v>-</v>
      </c>
      <c r="I440" s="63" t="str">
        <f>IFERROR(VLOOKUP(#REF!,#REF!,9,FALSE),"-")</f>
        <v>-</v>
      </c>
      <c r="J440" s="63" t="str">
        <f>IFERROR(VLOOKUP(#REF!,#REF!,9,FALSE),"-")</f>
        <v>-</v>
      </c>
      <c r="K440" s="63" t="str">
        <f>IFERROR(VLOOKUP(#REF!,#REF!,3,FALSE),"-")</f>
        <v>-</v>
      </c>
      <c r="L440" s="63" t="str">
        <f>IFERROR(VLOOKUP(#REF!,#REF!,3,FALSE),"-")</f>
        <v>-</v>
      </c>
      <c r="M440" s="63" t="e">
        <f>IF(OR(#REF!="-",#REF!="-"),"-",IF(#REF!=#REF!,"OUI","NON"))</f>
        <v>#REF!</v>
      </c>
      <c r="N440" s="58"/>
      <c r="O440" s="56"/>
      <c r="P440" s="58"/>
      <c r="Q440" s="56"/>
      <c r="R440" s="56"/>
      <c r="S440" s="56"/>
      <c r="T440" s="63" t="e">
        <f>IF(#REF!="MASCULIN","G",IF(#REF!="FEMININ","F",#REF!))</f>
        <v>#REF!</v>
      </c>
      <c r="U440" s="63" t="str">
        <f>IFERROR(MATCH(#REF!,{"CP1";"CP2";"CE1";"CE2";"CM1";"CM2"},0),"-")</f>
        <v>-</v>
      </c>
      <c r="V440" s="61"/>
      <c r="W440" s="61"/>
      <c r="X440" s="61"/>
      <c r="Y440" s="61"/>
      <c r="Z440" s="61"/>
      <c r="AA440" s="61"/>
      <c r="AB440" s="61"/>
      <c r="AC440" s="61"/>
      <c r="AD440" s="61"/>
      <c r="AE440" s="61"/>
      <c r="AF440" s="61"/>
      <c r="AG440" s="61"/>
    </row>
    <row r="441" spans="1:33">
      <c r="A441" s="76" t="e">
        <f>ROW()-ROW(#REF!)+1</f>
        <v>#REF!</v>
      </c>
      <c r="B441" s="87"/>
      <c r="C441" s="86"/>
      <c r="D441" s="59" t="e">
        <f>#REF!</f>
        <v>#REF!</v>
      </c>
      <c r="E441" s="86"/>
      <c r="F441" s="86"/>
      <c r="G441" s="89"/>
      <c r="H441" s="63" t="str">
        <f>IFERROR(VLOOKUP(#REF!,#REF!,6,FALSE),"-")</f>
        <v>-</v>
      </c>
      <c r="I441" s="63" t="str">
        <f>IFERROR(VLOOKUP(#REF!,#REF!,9,FALSE),"-")</f>
        <v>-</v>
      </c>
      <c r="J441" s="63" t="str">
        <f>IFERROR(VLOOKUP(#REF!,#REF!,9,FALSE),"-")</f>
        <v>-</v>
      </c>
      <c r="K441" s="63" t="str">
        <f>IFERROR(VLOOKUP(#REF!,#REF!,3,FALSE),"-")</f>
        <v>-</v>
      </c>
      <c r="L441" s="63" t="str">
        <f>IFERROR(VLOOKUP(#REF!,#REF!,3,FALSE),"-")</f>
        <v>-</v>
      </c>
      <c r="M441" s="63" t="e">
        <f>IF(OR(#REF!="-",#REF!="-"),"-",IF(#REF!=#REF!,"OUI","NON"))</f>
        <v>#REF!</v>
      </c>
      <c r="N441" s="58"/>
      <c r="O441" s="56"/>
      <c r="P441" s="58"/>
      <c r="Q441" s="56"/>
      <c r="R441" s="56"/>
      <c r="S441" s="56"/>
      <c r="T441" s="63" t="e">
        <f>IF(#REF!="MASCULIN","G",IF(#REF!="FEMININ","F",#REF!))</f>
        <v>#REF!</v>
      </c>
      <c r="U441" s="63" t="str">
        <f>IFERROR(MATCH(#REF!,{"CP1";"CP2";"CE1";"CE2";"CM1";"CM2"},0),"-")</f>
        <v>-</v>
      </c>
      <c r="V441" s="61"/>
      <c r="W441" s="61"/>
      <c r="X441" s="61"/>
      <c r="Y441" s="61"/>
      <c r="Z441" s="61"/>
      <c r="AA441" s="61"/>
      <c r="AB441" s="61"/>
      <c r="AC441" s="61"/>
      <c r="AD441" s="61"/>
      <c r="AE441" s="61"/>
      <c r="AF441" s="61"/>
      <c r="AG441" s="61"/>
    </row>
    <row r="442" spans="1:33">
      <c r="A442" s="76" t="e">
        <f>ROW()-ROW(#REF!)+1</f>
        <v>#REF!</v>
      </c>
      <c r="B442" s="87"/>
      <c r="C442" s="86"/>
      <c r="D442" s="59" t="e">
        <f>#REF!</f>
        <v>#REF!</v>
      </c>
      <c r="E442" s="86"/>
      <c r="F442" s="86"/>
      <c r="G442" s="89"/>
      <c r="H442" s="63" t="str">
        <f>IFERROR(VLOOKUP(#REF!,#REF!,6,FALSE),"-")</f>
        <v>-</v>
      </c>
      <c r="I442" s="63" t="str">
        <f>IFERROR(VLOOKUP(#REF!,#REF!,9,FALSE),"-")</f>
        <v>-</v>
      </c>
      <c r="J442" s="63" t="str">
        <f>IFERROR(VLOOKUP(#REF!,#REF!,9,FALSE),"-")</f>
        <v>-</v>
      </c>
      <c r="K442" s="63" t="str">
        <f>IFERROR(VLOOKUP(#REF!,#REF!,3,FALSE),"-")</f>
        <v>-</v>
      </c>
      <c r="L442" s="63" t="str">
        <f>IFERROR(VLOOKUP(#REF!,#REF!,3,FALSE),"-")</f>
        <v>-</v>
      </c>
      <c r="M442" s="63" t="e">
        <f>IF(OR(#REF!="-",#REF!="-"),"-",IF(#REF!=#REF!,"OUI","NON"))</f>
        <v>#REF!</v>
      </c>
      <c r="N442" s="58"/>
      <c r="O442" s="56"/>
      <c r="P442" s="58"/>
      <c r="Q442" s="56"/>
      <c r="R442" s="56"/>
      <c r="S442" s="56"/>
      <c r="T442" s="63" t="e">
        <f>IF(#REF!="MASCULIN","G",IF(#REF!="FEMININ","F",#REF!))</f>
        <v>#REF!</v>
      </c>
      <c r="U442" s="63" t="str">
        <f>IFERROR(MATCH(#REF!,{"CP1";"CP2";"CE1";"CE2";"CM1";"CM2"},0),"-")</f>
        <v>-</v>
      </c>
      <c r="V442" s="61"/>
      <c r="W442" s="61"/>
      <c r="X442" s="61"/>
      <c r="Y442" s="61"/>
      <c r="Z442" s="61"/>
      <c r="AA442" s="61"/>
      <c r="AB442" s="61"/>
      <c r="AC442" s="61"/>
      <c r="AD442" s="61"/>
      <c r="AE442" s="61"/>
      <c r="AF442" s="61"/>
      <c r="AG442" s="61"/>
    </row>
    <row r="443" spans="1:33">
      <c r="A443" s="76" t="e">
        <f>ROW()-ROW(#REF!)+1</f>
        <v>#REF!</v>
      </c>
      <c r="B443" s="87"/>
      <c r="C443" s="86"/>
      <c r="D443" s="59" t="e">
        <f>#REF!</f>
        <v>#REF!</v>
      </c>
      <c r="E443" s="86"/>
      <c r="F443" s="86"/>
      <c r="G443" s="89"/>
      <c r="H443" s="63" t="str">
        <f>IFERROR(VLOOKUP(#REF!,#REF!,6,FALSE),"-")</f>
        <v>-</v>
      </c>
      <c r="I443" s="63" t="str">
        <f>IFERROR(VLOOKUP(#REF!,#REF!,9,FALSE),"-")</f>
        <v>-</v>
      </c>
      <c r="J443" s="63" t="str">
        <f>IFERROR(VLOOKUP(#REF!,#REF!,9,FALSE),"-")</f>
        <v>-</v>
      </c>
      <c r="K443" s="63" t="str">
        <f>IFERROR(VLOOKUP(#REF!,#REF!,3,FALSE),"-")</f>
        <v>-</v>
      </c>
      <c r="L443" s="63" t="str">
        <f>IFERROR(VLOOKUP(#REF!,#REF!,3,FALSE),"-")</f>
        <v>-</v>
      </c>
      <c r="M443" s="63" t="e">
        <f>IF(OR(#REF!="-",#REF!="-"),"-",IF(#REF!=#REF!,"OUI","NON"))</f>
        <v>#REF!</v>
      </c>
      <c r="N443" s="58"/>
      <c r="O443" s="56"/>
      <c r="P443" s="58"/>
      <c r="Q443" s="56"/>
      <c r="R443" s="56"/>
      <c r="S443" s="56"/>
      <c r="T443" s="63" t="e">
        <f>IF(#REF!="MASCULIN","G",IF(#REF!="FEMININ","F",#REF!))</f>
        <v>#REF!</v>
      </c>
      <c r="U443" s="63" t="str">
        <f>IFERROR(MATCH(#REF!,{"CP1";"CP2";"CE1";"CE2";"CM1";"CM2"},0),"-")</f>
        <v>-</v>
      </c>
      <c r="V443" s="61"/>
      <c r="W443" s="61"/>
      <c r="X443" s="61"/>
      <c r="Y443" s="61"/>
      <c r="Z443" s="61"/>
      <c r="AA443" s="61"/>
      <c r="AB443" s="61"/>
      <c r="AC443" s="61"/>
      <c r="AD443" s="61"/>
      <c r="AE443" s="61"/>
      <c r="AF443" s="61"/>
      <c r="AG443" s="61"/>
    </row>
    <row r="444" spans="1:33">
      <c r="A444" s="76" t="e">
        <f>ROW()-ROW(#REF!)+1</f>
        <v>#REF!</v>
      </c>
      <c r="B444" s="87"/>
      <c r="C444" s="86"/>
      <c r="D444" s="59" t="e">
        <f>#REF!</f>
        <v>#REF!</v>
      </c>
      <c r="E444" s="86"/>
      <c r="F444" s="86"/>
      <c r="G444" s="89"/>
      <c r="H444" s="63" t="str">
        <f>IFERROR(VLOOKUP(#REF!,#REF!,6,FALSE),"-")</f>
        <v>-</v>
      </c>
      <c r="I444" s="63" t="str">
        <f>IFERROR(VLOOKUP(#REF!,#REF!,9,FALSE),"-")</f>
        <v>-</v>
      </c>
      <c r="J444" s="63" t="str">
        <f>IFERROR(VLOOKUP(#REF!,#REF!,9,FALSE),"-")</f>
        <v>-</v>
      </c>
      <c r="K444" s="63" t="str">
        <f>IFERROR(VLOOKUP(#REF!,#REF!,3,FALSE),"-")</f>
        <v>-</v>
      </c>
      <c r="L444" s="63" t="str">
        <f>IFERROR(VLOOKUP(#REF!,#REF!,3,FALSE),"-")</f>
        <v>-</v>
      </c>
      <c r="M444" s="63" t="e">
        <f>IF(OR(#REF!="-",#REF!="-"),"-",IF(#REF!=#REF!,"OUI","NON"))</f>
        <v>#REF!</v>
      </c>
      <c r="N444" s="58"/>
      <c r="O444" s="56"/>
      <c r="P444" s="58"/>
      <c r="Q444" s="56"/>
      <c r="R444" s="56"/>
      <c r="S444" s="56"/>
      <c r="T444" s="63" t="e">
        <f>IF(#REF!="MASCULIN","G",IF(#REF!="FEMININ","F",#REF!))</f>
        <v>#REF!</v>
      </c>
      <c r="U444" s="63" t="str">
        <f>IFERROR(MATCH(#REF!,{"CP1";"CP2";"CE1";"CE2";"CM1";"CM2"},0),"-")</f>
        <v>-</v>
      </c>
      <c r="V444" s="61"/>
      <c r="W444" s="61"/>
      <c r="X444" s="61"/>
      <c r="Y444" s="61"/>
      <c r="Z444" s="61"/>
      <c r="AA444" s="61"/>
      <c r="AB444" s="61"/>
      <c r="AC444" s="61"/>
      <c r="AD444" s="61"/>
      <c r="AE444" s="61"/>
      <c r="AF444" s="61"/>
      <c r="AG444" s="61"/>
    </row>
    <row r="445" spans="1:33">
      <c r="A445" s="76" t="e">
        <f>ROW()-ROW(#REF!)+1</f>
        <v>#REF!</v>
      </c>
      <c r="B445" s="87"/>
      <c r="C445" s="86"/>
      <c r="D445" s="59" t="e">
        <f>#REF!</f>
        <v>#REF!</v>
      </c>
      <c r="E445" s="86"/>
      <c r="F445" s="86"/>
      <c r="G445" s="89"/>
      <c r="H445" s="63" t="str">
        <f>IFERROR(VLOOKUP(#REF!,#REF!,6,FALSE),"-")</f>
        <v>-</v>
      </c>
      <c r="I445" s="63" t="str">
        <f>IFERROR(VLOOKUP(#REF!,#REF!,9,FALSE),"-")</f>
        <v>-</v>
      </c>
      <c r="J445" s="63" t="str">
        <f>IFERROR(VLOOKUP(#REF!,#REF!,9,FALSE),"-")</f>
        <v>-</v>
      </c>
      <c r="K445" s="63" t="str">
        <f>IFERROR(VLOOKUP(#REF!,#REF!,3,FALSE),"-")</f>
        <v>-</v>
      </c>
      <c r="L445" s="63" t="str">
        <f>IFERROR(VLOOKUP(#REF!,#REF!,3,FALSE),"-")</f>
        <v>-</v>
      </c>
      <c r="M445" s="63" t="e">
        <f>IF(OR(#REF!="-",#REF!="-"),"-",IF(#REF!=#REF!,"OUI","NON"))</f>
        <v>#REF!</v>
      </c>
      <c r="N445" s="58"/>
      <c r="O445" s="56"/>
      <c r="P445" s="58"/>
      <c r="Q445" s="56"/>
      <c r="R445" s="56"/>
      <c r="S445" s="56"/>
      <c r="T445" s="63" t="e">
        <f>IF(#REF!="MASCULIN","G",IF(#REF!="FEMININ","F",#REF!))</f>
        <v>#REF!</v>
      </c>
      <c r="U445" s="63" t="str">
        <f>IFERROR(MATCH(#REF!,{"CP1";"CP2";"CE1";"CE2";"CM1";"CM2"},0),"-")</f>
        <v>-</v>
      </c>
      <c r="V445" s="61"/>
      <c r="W445" s="61"/>
      <c r="X445" s="61"/>
      <c r="Y445" s="61"/>
      <c r="Z445" s="61"/>
      <c r="AA445" s="61"/>
      <c r="AB445" s="61"/>
      <c r="AC445" s="61"/>
      <c r="AD445" s="61"/>
      <c r="AE445" s="61"/>
      <c r="AF445" s="61"/>
      <c r="AG445" s="61"/>
    </row>
    <row r="446" spans="1:33">
      <c r="A446" s="76" t="e">
        <f>ROW()-ROW(#REF!)+1</f>
        <v>#REF!</v>
      </c>
      <c r="B446" s="87"/>
      <c r="C446" s="86"/>
      <c r="D446" s="59" t="e">
        <f>#REF!</f>
        <v>#REF!</v>
      </c>
      <c r="E446" s="86"/>
      <c r="F446" s="86"/>
      <c r="G446" s="89"/>
      <c r="H446" s="63" t="str">
        <f>IFERROR(VLOOKUP(#REF!,#REF!,6,FALSE),"-")</f>
        <v>-</v>
      </c>
      <c r="I446" s="63" t="str">
        <f>IFERROR(VLOOKUP(#REF!,#REF!,9,FALSE),"-")</f>
        <v>-</v>
      </c>
      <c r="J446" s="63" t="str">
        <f>IFERROR(VLOOKUP(#REF!,#REF!,9,FALSE),"-")</f>
        <v>-</v>
      </c>
      <c r="K446" s="63" t="str">
        <f>IFERROR(VLOOKUP(#REF!,#REF!,3,FALSE),"-")</f>
        <v>-</v>
      </c>
      <c r="L446" s="63" t="str">
        <f>IFERROR(VLOOKUP(#REF!,#REF!,3,FALSE),"-")</f>
        <v>-</v>
      </c>
      <c r="M446" s="63" t="e">
        <f>IF(OR(#REF!="-",#REF!="-"),"-",IF(#REF!=#REF!,"OUI","NON"))</f>
        <v>#REF!</v>
      </c>
      <c r="N446" s="58"/>
      <c r="O446" s="56"/>
      <c r="P446" s="58"/>
      <c r="Q446" s="56"/>
      <c r="R446" s="56"/>
      <c r="S446" s="56"/>
      <c r="T446" s="63" t="e">
        <f>IF(#REF!="MASCULIN","G",IF(#REF!="FEMININ","F",#REF!))</f>
        <v>#REF!</v>
      </c>
      <c r="U446" s="63" t="str">
        <f>IFERROR(MATCH(#REF!,{"CP1";"CP2";"CE1";"CE2";"CM1";"CM2"},0),"-")</f>
        <v>-</v>
      </c>
      <c r="V446" s="61"/>
      <c r="W446" s="61"/>
      <c r="X446" s="61"/>
      <c r="Y446" s="61"/>
      <c r="Z446" s="61"/>
      <c r="AA446" s="61"/>
      <c r="AB446" s="61"/>
      <c r="AC446" s="61"/>
      <c r="AD446" s="61"/>
      <c r="AE446" s="61"/>
      <c r="AF446" s="61"/>
      <c r="AG446" s="61"/>
    </row>
    <row r="447" spans="1:33">
      <c r="A447" s="76" t="e">
        <f>ROW()-ROW(#REF!)+1</f>
        <v>#REF!</v>
      </c>
      <c r="B447" s="87"/>
      <c r="C447" s="86"/>
      <c r="D447" s="59" t="e">
        <f>#REF!</f>
        <v>#REF!</v>
      </c>
      <c r="E447" s="86"/>
      <c r="F447" s="86"/>
      <c r="G447" s="89"/>
      <c r="H447" s="63" t="str">
        <f>IFERROR(VLOOKUP(#REF!,#REF!,6,FALSE),"-")</f>
        <v>-</v>
      </c>
      <c r="I447" s="63" t="str">
        <f>IFERROR(VLOOKUP(#REF!,#REF!,9,FALSE),"-")</f>
        <v>-</v>
      </c>
      <c r="J447" s="63" t="str">
        <f>IFERROR(VLOOKUP(#REF!,#REF!,9,FALSE),"-")</f>
        <v>-</v>
      </c>
      <c r="K447" s="63" t="str">
        <f>IFERROR(VLOOKUP(#REF!,#REF!,3,FALSE),"-")</f>
        <v>-</v>
      </c>
      <c r="L447" s="63" t="str">
        <f>IFERROR(VLOOKUP(#REF!,#REF!,3,FALSE),"-")</f>
        <v>-</v>
      </c>
      <c r="M447" s="63" t="e">
        <f>IF(OR(#REF!="-",#REF!="-"),"-",IF(#REF!=#REF!,"OUI","NON"))</f>
        <v>#REF!</v>
      </c>
      <c r="N447" s="58"/>
      <c r="O447" s="56"/>
      <c r="P447" s="58"/>
      <c r="Q447" s="56"/>
      <c r="R447" s="56"/>
      <c r="S447" s="56"/>
      <c r="T447" s="63" t="e">
        <f>IF(#REF!="MASCULIN","G",IF(#REF!="FEMININ","F",#REF!))</f>
        <v>#REF!</v>
      </c>
      <c r="U447" s="63" t="str">
        <f>IFERROR(MATCH(#REF!,{"CP1";"CP2";"CE1";"CE2";"CM1";"CM2"},0),"-")</f>
        <v>-</v>
      </c>
      <c r="V447" s="61"/>
      <c r="W447" s="61"/>
      <c r="X447" s="61"/>
      <c r="Y447" s="61"/>
      <c r="Z447" s="61"/>
      <c r="AA447" s="61"/>
      <c r="AB447" s="61"/>
      <c r="AC447" s="61"/>
      <c r="AD447" s="61"/>
      <c r="AE447" s="61"/>
      <c r="AF447" s="61"/>
      <c r="AG447" s="61"/>
    </row>
    <row r="448" spans="1:33">
      <c r="A448" s="76" t="e">
        <f>ROW()-ROW(#REF!)+1</f>
        <v>#REF!</v>
      </c>
      <c r="B448" s="87"/>
      <c r="C448" s="86"/>
      <c r="D448" s="59" t="e">
        <f>#REF!</f>
        <v>#REF!</v>
      </c>
      <c r="E448" s="86"/>
      <c r="F448" s="86"/>
      <c r="G448" s="89"/>
      <c r="H448" s="63" t="str">
        <f>IFERROR(VLOOKUP(#REF!,#REF!,6,FALSE),"-")</f>
        <v>-</v>
      </c>
      <c r="I448" s="63" t="str">
        <f>IFERROR(VLOOKUP(#REF!,#REF!,9,FALSE),"-")</f>
        <v>-</v>
      </c>
      <c r="J448" s="63" t="str">
        <f>IFERROR(VLOOKUP(#REF!,#REF!,9,FALSE),"-")</f>
        <v>-</v>
      </c>
      <c r="K448" s="63" t="str">
        <f>IFERROR(VLOOKUP(#REF!,#REF!,3,FALSE),"-")</f>
        <v>-</v>
      </c>
      <c r="L448" s="63" t="str">
        <f>IFERROR(VLOOKUP(#REF!,#REF!,3,FALSE),"-")</f>
        <v>-</v>
      </c>
      <c r="M448" s="63" t="e">
        <f>IF(OR(#REF!="-",#REF!="-"),"-",IF(#REF!=#REF!,"OUI","NON"))</f>
        <v>#REF!</v>
      </c>
      <c r="N448" s="58"/>
      <c r="O448" s="56"/>
      <c r="P448" s="58"/>
      <c r="Q448" s="56"/>
      <c r="R448" s="56"/>
      <c r="S448" s="56"/>
      <c r="T448" s="63" t="e">
        <f>IF(#REF!="MASCULIN","G",IF(#REF!="FEMININ","F",#REF!))</f>
        <v>#REF!</v>
      </c>
      <c r="U448" s="63" t="str">
        <f>IFERROR(MATCH(#REF!,{"CP1";"CP2";"CE1";"CE2";"CM1";"CM2"},0),"-")</f>
        <v>-</v>
      </c>
      <c r="V448" s="61"/>
      <c r="W448" s="61"/>
      <c r="X448" s="61"/>
      <c r="Y448" s="61"/>
      <c r="Z448" s="61"/>
      <c r="AA448" s="61"/>
      <c r="AB448" s="61"/>
      <c r="AC448" s="61"/>
      <c r="AD448" s="61"/>
      <c r="AE448" s="61"/>
      <c r="AF448" s="61"/>
      <c r="AG448" s="61"/>
    </row>
    <row r="449" spans="1:33">
      <c r="A449" s="76" t="e">
        <f>ROW()-ROW(#REF!)+1</f>
        <v>#REF!</v>
      </c>
      <c r="B449" s="87"/>
      <c r="C449" s="86"/>
      <c r="D449" s="59" t="e">
        <f>#REF!</f>
        <v>#REF!</v>
      </c>
      <c r="E449" s="86"/>
      <c r="F449" s="86"/>
      <c r="G449" s="89"/>
      <c r="H449" s="63" t="str">
        <f>IFERROR(VLOOKUP(#REF!,#REF!,6,FALSE),"-")</f>
        <v>-</v>
      </c>
      <c r="I449" s="63" t="str">
        <f>IFERROR(VLOOKUP(#REF!,#REF!,9,FALSE),"-")</f>
        <v>-</v>
      </c>
      <c r="J449" s="63" t="str">
        <f>IFERROR(VLOOKUP(#REF!,#REF!,9,FALSE),"-")</f>
        <v>-</v>
      </c>
      <c r="K449" s="63" t="str">
        <f>IFERROR(VLOOKUP(#REF!,#REF!,3,FALSE),"-")</f>
        <v>-</v>
      </c>
      <c r="L449" s="63" t="str">
        <f>IFERROR(VLOOKUP(#REF!,#REF!,3,FALSE),"-")</f>
        <v>-</v>
      </c>
      <c r="M449" s="63" t="e">
        <f>IF(OR(#REF!="-",#REF!="-"),"-",IF(#REF!=#REF!,"OUI","NON"))</f>
        <v>#REF!</v>
      </c>
      <c r="N449" s="58"/>
      <c r="O449" s="56"/>
      <c r="P449" s="58"/>
      <c r="Q449" s="56"/>
      <c r="R449" s="56"/>
      <c r="S449" s="56"/>
      <c r="T449" s="63" t="e">
        <f>IF(#REF!="MASCULIN","G",IF(#REF!="FEMININ","F",#REF!))</f>
        <v>#REF!</v>
      </c>
      <c r="U449" s="63" t="str">
        <f>IFERROR(MATCH(#REF!,{"CP1";"CP2";"CE1";"CE2";"CM1";"CM2"},0),"-")</f>
        <v>-</v>
      </c>
      <c r="V449" s="61"/>
      <c r="W449" s="61"/>
      <c r="X449" s="61"/>
      <c r="Y449" s="61"/>
      <c r="Z449" s="61"/>
      <c r="AA449" s="61"/>
      <c r="AB449" s="61"/>
      <c r="AC449" s="61"/>
      <c r="AD449" s="61"/>
      <c r="AE449" s="61"/>
      <c r="AF449" s="61"/>
      <c r="AG449" s="61"/>
    </row>
    <row r="450" spans="1:33">
      <c r="A450" s="76" t="e">
        <f>ROW()-ROW(#REF!)+1</f>
        <v>#REF!</v>
      </c>
      <c r="B450" s="87"/>
      <c r="C450" s="86"/>
      <c r="D450" s="59" t="e">
        <f>#REF!</f>
        <v>#REF!</v>
      </c>
      <c r="E450" s="86"/>
      <c r="F450" s="86"/>
      <c r="G450" s="89"/>
      <c r="H450" s="63" t="str">
        <f>IFERROR(VLOOKUP(#REF!,#REF!,6,FALSE),"-")</f>
        <v>-</v>
      </c>
      <c r="I450" s="63" t="str">
        <f>IFERROR(VLOOKUP(#REF!,#REF!,9,FALSE),"-")</f>
        <v>-</v>
      </c>
      <c r="J450" s="63" t="str">
        <f>IFERROR(VLOOKUP(#REF!,#REF!,9,FALSE),"-")</f>
        <v>-</v>
      </c>
      <c r="K450" s="63" t="str">
        <f>IFERROR(VLOOKUP(#REF!,#REF!,3,FALSE),"-")</f>
        <v>-</v>
      </c>
      <c r="L450" s="63" t="str">
        <f>IFERROR(VLOOKUP(#REF!,#REF!,3,FALSE),"-")</f>
        <v>-</v>
      </c>
      <c r="M450" s="63" t="e">
        <f>IF(OR(#REF!="-",#REF!="-"),"-",IF(#REF!=#REF!,"OUI","NON"))</f>
        <v>#REF!</v>
      </c>
      <c r="N450" s="58"/>
      <c r="O450" s="56"/>
      <c r="P450" s="58"/>
      <c r="Q450" s="56"/>
      <c r="R450" s="56"/>
      <c r="S450" s="56"/>
      <c r="T450" s="63" t="e">
        <f>IF(#REF!="MASCULIN","G",IF(#REF!="FEMININ","F",#REF!))</f>
        <v>#REF!</v>
      </c>
      <c r="U450" s="63" t="str">
        <f>IFERROR(MATCH(#REF!,{"CP1";"CP2";"CE1";"CE2";"CM1";"CM2"},0),"-")</f>
        <v>-</v>
      </c>
      <c r="V450" s="61"/>
      <c r="W450" s="61"/>
      <c r="X450" s="61"/>
      <c r="Y450" s="61"/>
      <c r="Z450" s="61"/>
      <c r="AA450" s="61"/>
      <c r="AB450" s="61"/>
      <c r="AC450" s="61"/>
      <c r="AD450" s="61"/>
      <c r="AE450" s="61"/>
      <c r="AF450" s="61"/>
      <c r="AG450" s="61"/>
    </row>
    <row r="451" spans="1:33">
      <c r="A451" s="76" t="e">
        <f>ROW()-ROW(#REF!)+1</f>
        <v>#REF!</v>
      </c>
      <c r="B451" s="87"/>
      <c r="C451" s="86"/>
      <c r="D451" s="59" t="e">
        <f>#REF!</f>
        <v>#REF!</v>
      </c>
      <c r="E451" s="86"/>
      <c r="F451" s="86"/>
      <c r="G451" s="89"/>
      <c r="H451" s="63" t="str">
        <f>IFERROR(VLOOKUP(#REF!,#REF!,6,FALSE),"-")</f>
        <v>-</v>
      </c>
      <c r="I451" s="63" t="str">
        <f>IFERROR(VLOOKUP(#REF!,#REF!,9,FALSE),"-")</f>
        <v>-</v>
      </c>
      <c r="J451" s="63" t="str">
        <f>IFERROR(VLOOKUP(#REF!,#REF!,9,FALSE),"-")</f>
        <v>-</v>
      </c>
      <c r="K451" s="63" t="str">
        <f>IFERROR(VLOOKUP(#REF!,#REF!,3,FALSE),"-")</f>
        <v>-</v>
      </c>
      <c r="L451" s="63" t="str">
        <f>IFERROR(VLOOKUP(#REF!,#REF!,3,FALSE),"-")</f>
        <v>-</v>
      </c>
      <c r="M451" s="63" t="e">
        <f>IF(OR(#REF!="-",#REF!="-"),"-",IF(#REF!=#REF!,"OUI","NON"))</f>
        <v>#REF!</v>
      </c>
      <c r="N451" s="58"/>
      <c r="O451" s="56"/>
      <c r="P451" s="58"/>
      <c r="Q451" s="56"/>
      <c r="R451" s="56"/>
      <c r="S451" s="56"/>
      <c r="T451" s="63" t="e">
        <f>IF(#REF!="MASCULIN","G",IF(#REF!="FEMININ","F",#REF!))</f>
        <v>#REF!</v>
      </c>
      <c r="U451" s="63" t="str">
        <f>IFERROR(MATCH(#REF!,{"CP1";"CP2";"CE1";"CE2";"CM1";"CM2"},0),"-")</f>
        <v>-</v>
      </c>
      <c r="V451" s="61"/>
      <c r="W451" s="61"/>
      <c r="X451" s="61"/>
      <c r="Y451" s="61"/>
      <c r="Z451" s="61"/>
      <c r="AA451" s="61"/>
      <c r="AB451" s="61"/>
      <c r="AC451" s="61"/>
      <c r="AD451" s="61"/>
      <c r="AE451" s="61"/>
      <c r="AF451" s="61"/>
      <c r="AG451" s="61"/>
    </row>
    <row r="452" spans="1:33">
      <c r="A452" s="76" t="e">
        <f>ROW()-ROW(#REF!)+1</f>
        <v>#REF!</v>
      </c>
      <c r="B452" s="87"/>
      <c r="C452" s="86"/>
      <c r="D452" s="59" t="e">
        <f>#REF!</f>
        <v>#REF!</v>
      </c>
      <c r="E452" s="86"/>
      <c r="F452" s="86"/>
      <c r="G452" s="89"/>
      <c r="H452" s="63" t="str">
        <f>IFERROR(VLOOKUP(#REF!,#REF!,6,FALSE),"-")</f>
        <v>-</v>
      </c>
      <c r="I452" s="63" t="str">
        <f>IFERROR(VLOOKUP(#REF!,#REF!,9,FALSE),"-")</f>
        <v>-</v>
      </c>
      <c r="J452" s="63" t="str">
        <f>IFERROR(VLOOKUP(#REF!,#REF!,9,FALSE),"-")</f>
        <v>-</v>
      </c>
      <c r="K452" s="63" t="str">
        <f>IFERROR(VLOOKUP(#REF!,#REF!,3,FALSE),"-")</f>
        <v>-</v>
      </c>
      <c r="L452" s="63" t="str">
        <f>IFERROR(VLOOKUP(#REF!,#REF!,3,FALSE),"-")</f>
        <v>-</v>
      </c>
      <c r="M452" s="63" t="e">
        <f>IF(OR(#REF!="-",#REF!="-"),"-",IF(#REF!=#REF!,"OUI","NON"))</f>
        <v>#REF!</v>
      </c>
      <c r="N452" s="58"/>
      <c r="O452" s="56"/>
      <c r="P452" s="58"/>
      <c r="Q452" s="56"/>
      <c r="R452" s="56"/>
      <c r="S452" s="56"/>
      <c r="T452" s="63" t="e">
        <f>IF(#REF!="MASCULIN","G",IF(#REF!="FEMININ","F",#REF!))</f>
        <v>#REF!</v>
      </c>
      <c r="U452" s="63" t="str">
        <f>IFERROR(MATCH(#REF!,{"CP1";"CP2";"CE1";"CE2";"CM1";"CM2"},0),"-")</f>
        <v>-</v>
      </c>
      <c r="V452" s="61"/>
      <c r="W452" s="61"/>
      <c r="X452" s="61"/>
      <c r="Y452" s="61"/>
      <c r="Z452" s="61"/>
      <c r="AA452" s="61"/>
      <c r="AB452" s="61"/>
      <c r="AC452" s="61"/>
      <c r="AD452" s="61"/>
      <c r="AE452" s="61"/>
      <c r="AF452" s="61"/>
      <c r="AG452" s="61"/>
    </row>
    <row r="453" spans="1:33">
      <c r="A453" s="76" t="e">
        <f>ROW()-ROW(#REF!)+1</f>
        <v>#REF!</v>
      </c>
      <c r="B453" s="87"/>
      <c r="C453" s="86"/>
      <c r="D453" s="59" t="e">
        <f>#REF!</f>
        <v>#REF!</v>
      </c>
      <c r="E453" s="86"/>
      <c r="F453" s="86"/>
      <c r="G453" s="89"/>
      <c r="H453" s="63" t="str">
        <f>IFERROR(VLOOKUP(#REF!,#REF!,6,FALSE),"-")</f>
        <v>-</v>
      </c>
      <c r="I453" s="63" t="str">
        <f>IFERROR(VLOOKUP(#REF!,#REF!,9,FALSE),"-")</f>
        <v>-</v>
      </c>
      <c r="J453" s="63" t="str">
        <f>IFERROR(VLOOKUP(#REF!,#REF!,9,FALSE),"-")</f>
        <v>-</v>
      </c>
      <c r="K453" s="63" t="str">
        <f>IFERROR(VLOOKUP(#REF!,#REF!,3,FALSE),"-")</f>
        <v>-</v>
      </c>
      <c r="L453" s="63" t="str">
        <f>IFERROR(VLOOKUP(#REF!,#REF!,3,FALSE),"-")</f>
        <v>-</v>
      </c>
      <c r="M453" s="63" t="e">
        <f>IF(OR(#REF!="-",#REF!="-"),"-",IF(#REF!=#REF!,"OUI","NON"))</f>
        <v>#REF!</v>
      </c>
      <c r="N453" s="58"/>
      <c r="O453" s="56"/>
      <c r="P453" s="58"/>
      <c r="Q453" s="56"/>
      <c r="R453" s="56"/>
      <c r="S453" s="56"/>
      <c r="T453" s="63" t="e">
        <f>IF(#REF!="MASCULIN","G",IF(#REF!="FEMININ","F",#REF!))</f>
        <v>#REF!</v>
      </c>
      <c r="U453" s="63" t="str">
        <f>IFERROR(MATCH(#REF!,{"CP1";"CP2";"CE1";"CE2";"CM1";"CM2"},0),"-")</f>
        <v>-</v>
      </c>
      <c r="V453" s="61"/>
      <c r="W453" s="61"/>
      <c r="X453" s="61"/>
      <c r="Y453" s="61"/>
      <c r="Z453" s="61"/>
      <c r="AA453" s="61"/>
      <c r="AB453" s="61"/>
      <c r="AC453" s="61"/>
      <c r="AD453" s="61"/>
      <c r="AE453" s="61"/>
      <c r="AF453" s="61"/>
      <c r="AG453" s="61"/>
    </row>
    <row r="454" spans="1:33">
      <c r="A454" s="76" t="e">
        <f>ROW()-ROW(#REF!)+1</f>
        <v>#REF!</v>
      </c>
      <c r="B454" s="87"/>
      <c r="C454" s="86"/>
      <c r="D454" s="59" t="e">
        <f>#REF!</f>
        <v>#REF!</v>
      </c>
      <c r="E454" s="86"/>
      <c r="F454" s="86"/>
      <c r="G454" s="89"/>
      <c r="H454" s="63" t="str">
        <f>IFERROR(VLOOKUP(#REF!,#REF!,6,FALSE),"-")</f>
        <v>-</v>
      </c>
      <c r="I454" s="63" t="str">
        <f>IFERROR(VLOOKUP(#REF!,#REF!,9,FALSE),"-")</f>
        <v>-</v>
      </c>
      <c r="J454" s="63" t="str">
        <f>IFERROR(VLOOKUP(#REF!,#REF!,9,FALSE),"-")</f>
        <v>-</v>
      </c>
      <c r="K454" s="63" t="str">
        <f>IFERROR(VLOOKUP(#REF!,#REF!,3,FALSE),"-")</f>
        <v>-</v>
      </c>
      <c r="L454" s="63" t="str">
        <f>IFERROR(VLOOKUP(#REF!,#REF!,3,FALSE),"-")</f>
        <v>-</v>
      </c>
      <c r="M454" s="63" t="e">
        <f>IF(OR(#REF!="-",#REF!="-"),"-",IF(#REF!=#REF!,"OUI","NON"))</f>
        <v>#REF!</v>
      </c>
      <c r="N454" s="58"/>
      <c r="O454" s="56"/>
      <c r="P454" s="58"/>
      <c r="Q454" s="56"/>
      <c r="R454" s="56"/>
      <c r="S454" s="56"/>
      <c r="T454" s="63" t="e">
        <f>IF(#REF!="MASCULIN","G",IF(#REF!="FEMININ","F",#REF!))</f>
        <v>#REF!</v>
      </c>
      <c r="U454" s="63" t="str">
        <f>IFERROR(MATCH(#REF!,{"CP1";"CP2";"CE1";"CE2";"CM1";"CM2"},0),"-")</f>
        <v>-</v>
      </c>
      <c r="V454" s="61"/>
      <c r="W454" s="61"/>
      <c r="X454" s="61"/>
      <c r="Y454" s="61"/>
      <c r="Z454" s="61"/>
      <c r="AA454" s="61"/>
      <c r="AB454" s="61"/>
      <c r="AC454" s="61"/>
      <c r="AD454" s="61"/>
      <c r="AE454" s="61"/>
      <c r="AF454" s="61"/>
      <c r="AG454" s="61"/>
    </row>
    <row r="455" spans="1:33">
      <c r="A455" s="76" t="e">
        <f>ROW()-ROW(#REF!)+1</f>
        <v>#REF!</v>
      </c>
      <c r="B455" s="87"/>
      <c r="C455" s="86"/>
      <c r="D455" s="59" t="e">
        <f>#REF!</f>
        <v>#REF!</v>
      </c>
      <c r="E455" s="86"/>
      <c r="F455" s="86"/>
      <c r="G455" s="89"/>
      <c r="H455" s="63" t="str">
        <f>IFERROR(VLOOKUP(#REF!,#REF!,6,FALSE),"-")</f>
        <v>-</v>
      </c>
      <c r="I455" s="63" t="str">
        <f>IFERROR(VLOOKUP(#REF!,#REF!,9,FALSE),"-")</f>
        <v>-</v>
      </c>
      <c r="J455" s="63" t="str">
        <f>IFERROR(VLOOKUP(#REF!,#REF!,9,FALSE),"-")</f>
        <v>-</v>
      </c>
      <c r="K455" s="63" t="str">
        <f>IFERROR(VLOOKUP(#REF!,#REF!,3,FALSE),"-")</f>
        <v>-</v>
      </c>
      <c r="L455" s="63" t="str">
        <f>IFERROR(VLOOKUP(#REF!,#REF!,3,FALSE),"-")</f>
        <v>-</v>
      </c>
      <c r="M455" s="63" t="e">
        <f>IF(OR(#REF!="-",#REF!="-"),"-",IF(#REF!=#REF!,"OUI","NON"))</f>
        <v>#REF!</v>
      </c>
      <c r="N455" s="58"/>
      <c r="O455" s="56"/>
      <c r="P455" s="58"/>
      <c r="Q455" s="56"/>
      <c r="R455" s="56"/>
      <c r="S455" s="56"/>
      <c r="T455" s="63" t="e">
        <f>IF(#REF!="MASCULIN","G",IF(#REF!="FEMININ","F",#REF!))</f>
        <v>#REF!</v>
      </c>
      <c r="U455" s="63" t="str">
        <f>IFERROR(MATCH(#REF!,{"CP1";"CP2";"CE1";"CE2";"CM1";"CM2"},0),"-")</f>
        <v>-</v>
      </c>
      <c r="V455" s="61"/>
      <c r="W455" s="61"/>
      <c r="X455" s="61"/>
      <c r="Y455" s="61"/>
      <c r="Z455" s="61"/>
      <c r="AA455" s="61"/>
      <c r="AB455" s="61"/>
      <c r="AC455" s="61"/>
      <c r="AD455" s="61"/>
      <c r="AE455" s="61"/>
      <c r="AF455" s="61"/>
      <c r="AG455" s="61"/>
    </row>
    <row r="456" spans="1:33">
      <c r="A456" s="76" t="e">
        <f>ROW()-ROW(#REF!)+1</f>
        <v>#REF!</v>
      </c>
      <c r="B456" s="87"/>
      <c r="C456" s="86"/>
      <c r="D456" s="59" t="e">
        <f>#REF!</f>
        <v>#REF!</v>
      </c>
      <c r="E456" s="86"/>
      <c r="F456" s="86"/>
      <c r="G456" s="89"/>
      <c r="H456" s="63" t="str">
        <f>IFERROR(VLOOKUP(#REF!,#REF!,6,FALSE),"-")</f>
        <v>-</v>
      </c>
      <c r="I456" s="63" t="str">
        <f>IFERROR(VLOOKUP(#REF!,#REF!,9,FALSE),"-")</f>
        <v>-</v>
      </c>
      <c r="J456" s="63" t="str">
        <f>IFERROR(VLOOKUP(#REF!,#REF!,9,FALSE),"-")</f>
        <v>-</v>
      </c>
      <c r="K456" s="63" t="str">
        <f>IFERROR(VLOOKUP(#REF!,#REF!,3,FALSE),"-")</f>
        <v>-</v>
      </c>
      <c r="L456" s="63" t="str">
        <f>IFERROR(VLOOKUP(#REF!,#REF!,3,FALSE),"-")</f>
        <v>-</v>
      </c>
      <c r="M456" s="63" t="e">
        <f>IF(OR(#REF!="-",#REF!="-"),"-",IF(#REF!=#REF!,"OUI","NON"))</f>
        <v>#REF!</v>
      </c>
      <c r="N456" s="58"/>
      <c r="O456" s="56"/>
      <c r="P456" s="58"/>
      <c r="Q456" s="56"/>
      <c r="R456" s="56"/>
      <c r="S456" s="56"/>
      <c r="T456" s="63" t="e">
        <f>IF(#REF!="MASCULIN","G",IF(#REF!="FEMININ","F",#REF!))</f>
        <v>#REF!</v>
      </c>
      <c r="U456" s="63" t="str">
        <f>IFERROR(MATCH(#REF!,{"CP1";"CP2";"CE1";"CE2";"CM1";"CM2"},0),"-")</f>
        <v>-</v>
      </c>
      <c r="V456" s="61"/>
      <c r="W456" s="61"/>
      <c r="X456" s="61"/>
      <c r="Y456" s="61"/>
      <c r="Z456" s="61"/>
      <c r="AA456" s="61"/>
      <c r="AB456" s="61"/>
      <c r="AC456" s="61"/>
      <c r="AD456" s="61"/>
      <c r="AE456" s="61"/>
      <c r="AF456" s="61"/>
      <c r="AG456" s="61"/>
    </row>
    <row r="457" spans="1:33">
      <c r="A457" s="76" t="e">
        <f>ROW()-ROW(#REF!)+1</f>
        <v>#REF!</v>
      </c>
      <c r="B457" s="87"/>
      <c r="C457" s="86"/>
      <c r="D457" s="59" t="e">
        <f>#REF!</f>
        <v>#REF!</v>
      </c>
      <c r="E457" s="86"/>
      <c r="F457" s="86"/>
      <c r="G457" s="89"/>
      <c r="H457" s="63" t="str">
        <f>IFERROR(VLOOKUP(#REF!,#REF!,6,FALSE),"-")</f>
        <v>-</v>
      </c>
      <c r="I457" s="63" t="str">
        <f>IFERROR(VLOOKUP(#REF!,#REF!,9,FALSE),"-")</f>
        <v>-</v>
      </c>
      <c r="J457" s="63" t="str">
        <f>IFERROR(VLOOKUP(#REF!,#REF!,9,FALSE),"-")</f>
        <v>-</v>
      </c>
      <c r="K457" s="63" t="str">
        <f>IFERROR(VLOOKUP(#REF!,#REF!,3,FALSE),"-")</f>
        <v>-</v>
      </c>
      <c r="L457" s="63" t="str">
        <f>IFERROR(VLOOKUP(#REF!,#REF!,3,FALSE),"-")</f>
        <v>-</v>
      </c>
      <c r="M457" s="63" t="e">
        <f>IF(OR(#REF!="-",#REF!="-"),"-",IF(#REF!=#REF!,"OUI","NON"))</f>
        <v>#REF!</v>
      </c>
      <c r="N457" s="58"/>
      <c r="O457" s="56"/>
      <c r="P457" s="58"/>
      <c r="Q457" s="56"/>
      <c r="R457" s="56"/>
      <c r="S457" s="56"/>
      <c r="T457" s="63" t="e">
        <f>IF(#REF!="MASCULIN","G",IF(#REF!="FEMININ","F",#REF!))</f>
        <v>#REF!</v>
      </c>
      <c r="U457" s="63" t="str">
        <f>IFERROR(MATCH(#REF!,{"CP1";"CP2";"CE1";"CE2";"CM1";"CM2"},0),"-")</f>
        <v>-</v>
      </c>
      <c r="V457" s="61"/>
      <c r="W457" s="61"/>
      <c r="X457" s="61"/>
      <c r="Y457" s="61"/>
      <c r="Z457" s="61"/>
      <c r="AA457" s="61"/>
      <c r="AB457" s="61"/>
      <c r="AC457" s="61"/>
      <c r="AD457" s="61"/>
      <c r="AE457" s="61"/>
      <c r="AF457" s="61"/>
      <c r="AG457" s="61"/>
    </row>
    <row r="458" spans="1:33">
      <c r="A458" s="76" t="e">
        <f>ROW()-ROW(#REF!)+1</f>
        <v>#REF!</v>
      </c>
      <c r="B458" s="87"/>
      <c r="C458" s="86"/>
      <c r="D458" s="59" t="e">
        <f>#REF!</f>
        <v>#REF!</v>
      </c>
      <c r="E458" s="86"/>
      <c r="F458" s="86"/>
      <c r="G458" s="89"/>
      <c r="H458" s="63" t="str">
        <f>IFERROR(VLOOKUP(#REF!,#REF!,6,FALSE),"-")</f>
        <v>-</v>
      </c>
      <c r="I458" s="63" t="str">
        <f>IFERROR(VLOOKUP(#REF!,#REF!,9,FALSE),"-")</f>
        <v>-</v>
      </c>
      <c r="J458" s="63" t="str">
        <f>IFERROR(VLOOKUP(#REF!,#REF!,9,FALSE),"-")</f>
        <v>-</v>
      </c>
      <c r="K458" s="63" t="str">
        <f>IFERROR(VLOOKUP(#REF!,#REF!,3,FALSE),"-")</f>
        <v>-</v>
      </c>
      <c r="L458" s="63" t="str">
        <f>IFERROR(VLOOKUP(#REF!,#REF!,3,FALSE),"-")</f>
        <v>-</v>
      </c>
      <c r="M458" s="63" t="e">
        <f>IF(OR(#REF!="-",#REF!="-"),"-",IF(#REF!=#REF!,"OUI","NON"))</f>
        <v>#REF!</v>
      </c>
      <c r="N458" s="58"/>
      <c r="O458" s="56"/>
      <c r="P458" s="58"/>
      <c r="Q458" s="56"/>
      <c r="R458" s="56"/>
      <c r="S458" s="56"/>
      <c r="T458" s="63" t="e">
        <f>IF(#REF!="MASCULIN","G",IF(#REF!="FEMININ","F",#REF!))</f>
        <v>#REF!</v>
      </c>
      <c r="U458" s="63" t="str">
        <f>IFERROR(MATCH(#REF!,{"CP1";"CP2";"CE1";"CE2";"CM1";"CM2"},0),"-")</f>
        <v>-</v>
      </c>
      <c r="V458" s="61"/>
      <c r="W458" s="61"/>
      <c r="X458" s="61"/>
      <c r="Y458" s="61"/>
      <c r="Z458" s="61"/>
      <c r="AA458" s="61"/>
      <c r="AB458" s="61"/>
      <c r="AC458" s="61"/>
      <c r="AD458" s="61"/>
      <c r="AE458" s="61"/>
      <c r="AF458" s="61"/>
      <c r="AG458" s="61"/>
    </row>
    <row r="459" spans="1:33">
      <c r="A459" s="76" t="e">
        <f>ROW()-ROW(#REF!)+1</f>
        <v>#REF!</v>
      </c>
      <c r="B459" s="87"/>
      <c r="C459" s="86"/>
      <c r="D459" s="59" t="e">
        <f>#REF!</f>
        <v>#REF!</v>
      </c>
      <c r="E459" s="86"/>
      <c r="F459" s="86"/>
      <c r="G459" s="89"/>
      <c r="H459" s="63" t="str">
        <f>IFERROR(VLOOKUP(#REF!,#REF!,6,FALSE),"-")</f>
        <v>-</v>
      </c>
      <c r="I459" s="63" t="str">
        <f>IFERROR(VLOOKUP(#REF!,#REF!,9,FALSE),"-")</f>
        <v>-</v>
      </c>
      <c r="J459" s="63" t="str">
        <f>IFERROR(VLOOKUP(#REF!,#REF!,9,FALSE),"-")</f>
        <v>-</v>
      </c>
      <c r="K459" s="63" t="str">
        <f>IFERROR(VLOOKUP(#REF!,#REF!,3,FALSE),"-")</f>
        <v>-</v>
      </c>
      <c r="L459" s="63" t="str">
        <f>IFERROR(VLOOKUP(#REF!,#REF!,3,FALSE),"-")</f>
        <v>-</v>
      </c>
      <c r="M459" s="63" t="e">
        <f>IF(OR(#REF!="-",#REF!="-"),"-",IF(#REF!=#REF!,"OUI","NON"))</f>
        <v>#REF!</v>
      </c>
      <c r="N459" s="58"/>
      <c r="O459" s="56"/>
      <c r="P459" s="58"/>
      <c r="Q459" s="56"/>
      <c r="R459" s="56"/>
      <c r="S459" s="56"/>
      <c r="T459" s="63" t="e">
        <f>IF(#REF!="MASCULIN","G",IF(#REF!="FEMININ","F",#REF!))</f>
        <v>#REF!</v>
      </c>
      <c r="U459" s="63" t="str">
        <f>IFERROR(MATCH(#REF!,{"CP1";"CP2";"CE1";"CE2";"CM1";"CM2"},0),"-")</f>
        <v>-</v>
      </c>
      <c r="V459" s="61"/>
      <c r="W459" s="61"/>
      <c r="X459" s="61"/>
      <c r="Y459" s="61"/>
      <c r="Z459" s="61"/>
      <c r="AA459" s="61"/>
      <c r="AB459" s="61"/>
      <c r="AC459" s="61"/>
      <c r="AD459" s="61"/>
      <c r="AE459" s="61"/>
      <c r="AF459" s="61"/>
      <c r="AG459" s="61"/>
    </row>
    <row r="460" spans="1:33">
      <c r="A460" s="76" t="e">
        <f>ROW()-ROW(#REF!)+1</f>
        <v>#REF!</v>
      </c>
      <c r="B460" s="87"/>
      <c r="C460" s="86"/>
      <c r="D460" s="59" t="e">
        <f>#REF!</f>
        <v>#REF!</v>
      </c>
      <c r="E460" s="86"/>
      <c r="F460" s="86"/>
      <c r="G460" s="89"/>
      <c r="H460" s="63" t="str">
        <f>IFERROR(VLOOKUP(#REF!,#REF!,6,FALSE),"-")</f>
        <v>-</v>
      </c>
      <c r="I460" s="63" t="str">
        <f>IFERROR(VLOOKUP(#REF!,#REF!,9,FALSE),"-")</f>
        <v>-</v>
      </c>
      <c r="J460" s="63" t="str">
        <f>IFERROR(VLOOKUP(#REF!,#REF!,9,FALSE),"-")</f>
        <v>-</v>
      </c>
      <c r="K460" s="63" t="str">
        <f>IFERROR(VLOOKUP(#REF!,#REF!,3,FALSE),"-")</f>
        <v>-</v>
      </c>
      <c r="L460" s="63" t="str">
        <f>IFERROR(VLOOKUP(#REF!,#REF!,3,FALSE),"-")</f>
        <v>-</v>
      </c>
      <c r="M460" s="63" t="e">
        <f>IF(OR(#REF!="-",#REF!="-"),"-",IF(#REF!=#REF!,"OUI","NON"))</f>
        <v>#REF!</v>
      </c>
      <c r="N460" s="58"/>
      <c r="O460" s="56"/>
      <c r="P460" s="58"/>
      <c r="Q460" s="56"/>
      <c r="R460" s="56"/>
      <c r="S460" s="56"/>
      <c r="T460" s="63" t="e">
        <f>IF(#REF!="MASCULIN","G",IF(#REF!="FEMININ","F",#REF!))</f>
        <v>#REF!</v>
      </c>
      <c r="U460" s="63" t="str">
        <f>IFERROR(MATCH(#REF!,{"CP1";"CP2";"CE1";"CE2";"CM1";"CM2"},0),"-")</f>
        <v>-</v>
      </c>
      <c r="V460" s="61"/>
      <c r="W460" s="61"/>
      <c r="X460" s="61"/>
      <c r="Y460" s="61"/>
      <c r="Z460" s="61"/>
      <c r="AA460" s="61"/>
      <c r="AB460" s="61"/>
      <c r="AC460" s="61"/>
      <c r="AD460" s="61"/>
      <c r="AE460" s="61"/>
      <c r="AF460" s="61"/>
      <c r="AG460" s="61"/>
    </row>
    <row r="461" spans="1:33">
      <c r="A461" s="76" t="e">
        <f>ROW()-ROW(#REF!)+1</f>
        <v>#REF!</v>
      </c>
      <c r="B461" s="87"/>
      <c r="C461" s="86"/>
      <c r="D461" s="59" t="e">
        <f>#REF!</f>
        <v>#REF!</v>
      </c>
      <c r="E461" s="86"/>
      <c r="F461" s="86"/>
      <c r="G461" s="89"/>
      <c r="H461" s="63" t="str">
        <f>IFERROR(VLOOKUP(#REF!,#REF!,6,FALSE),"-")</f>
        <v>-</v>
      </c>
      <c r="I461" s="63" t="str">
        <f>IFERROR(VLOOKUP(#REF!,#REF!,9,FALSE),"-")</f>
        <v>-</v>
      </c>
      <c r="J461" s="63" t="str">
        <f>IFERROR(VLOOKUP(#REF!,#REF!,9,FALSE),"-")</f>
        <v>-</v>
      </c>
      <c r="K461" s="63" t="str">
        <f>IFERROR(VLOOKUP(#REF!,#REF!,3,FALSE),"-")</f>
        <v>-</v>
      </c>
      <c r="L461" s="63" t="str">
        <f>IFERROR(VLOOKUP(#REF!,#REF!,3,FALSE),"-")</f>
        <v>-</v>
      </c>
      <c r="M461" s="63" t="e">
        <f>IF(OR(#REF!="-",#REF!="-"),"-",IF(#REF!=#REF!,"OUI","NON"))</f>
        <v>#REF!</v>
      </c>
      <c r="N461" s="58"/>
      <c r="O461" s="56"/>
      <c r="P461" s="58"/>
      <c r="Q461" s="56"/>
      <c r="R461" s="56"/>
      <c r="S461" s="56"/>
      <c r="T461" s="63" t="e">
        <f>IF(#REF!="MASCULIN","G",IF(#REF!="FEMININ","F",#REF!))</f>
        <v>#REF!</v>
      </c>
      <c r="U461" s="63" t="str">
        <f>IFERROR(MATCH(#REF!,{"CP1";"CP2";"CE1";"CE2";"CM1";"CM2"},0),"-")</f>
        <v>-</v>
      </c>
      <c r="V461" s="61"/>
      <c r="W461" s="61"/>
      <c r="X461" s="61"/>
      <c r="Y461" s="61"/>
      <c r="Z461" s="61"/>
      <c r="AA461" s="61"/>
      <c r="AB461" s="61"/>
      <c r="AC461" s="61"/>
      <c r="AD461" s="61"/>
      <c r="AE461" s="61"/>
      <c r="AF461" s="61"/>
      <c r="AG461" s="61"/>
    </row>
    <row r="462" spans="1:33">
      <c r="A462" s="76" t="e">
        <f>ROW()-ROW(#REF!)+1</f>
        <v>#REF!</v>
      </c>
      <c r="B462" s="87"/>
      <c r="C462" s="86"/>
      <c r="D462" s="59" t="e">
        <f>#REF!</f>
        <v>#REF!</v>
      </c>
      <c r="E462" s="86"/>
      <c r="F462" s="86"/>
      <c r="G462" s="89"/>
      <c r="H462" s="63" t="str">
        <f>IFERROR(VLOOKUP(#REF!,#REF!,6,FALSE),"-")</f>
        <v>-</v>
      </c>
      <c r="I462" s="63" t="str">
        <f>IFERROR(VLOOKUP(#REF!,#REF!,9,FALSE),"-")</f>
        <v>-</v>
      </c>
      <c r="J462" s="63" t="str">
        <f>IFERROR(VLOOKUP(#REF!,#REF!,9,FALSE),"-")</f>
        <v>-</v>
      </c>
      <c r="K462" s="63" t="str">
        <f>IFERROR(VLOOKUP(#REF!,#REF!,3,FALSE),"-")</f>
        <v>-</v>
      </c>
      <c r="L462" s="63" t="str">
        <f>IFERROR(VLOOKUP(#REF!,#REF!,3,FALSE),"-")</f>
        <v>-</v>
      </c>
      <c r="M462" s="63" t="e">
        <f>IF(OR(#REF!="-",#REF!="-"),"-",IF(#REF!=#REF!,"OUI","NON"))</f>
        <v>#REF!</v>
      </c>
      <c r="N462" s="58"/>
      <c r="O462" s="56"/>
      <c r="P462" s="58"/>
      <c r="Q462" s="56"/>
      <c r="R462" s="56"/>
      <c r="S462" s="56"/>
      <c r="T462" s="63" t="e">
        <f>IF(#REF!="MASCULIN","G",IF(#REF!="FEMININ","F",#REF!))</f>
        <v>#REF!</v>
      </c>
      <c r="U462" s="63" t="str">
        <f>IFERROR(MATCH(#REF!,{"CP1";"CP2";"CE1";"CE2";"CM1";"CM2"},0),"-")</f>
        <v>-</v>
      </c>
      <c r="V462" s="61"/>
      <c r="W462" s="61"/>
      <c r="X462" s="61"/>
      <c r="Y462" s="61"/>
      <c r="Z462" s="61"/>
      <c r="AA462" s="61"/>
      <c r="AB462" s="61"/>
      <c r="AC462" s="61"/>
      <c r="AD462" s="61"/>
      <c r="AE462" s="61"/>
      <c r="AF462" s="61"/>
      <c r="AG462" s="61"/>
    </row>
    <row r="463" spans="1:33">
      <c r="A463" s="76" t="e">
        <f>ROW()-ROW(#REF!)+1</f>
        <v>#REF!</v>
      </c>
      <c r="B463" s="87"/>
      <c r="C463" s="86"/>
      <c r="D463" s="59" t="e">
        <f>#REF!</f>
        <v>#REF!</v>
      </c>
      <c r="E463" s="86"/>
      <c r="F463" s="86"/>
      <c r="G463" s="89"/>
      <c r="H463" s="63" t="str">
        <f>IFERROR(VLOOKUP(#REF!,#REF!,6,FALSE),"-")</f>
        <v>-</v>
      </c>
      <c r="I463" s="63" t="str">
        <f>IFERROR(VLOOKUP(#REF!,#REF!,9,FALSE),"-")</f>
        <v>-</v>
      </c>
      <c r="J463" s="63" t="str">
        <f>IFERROR(VLOOKUP(#REF!,#REF!,9,FALSE),"-")</f>
        <v>-</v>
      </c>
      <c r="K463" s="63" t="str">
        <f>IFERROR(VLOOKUP(#REF!,#REF!,3,FALSE),"-")</f>
        <v>-</v>
      </c>
      <c r="L463" s="63" t="str">
        <f>IFERROR(VLOOKUP(#REF!,#REF!,3,FALSE),"-")</f>
        <v>-</v>
      </c>
      <c r="M463" s="63" t="e">
        <f>IF(OR(#REF!="-",#REF!="-"),"-",IF(#REF!=#REF!,"OUI","NON"))</f>
        <v>#REF!</v>
      </c>
      <c r="N463" s="58"/>
      <c r="O463" s="56"/>
      <c r="P463" s="58"/>
      <c r="Q463" s="56"/>
      <c r="R463" s="56"/>
      <c r="S463" s="56"/>
      <c r="T463" s="63" t="e">
        <f>IF(#REF!="MASCULIN","G",IF(#REF!="FEMININ","F",#REF!))</f>
        <v>#REF!</v>
      </c>
      <c r="U463" s="63" t="str">
        <f>IFERROR(MATCH(#REF!,{"CP1";"CP2";"CE1";"CE2";"CM1";"CM2"},0),"-")</f>
        <v>-</v>
      </c>
      <c r="V463" s="61"/>
      <c r="W463" s="61"/>
      <c r="X463" s="61"/>
      <c r="Y463" s="61"/>
      <c r="Z463" s="61"/>
      <c r="AA463" s="61"/>
      <c r="AB463" s="61"/>
      <c r="AC463" s="61"/>
      <c r="AD463" s="61"/>
      <c r="AE463" s="61"/>
      <c r="AF463" s="61"/>
      <c r="AG463" s="61"/>
    </row>
    <row r="464" spans="1:33">
      <c r="A464" s="76" t="e">
        <f>ROW()-ROW(#REF!)+1</f>
        <v>#REF!</v>
      </c>
      <c r="B464" s="87"/>
      <c r="C464" s="86"/>
      <c r="D464" s="59" t="e">
        <f>#REF!</f>
        <v>#REF!</v>
      </c>
      <c r="E464" s="86"/>
      <c r="F464" s="86"/>
      <c r="G464" s="89"/>
      <c r="H464" s="63" t="str">
        <f>IFERROR(VLOOKUP(#REF!,#REF!,6,FALSE),"-")</f>
        <v>-</v>
      </c>
      <c r="I464" s="63" t="str">
        <f>IFERROR(VLOOKUP(#REF!,#REF!,9,FALSE),"-")</f>
        <v>-</v>
      </c>
      <c r="J464" s="63" t="str">
        <f>IFERROR(VLOOKUP(#REF!,#REF!,9,FALSE),"-")</f>
        <v>-</v>
      </c>
      <c r="K464" s="63" t="str">
        <f>IFERROR(VLOOKUP(#REF!,#REF!,3,FALSE),"-")</f>
        <v>-</v>
      </c>
      <c r="L464" s="63" t="str">
        <f>IFERROR(VLOOKUP(#REF!,#REF!,3,FALSE),"-")</f>
        <v>-</v>
      </c>
      <c r="M464" s="63" t="e">
        <f>IF(OR(#REF!="-",#REF!="-"),"-",IF(#REF!=#REF!,"OUI","NON"))</f>
        <v>#REF!</v>
      </c>
      <c r="N464" s="58"/>
      <c r="O464" s="56"/>
      <c r="P464" s="58"/>
      <c r="Q464" s="56"/>
      <c r="R464" s="56"/>
      <c r="S464" s="56"/>
      <c r="T464" s="63" t="e">
        <f>IF(#REF!="MASCULIN","G",IF(#REF!="FEMININ","F",#REF!))</f>
        <v>#REF!</v>
      </c>
      <c r="U464" s="63" t="str">
        <f>IFERROR(MATCH(#REF!,{"CP1";"CP2";"CE1";"CE2";"CM1";"CM2"},0),"-")</f>
        <v>-</v>
      </c>
      <c r="V464" s="61"/>
      <c r="W464" s="61"/>
      <c r="X464" s="61"/>
      <c r="Y464" s="61"/>
      <c r="Z464" s="61"/>
      <c r="AA464" s="61"/>
      <c r="AB464" s="61"/>
      <c r="AC464" s="61"/>
      <c r="AD464" s="61"/>
      <c r="AE464" s="61"/>
      <c r="AF464" s="61"/>
      <c r="AG464" s="61"/>
    </row>
    <row r="465" spans="1:33">
      <c r="A465" s="76" t="e">
        <f>ROW()-ROW(#REF!)+1</f>
        <v>#REF!</v>
      </c>
      <c r="B465" s="87"/>
      <c r="C465" s="86"/>
      <c r="D465" s="59" t="e">
        <f>#REF!</f>
        <v>#REF!</v>
      </c>
      <c r="E465" s="86"/>
      <c r="F465" s="86"/>
      <c r="G465" s="89"/>
      <c r="H465" s="63" t="str">
        <f>IFERROR(VLOOKUP(#REF!,#REF!,6,FALSE),"-")</f>
        <v>-</v>
      </c>
      <c r="I465" s="63" t="str">
        <f>IFERROR(VLOOKUP(#REF!,#REF!,9,FALSE),"-")</f>
        <v>-</v>
      </c>
      <c r="J465" s="63" t="str">
        <f>IFERROR(VLOOKUP(#REF!,#REF!,9,FALSE),"-")</f>
        <v>-</v>
      </c>
      <c r="K465" s="63" t="str">
        <f>IFERROR(VLOOKUP(#REF!,#REF!,3,FALSE),"-")</f>
        <v>-</v>
      </c>
      <c r="L465" s="63" t="str">
        <f>IFERROR(VLOOKUP(#REF!,#REF!,3,FALSE),"-")</f>
        <v>-</v>
      </c>
      <c r="M465" s="63" t="e">
        <f>IF(OR(#REF!="-",#REF!="-"),"-",IF(#REF!=#REF!,"OUI","NON"))</f>
        <v>#REF!</v>
      </c>
      <c r="N465" s="58"/>
      <c r="O465" s="56"/>
      <c r="P465" s="58"/>
      <c r="Q465" s="56"/>
      <c r="R465" s="56"/>
      <c r="S465" s="56"/>
      <c r="T465" s="63" t="e">
        <f>IF(#REF!="MASCULIN","G",IF(#REF!="FEMININ","F",#REF!))</f>
        <v>#REF!</v>
      </c>
      <c r="U465" s="63" t="str">
        <f>IFERROR(MATCH(#REF!,{"CP1";"CP2";"CE1";"CE2";"CM1";"CM2"},0),"-")</f>
        <v>-</v>
      </c>
      <c r="V465" s="61"/>
      <c r="W465" s="61"/>
      <c r="X465" s="61"/>
      <c r="Y465" s="61"/>
      <c r="Z465" s="61"/>
      <c r="AA465" s="61"/>
      <c r="AB465" s="61"/>
      <c r="AC465" s="61"/>
      <c r="AD465" s="61"/>
      <c r="AE465" s="61"/>
      <c r="AF465" s="61"/>
      <c r="AG465" s="61"/>
    </row>
    <row r="466" spans="1:33">
      <c r="A466" s="76" t="e">
        <f>ROW()-ROW(#REF!)+1</f>
        <v>#REF!</v>
      </c>
      <c r="B466" s="87"/>
      <c r="C466" s="86"/>
      <c r="D466" s="59" t="e">
        <f>#REF!</f>
        <v>#REF!</v>
      </c>
      <c r="E466" s="86"/>
      <c r="F466" s="86"/>
      <c r="G466" s="89"/>
      <c r="H466" s="63" t="str">
        <f>IFERROR(VLOOKUP(#REF!,#REF!,6,FALSE),"-")</f>
        <v>-</v>
      </c>
      <c r="I466" s="63" t="str">
        <f>IFERROR(VLOOKUP(#REF!,#REF!,9,FALSE),"-")</f>
        <v>-</v>
      </c>
      <c r="J466" s="63" t="str">
        <f>IFERROR(VLOOKUP(#REF!,#REF!,9,FALSE),"-")</f>
        <v>-</v>
      </c>
      <c r="K466" s="63" t="str">
        <f>IFERROR(VLOOKUP(#REF!,#REF!,3,FALSE),"-")</f>
        <v>-</v>
      </c>
      <c r="L466" s="63" t="str">
        <f>IFERROR(VLOOKUP(#REF!,#REF!,3,FALSE),"-")</f>
        <v>-</v>
      </c>
      <c r="M466" s="63" t="e">
        <f>IF(OR(#REF!="-",#REF!="-"),"-",IF(#REF!=#REF!,"OUI","NON"))</f>
        <v>#REF!</v>
      </c>
      <c r="N466" s="58"/>
      <c r="O466" s="56"/>
      <c r="P466" s="58"/>
      <c r="Q466" s="56"/>
      <c r="R466" s="56"/>
      <c r="S466" s="56"/>
      <c r="T466" s="63" t="e">
        <f>IF(#REF!="MASCULIN","G",IF(#REF!="FEMININ","F",#REF!))</f>
        <v>#REF!</v>
      </c>
      <c r="U466" s="63" t="str">
        <f>IFERROR(MATCH(#REF!,{"CP1";"CP2";"CE1";"CE2";"CM1";"CM2"},0),"-")</f>
        <v>-</v>
      </c>
      <c r="V466" s="61"/>
      <c r="W466" s="61"/>
      <c r="X466" s="61"/>
      <c r="Y466" s="61"/>
      <c r="Z466" s="61"/>
      <c r="AA466" s="61"/>
      <c r="AB466" s="61"/>
      <c r="AC466" s="61"/>
      <c r="AD466" s="61"/>
      <c r="AE466" s="61"/>
      <c r="AF466" s="61"/>
      <c r="AG466" s="61"/>
    </row>
    <row r="467" spans="1:33">
      <c r="A467" s="76" t="e">
        <f>ROW()-ROW(#REF!)+1</f>
        <v>#REF!</v>
      </c>
      <c r="B467" s="87"/>
      <c r="C467" s="86"/>
      <c r="D467" s="59" t="e">
        <f>#REF!</f>
        <v>#REF!</v>
      </c>
      <c r="E467" s="86"/>
      <c r="F467" s="86"/>
      <c r="G467" s="89"/>
      <c r="H467" s="63" t="str">
        <f>IFERROR(VLOOKUP(#REF!,#REF!,6,FALSE),"-")</f>
        <v>-</v>
      </c>
      <c r="I467" s="63" t="str">
        <f>IFERROR(VLOOKUP(#REF!,#REF!,9,FALSE),"-")</f>
        <v>-</v>
      </c>
      <c r="J467" s="63" t="str">
        <f>IFERROR(VLOOKUP(#REF!,#REF!,9,FALSE),"-")</f>
        <v>-</v>
      </c>
      <c r="K467" s="63" t="str">
        <f>IFERROR(VLOOKUP(#REF!,#REF!,3,FALSE),"-")</f>
        <v>-</v>
      </c>
      <c r="L467" s="63" t="str">
        <f>IFERROR(VLOOKUP(#REF!,#REF!,3,FALSE),"-")</f>
        <v>-</v>
      </c>
      <c r="M467" s="63" t="e">
        <f>IF(OR(#REF!="-",#REF!="-"),"-",IF(#REF!=#REF!,"OUI","NON"))</f>
        <v>#REF!</v>
      </c>
      <c r="N467" s="58"/>
      <c r="O467" s="56"/>
      <c r="P467" s="58"/>
      <c r="Q467" s="56"/>
      <c r="R467" s="56"/>
      <c r="S467" s="56"/>
      <c r="T467" s="63" t="e">
        <f>IF(#REF!="MASCULIN","G",IF(#REF!="FEMININ","F",#REF!))</f>
        <v>#REF!</v>
      </c>
      <c r="U467" s="63" t="str">
        <f>IFERROR(MATCH(#REF!,{"CP1";"CP2";"CE1";"CE2";"CM1";"CM2"},0),"-")</f>
        <v>-</v>
      </c>
      <c r="V467" s="61"/>
      <c r="W467" s="61"/>
      <c r="X467" s="61"/>
      <c r="Y467" s="61"/>
      <c r="Z467" s="61"/>
      <c r="AA467" s="61"/>
      <c r="AB467" s="61"/>
      <c r="AC467" s="61"/>
      <c r="AD467" s="61"/>
      <c r="AE467" s="61"/>
      <c r="AF467" s="61"/>
      <c r="AG467" s="61"/>
    </row>
    <row r="468" spans="1:33">
      <c r="A468" s="76" t="e">
        <f>ROW()-ROW(#REF!)+1</f>
        <v>#REF!</v>
      </c>
      <c r="B468" s="87"/>
      <c r="C468" s="86"/>
      <c r="D468" s="59" t="e">
        <f>#REF!</f>
        <v>#REF!</v>
      </c>
      <c r="E468" s="86"/>
      <c r="F468" s="86"/>
      <c r="G468" s="89"/>
      <c r="H468" s="63" t="str">
        <f>IFERROR(VLOOKUP(#REF!,#REF!,6,FALSE),"-")</f>
        <v>-</v>
      </c>
      <c r="I468" s="63" t="str">
        <f>IFERROR(VLOOKUP(#REF!,#REF!,9,FALSE),"-")</f>
        <v>-</v>
      </c>
      <c r="J468" s="63" t="str">
        <f>IFERROR(VLOOKUP(#REF!,#REF!,9,FALSE),"-")</f>
        <v>-</v>
      </c>
      <c r="K468" s="63" t="str">
        <f>IFERROR(VLOOKUP(#REF!,#REF!,3,FALSE),"-")</f>
        <v>-</v>
      </c>
      <c r="L468" s="63" t="str">
        <f>IFERROR(VLOOKUP(#REF!,#REF!,3,FALSE),"-")</f>
        <v>-</v>
      </c>
      <c r="M468" s="63" t="e">
        <f>IF(OR(#REF!="-",#REF!="-"),"-",IF(#REF!=#REF!,"OUI","NON"))</f>
        <v>#REF!</v>
      </c>
      <c r="N468" s="58"/>
      <c r="O468" s="56"/>
      <c r="P468" s="58"/>
      <c r="Q468" s="56"/>
      <c r="R468" s="56"/>
      <c r="S468" s="56"/>
      <c r="T468" s="63" t="e">
        <f>IF(#REF!="MASCULIN","G",IF(#REF!="FEMININ","F",#REF!))</f>
        <v>#REF!</v>
      </c>
      <c r="U468" s="63" t="str">
        <f>IFERROR(MATCH(#REF!,{"CP1";"CP2";"CE1";"CE2";"CM1";"CM2"},0),"-")</f>
        <v>-</v>
      </c>
      <c r="V468" s="61"/>
      <c r="W468" s="61"/>
      <c r="X468" s="61"/>
      <c r="Y468" s="61"/>
      <c r="Z468" s="61"/>
      <c r="AA468" s="61"/>
      <c r="AB468" s="61"/>
      <c r="AC468" s="61"/>
      <c r="AD468" s="61"/>
      <c r="AE468" s="61"/>
      <c r="AF468" s="61"/>
      <c r="AG468" s="61"/>
    </row>
    <row r="469" spans="1:33">
      <c r="A469" s="76" t="e">
        <f>ROW()-ROW(#REF!)+1</f>
        <v>#REF!</v>
      </c>
      <c r="B469" s="87"/>
      <c r="C469" s="86"/>
      <c r="D469" s="59" t="e">
        <f>#REF!</f>
        <v>#REF!</v>
      </c>
      <c r="E469" s="86"/>
      <c r="F469" s="86"/>
      <c r="G469" s="89"/>
      <c r="H469" s="63" t="str">
        <f>IFERROR(VLOOKUP(#REF!,#REF!,6,FALSE),"-")</f>
        <v>-</v>
      </c>
      <c r="I469" s="63" t="str">
        <f>IFERROR(VLOOKUP(#REF!,#REF!,9,FALSE),"-")</f>
        <v>-</v>
      </c>
      <c r="J469" s="63" t="str">
        <f>IFERROR(VLOOKUP(#REF!,#REF!,9,FALSE),"-")</f>
        <v>-</v>
      </c>
      <c r="K469" s="63" t="str">
        <f>IFERROR(VLOOKUP(#REF!,#REF!,3,FALSE),"-")</f>
        <v>-</v>
      </c>
      <c r="L469" s="63" t="str">
        <f>IFERROR(VLOOKUP(#REF!,#REF!,3,FALSE),"-")</f>
        <v>-</v>
      </c>
      <c r="M469" s="63" t="e">
        <f>IF(OR(#REF!="-",#REF!="-"),"-",IF(#REF!=#REF!,"OUI","NON"))</f>
        <v>#REF!</v>
      </c>
      <c r="N469" s="58"/>
      <c r="O469" s="56"/>
      <c r="P469" s="58"/>
      <c r="Q469" s="56"/>
      <c r="R469" s="56"/>
      <c r="S469" s="56"/>
      <c r="T469" s="63" t="e">
        <f>IF(#REF!="MASCULIN","G",IF(#REF!="FEMININ","F",#REF!))</f>
        <v>#REF!</v>
      </c>
      <c r="U469" s="63" t="str">
        <f>IFERROR(MATCH(#REF!,{"CP1";"CP2";"CE1";"CE2";"CM1";"CM2"},0),"-")</f>
        <v>-</v>
      </c>
      <c r="V469" s="61"/>
      <c r="W469" s="61"/>
      <c r="X469" s="61"/>
      <c r="Y469" s="61"/>
      <c r="Z469" s="61"/>
      <c r="AA469" s="61"/>
      <c r="AB469" s="61"/>
      <c r="AC469" s="61"/>
      <c r="AD469" s="61"/>
      <c r="AE469" s="61"/>
      <c r="AF469" s="61"/>
      <c r="AG469" s="61"/>
    </row>
    <row r="470" spans="1:33">
      <c r="A470" s="76" t="e">
        <f>ROW()-ROW(#REF!)+1</f>
        <v>#REF!</v>
      </c>
      <c r="B470" s="87"/>
      <c r="C470" s="86"/>
      <c r="D470" s="59" t="e">
        <f>#REF!</f>
        <v>#REF!</v>
      </c>
      <c r="E470" s="86"/>
      <c r="F470" s="86"/>
      <c r="G470" s="89"/>
      <c r="H470" s="63" t="str">
        <f>IFERROR(VLOOKUP(#REF!,#REF!,6,FALSE),"-")</f>
        <v>-</v>
      </c>
      <c r="I470" s="63" t="str">
        <f>IFERROR(VLOOKUP(#REF!,#REF!,9,FALSE),"-")</f>
        <v>-</v>
      </c>
      <c r="J470" s="63" t="str">
        <f>IFERROR(VLOOKUP(#REF!,#REF!,9,FALSE),"-")</f>
        <v>-</v>
      </c>
      <c r="K470" s="63" t="str">
        <f>IFERROR(VLOOKUP(#REF!,#REF!,3,FALSE),"-")</f>
        <v>-</v>
      </c>
      <c r="L470" s="63" t="str">
        <f>IFERROR(VLOOKUP(#REF!,#REF!,3,FALSE),"-")</f>
        <v>-</v>
      </c>
      <c r="M470" s="63" t="e">
        <f>IF(OR(#REF!="-",#REF!="-"),"-",IF(#REF!=#REF!,"OUI","NON"))</f>
        <v>#REF!</v>
      </c>
      <c r="N470" s="58"/>
      <c r="O470" s="56"/>
      <c r="P470" s="58"/>
      <c r="Q470" s="56"/>
      <c r="R470" s="56"/>
      <c r="S470" s="56"/>
      <c r="T470" s="63" t="e">
        <f>IF(#REF!="MASCULIN","G",IF(#REF!="FEMININ","F",#REF!))</f>
        <v>#REF!</v>
      </c>
      <c r="U470" s="63" t="str">
        <f>IFERROR(MATCH(#REF!,{"CP1";"CP2";"CE1";"CE2";"CM1";"CM2"},0),"-")</f>
        <v>-</v>
      </c>
      <c r="V470" s="61"/>
      <c r="W470" s="61"/>
      <c r="X470" s="61"/>
      <c r="Y470" s="61"/>
      <c r="Z470" s="61"/>
      <c r="AA470" s="61"/>
      <c r="AB470" s="61"/>
      <c r="AC470" s="61"/>
      <c r="AD470" s="61"/>
      <c r="AE470" s="61"/>
      <c r="AF470" s="61"/>
      <c r="AG470" s="61"/>
    </row>
    <row r="471" spans="1:33">
      <c r="A471" s="76" t="e">
        <f>ROW()-ROW(#REF!)+1</f>
        <v>#REF!</v>
      </c>
      <c r="B471" s="87"/>
      <c r="C471" s="86"/>
      <c r="D471" s="59" t="e">
        <f>#REF!</f>
        <v>#REF!</v>
      </c>
      <c r="E471" s="86"/>
      <c r="F471" s="86"/>
      <c r="G471" s="89"/>
      <c r="H471" s="63" t="str">
        <f>IFERROR(VLOOKUP(#REF!,#REF!,6,FALSE),"-")</f>
        <v>-</v>
      </c>
      <c r="I471" s="63" t="str">
        <f>IFERROR(VLOOKUP(#REF!,#REF!,9,FALSE),"-")</f>
        <v>-</v>
      </c>
      <c r="J471" s="63" t="str">
        <f>IFERROR(VLOOKUP(#REF!,#REF!,9,FALSE),"-")</f>
        <v>-</v>
      </c>
      <c r="K471" s="63" t="str">
        <f>IFERROR(VLOOKUP(#REF!,#REF!,3,FALSE),"-")</f>
        <v>-</v>
      </c>
      <c r="L471" s="63" t="str">
        <f>IFERROR(VLOOKUP(#REF!,#REF!,3,FALSE),"-")</f>
        <v>-</v>
      </c>
      <c r="M471" s="63" t="e">
        <f>IF(OR(#REF!="-",#REF!="-"),"-",IF(#REF!=#REF!,"OUI","NON"))</f>
        <v>#REF!</v>
      </c>
      <c r="N471" s="58"/>
      <c r="O471" s="56"/>
      <c r="P471" s="58"/>
      <c r="Q471" s="56"/>
      <c r="R471" s="56"/>
      <c r="S471" s="56"/>
      <c r="T471" s="63" t="e">
        <f>IF(#REF!="MASCULIN","G",IF(#REF!="FEMININ","F",#REF!))</f>
        <v>#REF!</v>
      </c>
      <c r="U471" s="63" t="str">
        <f>IFERROR(MATCH(#REF!,{"CP1";"CP2";"CE1";"CE2";"CM1";"CM2"},0),"-")</f>
        <v>-</v>
      </c>
      <c r="V471" s="61"/>
      <c r="W471" s="61"/>
      <c r="X471" s="61"/>
      <c r="Y471" s="61"/>
      <c r="Z471" s="61"/>
      <c r="AA471" s="61"/>
      <c r="AB471" s="61"/>
      <c r="AC471" s="61"/>
      <c r="AD471" s="61"/>
      <c r="AE471" s="61"/>
      <c r="AF471" s="61"/>
      <c r="AG471" s="61"/>
    </row>
    <row r="472" spans="1:33">
      <c r="A472" s="76" t="e">
        <f>ROW()-ROW(#REF!)+1</f>
        <v>#REF!</v>
      </c>
      <c r="B472" s="87"/>
      <c r="C472" s="86"/>
      <c r="D472" s="59" t="e">
        <f>#REF!</f>
        <v>#REF!</v>
      </c>
      <c r="E472" s="86"/>
      <c r="F472" s="86"/>
      <c r="G472" s="89"/>
      <c r="H472" s="63" t="str">
        <f>IFERROR(VLOOKUP(#REF!,#REF!,6,FALSE),"-")</f>
        <v>-</v>
      </c>
      <c r="I472" s="63" t="str">
        <f>IFERROR(VLOOKUP(#REF!,#REF!,9,FALSE),"-")</f>
        <v>-</v>
      </c>
      <c r="J472" s="63" t="str">
        <f>IFERROR(VLOOKUP(#REF!,#REF!,9,FALSE),"-")</f>
        <v>-</v>
      </c>
      <c r="K472" s="63" t="str">
        <f>IFERROR(VLOOKUP(#REF!,#REF!,3,FALSE),"-")</f>
        <v>-</v>
      </c>
      <c r="L472" s="63" t="str">
        <f>IFERROR(VLOOKUP(#REF!,#REF!,3,FALSE),"-")</f>
        <v>-</v>
      </c>
      <c r="M472" s="63" t="e">
        <f>IF(OR(#REF!="-",#REF!="-"),"-",IF(#REF!=#REF!,"OUI","NON"))</f>
        <v>#REF!</v>
      </c>
      <c r="N472" s="58"/>
      <c r="O472" s="56"/>
      <c r="P472" s="58"/>
      <c r="Q472" s="56"/>
      <c r="R472" s="56"/>
      <c r="S472" s="56"/>
      <c r="T472" s="63" t="e">
        <f>IF(#REF!="MASCULIN","G",IF(#REF!="FEMININ","F",#REF!))</f>
        <v>#REF!</v>
      </c>
      <c r="U472" s="63" t="str">
        <f>IFERROR(MATCH(#REF!,{"CP1";"CP2";"CE1";"CE2";"CM1";"CM2"},0),"-")</f>
        <v>-</v>
      </c>
      <c r="V472" s="61"/>
      <c r="W472" s="61"/>
      <c r="X472" s="61"/>
      <c r="Y472" s="61"/>
      <c r="Z472" s="61"/>
      <c r="AA472" s="61"/>
      <c r="AB472" s="61"/>
      <c r="AC472" s="61"/>
      <c r="AD472" s="61"/>
      <c r="AE472" s="61"/>
      <c r="AF472" s="61"/>
      <c r="AG472" s="61"/>
    </row>
    <row r="473" spans="1:33">
      <c r="A473" s="76" t="e">
        <f>ROW()-ROW(#REF!)+1</f>
        <v>#REF!</v>
      </c>
      <c r="B473" s="87"/>
      <c r="C473" s="86"/>
      <c r="D473" s="59" t="e">
        <f>#REF!</f>
        <v>#REF!</v>
      </c>
      <c r="E473" s="86"/>
      <c r="F473" s="86"/>
      <c r="G473" s="89"/>
      <c r="H473" s="63" t="str">
        <f>IFERROR(VLOOKUP(#REF!,#REF!,6,FALSE),"-")</f>
        <v>-</v>
      </c>
      <c r="I473" s="63" t="str">
        <f>IFERROR(VLOOKUP(#REF!,#REF!,9,FALSE),"-")</f>
        <v>-</v>
      </c>
      <c r="J473" s="63" t="str">
        <f>IFERROR(VLOOKUP(#REF!,#REF!,9,FALSE),"-")</f>
        <v>-</v>
      </c>
      <c r="K473" s="63" t="str">
        <f>IFERROR(VLOOKUP(#REF!,#REF!,3,FALSE),"-")</f>
        <v>-</v>
      </c>
      <c r="L473" s="63" t="str">
        <f>IFERROR(VLOOKUP(#REF!,#REF!,3,FALSE),"-")</f>
        <v>-</v>
      </c>
      <c r="M473" s="63" t="e">
        <f>IF(OR(#REF!="-",#REF!="-"),"-",IF(#REF!=#REF!,"OUI","NON"))</f>
        <v>#REF!</v>
      </c>
      <c r="N473" s="58"/>
      <c r="O473" s="56"/>
      <c r="P473" s="58"/>
      <c r="Q473" s="56"/>
      <c r="R473" s="56"/>
      <c r="S473" s="56"/>
      <c r="T473" s="63" t="e">
        <f>IF(#REF!="MASCULIN","G",IF(#REF!="FEMININ","F",#REF!))</f>
        <v>#REF!</v>
      </c>
      <c r="U473" s="63" t="str">
        <f>IFERROR(MATCH(#REF!,{"CP1";"CP2";"CE1";"CE2";"CM1";"CM2"},0),"-")</f>
        <v>-</v>
      </c>
      <c r="V473" s="61"/>
      <c r="W473" s="61"/>
      <c r="X473" s="61"/>
      <c r="Y473" s="61"/>
      <c r="Z473" s="61"/>
      <c r="AA473" s="61"/>
      <c r="AB473" s="61"/>
      <c r="AC473" s="61"/>
      <c r="AD473" s="61"/>
      <c r="AE473" s="61"/>
      <c r="AF473" s="61"/>
      <c r="AG473" s="61"/>
    </row>
    <row r="474" spans="1:33">
      <c r="A474" s="76" t="e">
        <f>ROW()-ROW(#REF!)+1</f>
        <v>#REF!</v>
      </c>
      <c r="B474" s="87"/>
      <c r="C474" s="86"/>
      <c r="D474" s="59" t="e">
        <f>#REF!</f>
        <v>#REF!</v>
      </c>
      <c r="E474" s="86"/>
      <c r="F474" s="86"/>
      <c r="G474" s="89"/>
      <c r="H474" s="63" t="str">
        <f>IFERROR(VLOOKUP(#REF!,#REF!,6,FALSE),"-")</f>
        <v>-</v>
      </c>
      <c r="I474" s="63" t="str">
        <f>IFERROR(VLOOKUP(#REF!,#REF!,9,FALSE),"-")</f>
        <v>-</v>
      </c>
      <c r="J474" s="63" t="str">
        <f>IFERROR(VLOOKUP(#REF!,#REF!,9,FALSE),"-")</f>
        <v>-</v>
      </c>
      <c r="K474" s="63" t="str">
        <f>IFERROR(VLOOKUP(#REF!,#REF!,3,FALSE),"-")</f>
        <v>-</v>
      </c>
      <c r="L474" s="63" t="str">
        <f>IFERROR(VLOOKUP(#REF!,#REF!,3,FALSE),"-")</f>
        <v>-</v>
      </c>
      <c r="M474" s="63" t="e">
        <f>IF(OR(#REF!="-",#REF!="-"),"-",IF(#REF!=#REF!,"OUI","NON"))</f>
        <v>#REF!</v>
      </c>
      <c r="N474" s="58"/>
      <c r="O474" s="56"/>
      <c r="P474" s="58"/>
      <c r="Q474" s="56"/>
      <c r="R474" s="56"/>
      <c r="S474" s="56"/>
      <c r="T474" s="63" t="e">
        <f>IF(#REF!="MASCULIN","G",IF(#REF!="FEMININ","F",#REF!))</f>
        <v>#REF!</v>
      </c>
      <c r="U474" s="63" t="str">
        <f>IFERROR(MATCH(#REF!,{"CP1";"CP2";"CE1";"CE2";"CM1";"CM2"},0),"-")</f>
        <v>-</v>
      </c>
      <c r="V474" s="61"/>
      <c r="W474" s="61"/>
      <c r="X474" s="61"/>
      <c r="Y474" s="61"/>
      <c r="Z474" s="61"/>
      <c r="AA474" s="61"/>
      <c r="AB474" s="61"/>
      <c r="AC474" s="61"/>
      <c r="AD474" s="61"/>
      <c r="AE474" s="61"/>
      <c r="AF474" s="61"/>
      <c r="AG474" s="61"/>
    </row>
    <row r="475" spans="1:33">
      <c r="A475" s="76" t="e">
        <f>ROW()-ROW(#REF!)+1</f>
        <v>#REF!</v>
      </c>
      <c r="B475" s="87"/>
      <c r="C475" s="86"/>
      <c r="D475" s="59" t="e">
        <f>#REF!</f>
        <v>#REF!</v>
      </c>
      <c r="E475" s="86"/>
      <c r="F475" s="86"/>
      <c r="G475" s="89"/>
      <c r="H475" s="63" t="str">
        <f>IFERROR(VLOOKUP(#REF!,#REF!,6,FALSE),"-")</f>
        <v>-</v>
      </c>
      <c r="I475" s="63" t="str">
        <f>IFERROR(VLOOKUP(#REF!,#REF!,9,FALSE),"-")</f>
        <v>-</v>
      </c>
      <c r="J475" s="63" t="str">
        <f>IFERROR(VLOOKUP(#REF!,#REF!,9,FALSE),"-")</f>
        <v>-</v>
      </c>
      <c r="K475" s="63" t="str">
        <f>IFERROR(VLOOKUP(#REF!,#REF!,3,FALSE),"-")</f>
        <v>-</v>
      </c>
      <c r="L475" s="63" t="str">
        <f>IFERROR(VLOOKUP(#REF!,#REF!,3,FALSE),"-")</f>
        <v>-</v>
      </c>
      <c r="M475" s="63" t="e">
        <f>IF(OR(#REF!="-",#REF!="-"),"-",IF(#REF!=#REF!,"OUI","NON"))</f>
        <v>#REF!</v>
      </c>
      <c r="N475" s="58"/>
      <c r="O475" s="56"/>
      <c r="P475" s="58"/>
      <c r="Q475" s="56"/>
      <c r="R475" s="56"/>
      <c r="S475" s="56"/>
      <c r="T475" s="63" t="e">
        <f>IF(#REF!="MASCULIN","G",IF(#REF!="FEMININ","F",#REF!))</f>
        <v>#REF!</v>
      </c>
      <c r="U475" s="63" t="str">
        <f>IFERROR(MATCH(#REF!,{"CP1";"CP2";"CE1";"CE2";"CM1";"CM2"},0),"-")</f>
        <v>-</v>
      </c>
      <c r="V475" s="61"/>
      <c r="W475" s="61"/>
      <c r="X475" s="61"/>
      <c r="Y475" s="61"/>
      <c r="Z475" s="61"/>
      <c r="AA475" s="61"/>
      <c r="AB475" s="61"/>
      <c r="AC475" s="61"/>
      <c r="AD475" s="61"/>
      <c r="AE475" s="61"/>
      <c r="AF475" s="61"/>
      <c r="AG475" s="61"/>
    </row>
    <row r="476" spans="1:33">
      <c r="A476" s="76" t="e">
        <f>ROW()-ROW(#REF!)+1</f>
        <v>#REF!</v>
      </c>
      <c r="B476" s="87"/>
      <c r="C476" s="86"/>
      <c r="D476" s="59" t="e">
        <f>#REF!</f>
        <v>#REF!</v>
      </c>
      <c r="E476" s="86"/>
      <c r="F476" s="86"/>
      <c r="G476" s="89"/>
      <c r="H476" s="63" t="str">
        <f>IFERROR(VLOOKUP(#REF!,#REF!,6,FALSE),"-")</f>
        <v>-</v>
      </c>
      <c r="I476" s="63" t="str">
        <f>IFERROR(VLOOKUP(#REF!,#REF!,9,FALSE),"-")</f>
        <v>-</v>
      </c>
      <c r="J476" s="63" t="str">
        <f>IFERROR(VLOOKUP(#REF!,#REF!,9,FALSE),"-")</f>
        <v>-</v>
      </c>
      <c r="K476" s="63" t="str">
        <f>IFERROR(VLOOKUP(#REF!,#REF!,3,FALSE),"-")</f>
        <v>-</v>
      </c>
      <c r="L476" s="63" t="str">
        <f>IFERROR(VLOOKUP(#REF!,#REF!,3,FALSE),"-")</f>
        <v>-</v>
      </c>
      <c r="M476" s="63" t="e">
        <f>IF(OR(#REF!="-",#REF!="-"),"-",IF(#REF!=#REF!,"OUI","NON"))</f>
        <v>#REF!</v>
      </c>
      <c r="N476" s="58"/>
      <c r="O476" s="56"/>
      <c r="P476" s="58"/>
      <c r="Q476" s="56"/>
      <c r="R476" s="56"/>
      <c r="S476" s="56"/>
      <c r="T476" s="63" t="e">
        <f>IF(#REF!="MASCULIN","G",IF(#REF!="FEMININ","F",#REF!))</f>
        <v>#REF!</v>
      </c>
      <c r="U476" s="63" t="str">
        <f>IFERROR(MATCH(#REF!,{"CP1";"CP2";"CE1";"CE2";"CM1";"CM2"},0),"-")</f>
        <v>-</v>
      </c>
      <c r="V476" s="61"/>
      <c r="W476" s="61"/>
      <c r="X476" s="61"/>
      <c r="Y476" s="61"/>
      <c r="Z476" s="61"/>
      <c r="AA476" s="61"/>
      <c r="AB476" s="61"/>
      <c r="AC476" s="61"/>
      <c r="AD476" s="61"/>
      <c r="AE476" s="61"/>
      <c r="AF476" s="61"/>
      <c r="AG476" s="61"/>
    </row>
    <row r="477" spans="1:33">
      <c r="A477" s="76" t="e">
        <f>ROW()-ROW(#REF!)+1</f>
        <v>#REF!</v>
      </c>
      <c r="B477" s="87"/>
      <c r="C477" s="86"/>
      <c r="D477" s="59" t="e">
        <f>#REF!</f>
        <v>#REF!</v>
      </c>
      <c r="E477" s="86"/>
      <c r="F477" s="86"/>
      <c r="G477" s="89"/>
      <c r="H477" s="63" t="str">
        <f>IFERROR(VLOOKUP(#REF!,#REF!,6,FALSE),"-")</f>
        <v>-</v>
      </c>
      <c r="I477" s="63" t="str">
        <f>IFERROR(VLOOKUP(#REF!,#REF!,9,FALSE),"-")</f>
        <v>-</v>
      </c>
      <c r="J477" s="63" t="str">
        <f>IFERROR(VLOOKUP(#REF!,#REF!,9,FALSE),"-")</f>
        <v>-</v>
      </c>
      <c r="K477" s="63" t="str">
        <f>IFERROR(VLOOKUP(#REF!,#REF!,3,FALSE),"-")</f>
        <v>-</v>
      </c>
      <c r="L477" s="63" t="str">
        <f>IFERROR(VLOOKUP(#REF!,#REF!,3,FALSE),"-")</f>
        <v>-</v>
      </c>
      <c r="M477" s="63" t="e">
        <f>IF(OR(#REF!="-",#REF!="-"),"-",IF(#REF!=#REF!,"OUI","NON"))</f>
        <v>#REF!</v>
      </c>
      <c r="N477" s="58"/>
      <c r="O477" s="56"/>
      <c r="P477" s="58"/>
      <c r="Q477" s="56"/>
      <c r="R477" s="56"/>
      <c r="S477" s="56"/>
      <c r="T477" s="63" t="e">
        <f>IF(#REF!="MASCULIN","G",IF(#REF!="FEMININ","F",#REF!))</f>
        <v>#REF!</v>
      </c>
      <c r="U477" s="63" t="str">
        <f>IFERROR(MATCH(#REF!,{"CP1";"CP2";"CE1";"CE2";"CM1";"CM2"},0),"-")</f>
        <v>-</v>
      </c>
      <c r="V477" s="61"/>
      <c r="W477" s="61"/>
      <c r="X477" s="61"/>
      <c r="Y477" s="61"/>
      <c r="Z477" s="61"/>
      <c r="AA477" s="61"/>
      <c r="AB477" s="61"/>
      <c r="AC477" s="61"/>
      <c r="AD477" s="61"/>
      <c r="AE477" s="61"/>
      <c r="AF477" s="61"/>
      <c r="AG477" s="61"/>
    </row>
    <row r="478" spans="1:33">
      <c r="A478" s="76" t="e">
        <f>ROW()-ROW(#REF!)+1</f>
        <v>#REF!</v>
      </c>
      <c r="B478" s="87"/>
      <c r="C478" s="86"/>
      <c r="D478" s="59" t="e">
        <f>#REF!</f>
        <v>#REF!</v>
      </c>
      <c r="E478" s="86"/>
      <c r="F478" s="86"/>
      <c r="G478" s="89"/>
      <c r="H478" s="63" t="str">
        <f>IFERROR(VLOOKUP(#REF!,#REF!,6,FALSE),"-")</f>
        <v>-</v>
      </c>
      <c r="I478" s="63" t="str">
        <f>IFERROR(VLOOKUP(#REF!,#REF!,9,FALSE),"-")</f>
        <v>-</v>
      </c>
      <c r="J478" s="63" t="str">
        <f>IFERROR(VLOOKUP(#REF!,#REF!,9,FALSE),"-")</f>
        <v>-</v>
      </c>
      <c r="K478" s="63" t="str">
        <f>IFERROR(VLOOKUP(#REF!,#REF!,3,FALSE),"-")</f>
        <v>-</v>
      </c>
      <c r="L478" s="63" t="str">
        <f>IFERROR(VLOOKUP(#REF!,#REF!,3,FALSE),"-")</f>
        <v>-</v>
      </c>
      <c r="M478" s="63" t="e">
        <f>IF(OR(#REF!="-",#REF!="-"),"-",IF(#REF!=#REF!,"OUI","NON"))</f>
        <v>#REF!</v>
      </c>
      <c r="N478" s="58"/>
      <c r="O478" s="56"/>
      <c r="P478" s="58"/>
      <c r="Q478" s="56"/>
      <c r="R478" s="56"/>
      <c r="S478" s="56"/>
      <c r="T478" s="63" t="e">
        <f>IF(#REF!="MASCULIN","G",IF(#REF!="FEMININ","F",#REF!))</f>
        <v>#REF!</v>
      </c>
      <c r="U478" s="63" t="str">
        <f>IFERROR(MATCH(#REF!,{"CP1";"CP2";"CE1";"CE2";"CM1";"CM2"},0),"-")</f>
        <v>-</v>
      </c>
      <c r="V478" s="61"/>
      <c r="W478" s="61"/>
      <c r="X478" s="61"/>
      <c r="Y478" s="61"/>
      <c r="Z478" s="61"/>
      <c r="AA478" s="61"/>
      <c r="AB478" s="61"/>
      <c r="AC478" s="61"/>
      <c r="AD478" s="61"/>
      <c r="AE478" s="61"/>
      <c r="AF478" s="61"/>
      <c r="AG478" s="61"/>
    </row>
    <row r="479" spans="1:33">
      <c r="A479" s="76" t="e">
        <f>ROW()-ROW(#REF!)+1</f>
        <v>#REF!</v>
      </c>
      <c r="B479" s="87"/>
      <c r="C479" s="86"/>
      <c r="D479" s="59" t="e">
        <f>#REF!</f>
        <v>#REF!</v>
      </c>
      <c r="E479" s="86"/>
      <c r="F479" s="86"/>
      <c r="G479" s="89"/>
      <c r="H479" s="63" t="str">
        <f>IFERROR(VLOOKUP(#REF!,#REF!,6,FALSE),"-")</f>
        <v>-</v>
      </c>
      <c r="I479" s="63" t="str">
        <f>IFERROR(VLOOKUP(#REF!,#REF!,9,FALSE),"-")</f>
        <v>-</v>
      </c>
      <c r="J479" s="63" t="str">
        <f>IFERROR(VLOOKUP(#REF!,#REF!,9,FALSE),"-")</f>
        <v>-</v>
      </c>
      <c r="K479" s="63" t="str">
        <f>IFERROR(VLOOKUP(#REF!,#REF!,3,FALSE),"-")</f>
        <v>-</v>
      </c>
      <c r="L479" s="63" t="str">
        <f>IFERROR(VLOOKUP(#REF!,#REF!,3,FALSE),"-")</f>
        <v>-</v>
      </c>
      <c r="M479" s="63" t="e">
        <f>IF(OR(#REF!="-",#REF!="-"),"-",IF(#REF!=#REF!,"OUI","NON"))</f>
        <v>#REF!</v>
      </c>
      <c r="N479" s="58"/>
      <c r="O479" s="56"/>
      <c r="P479" s="58"/>
      <c r="Q479" s="56"/>
      <c r="R479" s="56"/>
      <c r="S479" s="56"/>
      <c r="T479" s="63" t="e">
        <f>IF(#REF!="MASCULIN","G",IF(#REF!="FEMININ","F",#REF!))</f>
        <v>#REF!</v>
      </c>
      <c r="U479" s="63" t="str">
        <f>IFERROR(MATCH(#REF!,{"CP1";"CP2";"CE1";"CE2";"CM1";"CM2"},0),"-")</f>
        <v>-</v>
      </c>
      <c r="V479" s="61"/>
      <c r="W479" s="61"/>
      <c r="X479" s="61"/>
      <c r="Y479" s="61"/>
      <c r="Z479" s="61"/>
      <c r="AA479" s="61"/>
      <c r="AB479" s="61"/>
      <c r="AC479" s="61"/>
      <c r="AD479" s="61"/>
      <c r="AE479" s="61"/>
      <c r="AF479" s="61"/>
      <c r="AG479" s="61"/>
    </row>
    <row r="480" spans="1:33">
      <c r="A480" s="76" t="e">
        <f>ROW()-ROW(#REF!)+1</f>
        <v>#REF!</v>
      </c>
      <c r="B480" s="87"/>
      <c r="C480" s="86"/>
      <c r="D480" s="59" t="e">
        <f>#REF!</f>
        <v>#REF!</v>
      </c>
      <c r="E480" s="86"/>
      <c r="F480" s="86"/>
      <c r="G480" s="89"/>
      <c r="H480" s="63" t="str">
        <f>IFERROR(VLOOKUP(#REF!,#REF!,6,FALSE),"-")</f>
        <v>-</v>
      </c>
      <c r="I480" s="63" t="str">
        <f>IFERROR(VLOOKUP(#REF!,#REF!,9,FALSE),"-")</f>
        <v>-</v>
      </c>
      <c r="J480" s="63" t="str">
        <f>IFERROR(VLOOKUP(#REF!,#REF!,9,FALSE),"-")</f>
        <v>-</v>
      </c>
      <c r="K480" s="63" t="str">
        <f>IFERROR(VLOOKUP(#REF!,#REF!,3,FALSE),"-")</f>
        <v>-</v>
      </c>
      <c r="L480" s="63" t="str">
        <f>IFERROR(VLOOKUP(#REF!,#REF!,3,FALSE),"-")</f>
        <v>-</v>
      </c>
      <c r="M480" s="63" t="e">
        <f>IF(OR(#REF!="-",#REF!="-"),"-",IF(#REF!=#REF!,"OUI","NON"))</f>
        <v>#REF!</v>
      </c>
      <c r="N480" s="58"/>
      <c r="O480" s="56"/>
      <c r="P480" s="58"/>
      <c r="Q480" s="56"/>
      <c r="R480" s="56"/>
      <c r="S480" s="56"/>
      <c r="T480" s="63" t="e">
        <f>IF(#REF!="MASCULIN","G",IF(#REF!="FEMININ","F",#REF!))</f>
        <v>#REF!</v>
      </c>
      <c r="U480" s="63" t="str">
        <f>IFERROR(MATCH(#REF!,{"CP1";"CP2";"CE1";"CE2";"CM1";"CM2"},0),"-")</f>
        <v>-</v>
      </c>
      <c r="V480" s="61"/>
      <c r="W480" s="61"/>
      <c r="X480" s="61"/>
      <c r="Y480" s="61"/>
      <c r="Z480" s="61"/>
      <c r="AA480" s="61"/>
      <c r="AB480" s="61"/>
      <c r="AC480" s="61"/>
      <c r="AD480" s="61"/>
      <c r="AE480" s="61"/>
      <c r="AF480" s="61"/>
      <c r="AG480" s="61"/>
    </row>
    <row r="481" spans="1:33">
      <c r="A481" s="76" t="e">
        <f>ROW()-ROW(#REF!)+1</f>
        <v>#REF!</v>
      </c>
      <c r="B481" s="87"/>
      <c r="C481" s="86"/>
      <c r="D481" s="59" t="e">
        <f>#REF!</f>
        <v>#REF!</v>
      </c>
      <c r="E481" s="86"/>
      <c r="F481" s="86"/>
      <c r="G481" s="89"/>
      <c r="H481" s="63" t="str">
        <f>IFERROR(VLOOKUP(#REF!,#REF!,6,FALSE),"-")</f>
        <v>-</v>
      </c>
      <c r="I481" s="63" t="str">
        <f>IFERROR(VLOOKUP(#REF!,#REF!,9,FALSE),"-")</f>
        <v>-</v>
      </c>
      <c r="J481" s="63" t="str">
        <f>IFERROR(VLOOKUP(#REF!,#REF!,9,FALSE),"-")</f>
        <v>-</v>
      </c>
      <c r="K481" s="63" t="str">
        <f>IFERROR(VLOOKUP(#REF!,#REF!,3,FALSE),"-")</f>
        <v>-</v>
      </c>
      <c r="L481" s="63" t="str">
        <f>IFERROR(VLOOKUP(#REF!,#REF!,3,FALSE),"-")</f>
        <v>-</v>
      </c>
      <c r="M481" s="63" t="e">
        <f>IF(OR(#REF!="-",#REF!="-"),"-",IF(#REF!=#REF!,"OUI","NON"))</f>
        <v>#REF!</v>
      </c>
      <c r="N481" s="58"/>
      <c r="O481" s="56"/>
      <c r="P481" s="58"/>
      <c r="Q481" s="56"/>
      <c r="R481" s="56"/>
      <c r="S481" s="56"/>
      <c r="T481" s="63" t="e">
        <f>IF(#REF!="MASCULIN","G",IF(#REF!="FEMININ","F",#REF!))</f>
        <v>#REF!</v>
      </c>
      <c r="U481" s="63" t="str">
        <f>IFERROR(MATCH(#REF!,{"CP1";"CP2";"CE1";"CE2";"CM1";"CM2"},0),"-")</f>
        <v>-</v>
      </c>
      <c r="V481" s="61"/>
      <c r="W481" s="61"/>
      <c r="X481" s="61"/>
      <c r="Y481" s="61"/>
      <c r="Z481" s="61"/>
      <c r="AA481" s="61"/>
      <c r="AB481" s="61"/>
      <c r="AC481" s="61"/>
      <c r="AD481" s="61"/>
      <c r="AE481" s="61"/>
      <c r="AF481" s="61"/>
      <c r="AG481" s="61"/>
    </row>
    <row r="482" spans="1:33">
      <c r="A482" s="76" t="e">
        <f>ROW()-ROW(#REF!)+1</f>
        <v>#REF!</v>
      </c>
      <c r="B482" s="87"/>
      <c r="C482" s="86"/>
      <c r="D482" s="59" t="e">
        <f>#REF!</f>
        <v>#REF!</v>
      </c>
      <c r="E482" s="86"/>
      <c r="F482" s="86"/>
      <c r="G482" s="89"/>
      <c r="H482" s="63" t="str">
        <f>IFERROR(VLOOKUP(#REF!,#REF!,6,FALSE),"-")</f>
        <v>-</v>
      </c>
      <c r="I482" s="63" t="str">
        <f>IFERROR(VLOOKUP(#REF!,#REF!,9,FALSE),"-")</f>
        <v>-</v>
      </c>
      <c r="J482" s="63" t="str">
        <f>IFERROR(VLOOKUP(#REF!,#REF!,9,FALSE),"-")</f>
        <v>-</v>
      </c>
      <c r="K482" s="63" t="str">
        <f>IFERROR(VLOOKUP(#REF!,#REF!,3,FALSE),"-")</f>
        <v>-</v>
      </c>
      <c r="L482" s="63" t="str">
        <f>IFERROR(VLOOKUP(#REF!,#REF!,3,FALSE),"-")</f>
        <v>-</v>
      </c>
      <c r="M482" s="63" t="e">
        <f>IF(OR(#REF!="-",#REF!="-"),"-",IF(#REF!=#REF!,"OUI","NON"))</f>
        <v>#REF!</v>
      </c>
      <c r="N482" s="58"/>
      <c r="O482" s="56"/>
      <c r="P482" s="58"/>
      <c r="Q482" s="56"/>
      <c r="R482" s="56"/>
      <c r="S482" s="56"/>
      <c r="T482" s="63" t="e">
        <f>IF(#REF!="MASCULIN","G",IF(#REF!="FEMININ","F",#REF!))</f>
        <v>#REF!</v>
      </c>
      <c r="U482" s="63" t="str">
        <f>IFERROR(MATCH(#REF!,{"CP1";"CP2";"CE1";"CE2";"CM1";"CM2"},0),"-")</f>
        <v>-</v>
      </c>
      <c r="V482" s="61"/>
      <c r="W482" s="61"/>
      <c r="X482" s="61"/>
      <c r="Y482" s="61"/>
      <c r="Z482" s="61"/>
      <c r="AA482" s="61"/>
      <c r="AB482" s="61"/>
      <c r="AC482" s="61"/>
      <c r="AD482" s="61"/>
      <c r="AE482" s="61"/>
      <c r="AF482" s="61"/>
      <c r="AG482" s="61"/>
    </row>
    <row r="483" spans="1:33">
      <c r="A483" s="76" t="e">
        <f>ROW()-ROW(#REF!)+1</f>
        <v>#REF!</v>
      </c>
      <c r="B483" s="87"/>
      <c r="C483" s="86"/>
      <c r="D483" s="59" t="e">
        <f>#REF!</f>
        <v>#REF!</v>
      </c>
      <c r="E483" s="86"/>
      <c r="F483" s="86"/>
      <c r="G483" s="89"/>
      <c r="H483" s="63" t="str">
        <f>IFERROR(VLOOKUP(#REF!,#REF!,6,FALSE),"-")</f>
        <v>-</v>
      </c>
      <c r="I483" s="63" t="str">
        <f>IFERROR(VLOOKUP(#REF!,#REF!,9,FALSE),"-")</f>
        <v>-</v>
      </c>
      <c r="J483" s="63" t="str">
        <f>IFERROR(VLOOKUP(#REF!,#REF!,9,FALSE),"-")</f>
        <v>-</v>
      </c>
      <c r="K483" s="63" t="str">
        <f>IFERROR(VLOOKUP(#REF!,#REF!,3,FALSE),"-")</f>
        <v>-</v>
      </c>
      <c r="L483" s="63" t="str">
        <f>IFERROR(VLOOKUP(#REF!,#REF!,3,FALSE),"-")</f>
        <v>-</v>
      </c>
      <c r="M483" s="63" t="e">
        <f>IF(OR(#REF!="-",#REF!="-"),"-",IF(#REF!=#REF!,"OUI","NON"))</f>
        <v>#REF!</v>
      </c>
      <c r="N483" s="58"/>
      <c r="O483" s="56"/>
      <c r="P483" s="58"/>
      <c r="Q483" s="56"/>
      <c r="R483" s="56"/>
      <c r="S483" s="56"/>
      <c r="T483" s="63" t="e">
        <f>IF(#REF!="MASCULIN","G",IF(#REF!="FEMININ","F",#REF!))</f>
        <v>#REF!</v>
      </c>
      <c r="U483" s="63" t="str">
        <f>IFERROR(MATCH(#REF!,{"CP1";"CP2";"CE1";"CE2";"CM1";"CM2"},0),"-")</f>
        <v>-</v>
      </c>
      <c r="V483" s="61"/>
      <c r="W483" s="61"/>
      <c r="X483" s="61"/>
      <c r="Y483" s="61"/>
      <c r="Z483" s="61"/>
      <c r="AA483" s="61"/>
      <c r="AB483" s="61"/>
      <c r="AC483" s="61"/>
      <c r="AD483" s="61"/>
      <c r="AE483" s="61"/>
      <c r="AF483" s="61"/>
      <c r="AG483" s="61"/>
    </row>
    <row r="484" spans="1:33">
      <c r="A484" s="76" t="e">
        <f>ROW()-ROW(#REF!)+1</f>
        <v>#REF!</v>
      </c>
      <c r="B484" s="87"/>
      <c r="C484" s="86"/>
      <c r="D484" s="59" t="e">
        <f>#REF!</f>
        <v>#REF!</v>
      </c>
      <c r="E484" s="86"/>
      <c r="F484" s="86"/>
      <c r="G484" s="89"/>
      <c r="H484" s="63" t="str">
        <f>IFERROR(VLOOKUP(#REF!,#REF!,6,FALSE),"-")</f>
        <v>-</v>
      </c>
      <c r="I484" s="63" t="str">
        <f>IFERROR(VLOOKUP(#REF!,#REF!,9,FALSE),"-")</f>
        <v>-</v>
      </c>
      <c r="J484" s="63" t="str">
        <f>IFERROR(VLOOKUP(#REF!,#REF!,9,FALSE),"-")</f>
        <v>-</v>
      </c>
      <c r="K484" s="63" t="str">
        <f>IFERROR(VLOOKUP(#REF!,#REF!,3,FALSE),"-")</f>
        <v>-</v>
      </c>
      <c r="L484" s="63" t="str">
        <f>IFERROR(VLOOKUP(#REF!,#REF!,3,FALSE),"-")</f>
        <v>-</v>
      </c>
      <c r="M484" s="63" t="e">
        <f>IF(OR(#REF!="-",#REF!="-"),"-",IF(#REF!=#REF!,"OUI","NON"))</f>
        <v>#REF!</v>
      </c>
      <c r="N484" s="58"/>
      <c r="O484" s="56"/>
      <c r="P484" s="58"/>
      <c r="Q484" s="56"/>
      <c r="R484" s="56"/>
      <c r="S484" s="56"/>
      <c r="T484" s="63" t="e">
        <f>IF(#REF!="MASCULIN","G",IF(#REF!="FEMININ","F",#REF!))</f>
        <v>#REF!</v>
      </c>
      <c r="U484" s="63" t="str">
        <f>IFERROR(MATCH(#REF!,{"CP1";"CP2";"CE1";"CE2";"CM1";"CM2"},0),"-")</f>
        <v>-</v>
      </c>
      <c r="V484" s="61"/>
      <c r="W484" s="61"/>
      <c r="X484" s="61"/>
      <c r="Y484" s="61"/>
      <c r="Z484" s="61"/>
      <c r="AA484" s="61"/>
      <c r="AB484" s="61"/>
      <c r="AC484" s="61"/>
      <c r="AD484" s="61"/>
      <c r="AE484" s="61"/>
      <c r="AF484" s="61"/>
      <c r="AG484" s="61"/>
    </row>
    <row r="485" spans="1:33">
      <c r="A485" s="76" t="e">
        <f>ROW()-ROW(#REF!)+1</f>
        <v>#REF!</v>
      </c>
      <c r="B485" s="87"/>
      <c r="C485" s="86"/>
      <c r="D485" s="59" t="e">
        <f>#REF!</f>
        <v>#REF!</v>
      </c>
      <c r="E485" s="86"/>
      <c r="F485" s="86"/>
      <c r="G485" s="89"/>
      <c r="H485" s="63" t="str">
        <f>IFERROR(VLOOKUP(#REF!,#REF!,6,FALSE),"-")</f>
        <v>-</v>
      </c>
      <c r="I485" s="63" t="str">
        <f>IFERROR(VLOOKUP(#REF!,#REF!,9,FALSE),"-")</f>
        <v>-</v>
      </c>
      <c r="J485" s="63" t="str">
        <f>IFERROR(VLOOKUP(#REF!,#REF!,9,FALSE),"-")</f>
        <v>-</v>
      </c>
      <c r="K485" s="63" t="str">
        <f>IFERROR(VLOOKUP(#REF!,#REF!,3,FALSE),"-")</f>
        <v>-</v>
      </c>
      <c r="L485" s="63" t="str">
        <f>IFERROR(VLOOKUP(#REF!,#REF!,3,FALSE),"-")</f>
        <v>-</v>
      </c>
      <c r="M485" s="63" t="e">
        <f>IF(OR(#REF!="-",#REF!="-"),"-",IF(#REF!=#REF!,"OUI","NON"))</f>
        <v>#REF!</v>
      </c>
      <c r="N485" s="58"/>
      <c r="O485" s="56"/>
      <c r="P485" s="58"/>
      <c r="Q485" s="56"/>
      <c r="R485" s="56"/>
      <c r="S485" s="56"/>
      <c r="T485" s="63" t="e">
        <f>IF(#REF!="MASCULIN","G",IF(#REF!="FEMININ","F",#REF!))</f>
        <v>#REF!</v>
      </c>
      <c r="U485" s="63" t="str">
        <f>IFERROR(MATCH(#REF!,{"CP1";"CP2";"CE1";"CE2";"CM1";"CM2"},0),"-")</f>
        <v>-</v>
      </c>
      <c r="V485" s="61"/>
      <c r="W485" s="61"/>
      <c r="X485" s="61"/>
      <c r="Y485" s="61"/>
      <c r="Z485" s="61"/>
      <c r="AA485" s="61"/>
      <c r="AB485" s="61"/>
      <c r="AC485" s="61"/>
      <c r="AD485" s="61"/>
      <c r="AE485" s="61"/>
      <c r="AF485" s="61"/>
      <c r="AG485" s="61"/>
    </row>
    <row r="486" spans="1:33">
      <c r="A486" s="76" t="e">
        <f>ROW()-ROW(#REF!)+1</f>
        <v>#REF!</v>
      </c>
      <c r="B486" s="87"/>
      <c r="C486" s="86"/>
      <c r="D486" s="59" t="e">
        <f>#REF!</f>
        <v>#REF!</v>
      </c>
      <c r="E486" s="86"/>
      <c r="F486" s="86"/>
      <c r="G486" s="89"/>
      <c r="H486" s="63" t="str">
        <f>IFERROR(VLOOKUP(#REF!,#REF!,6,FALSE),"-")</f>
        <v>-</v>
      </c>
      <c r="I486" s="63" t="str">
        <f>IFERROR(VLOOKUP(#REF!,#REF!,9,FALSE),"-")</f>
        <v>-</v>
      </c>
      <c r="J486" s="63" t="str">
        <f>IFERROR(VLOOKUP(#REF!,#REF!,9,FALSE),"-")</f>
        <v>-</v>
      </c>
      <c r="K486" s="63" t="str">
        <f>IFERROR(VLOOKUP(#REF!,#REF!,3,FALSE),"-")</f>
        <v>-</v>
      </c>
      <c r="L486" s="63" t="str">
        <f>IFERROR(VLOOKUP(#REF!,#REF!,3,FALSE),"-")</f>
        <v>-</v>
      </c>
      <c r="M486" s="63" t="e">
        <f>IF(OR(#REF!="-",#REF!="-"),"-",IF(#REF!=#REF!,"OUI","NON"))</f>
        <v>#REF!</v>
      </c>
      <c r="N486" s="58"/>
      <c r="O486" s="56"/>
      <c r="P486" s="58"/>
      <c r="Q486" s="56"/>
      <c r="R486" s="56"/>
      <c r="S486" s="56"/>
      <c r="T486" s="63" t="e">
        <f>IF(#REF!="MASCULIN","G",IF(#REF!="FEMININ","F",#REF!))</f>
        <v>#REF!</v>
      </c>
      <c r="U486" s="63" t="str">
        <f>IFERROR(MATCH(#REF!,{"CP1";"CP2";"CE1";"CE2";"CM1";"CM2"},0),"-")</f>
        <v>-</v>
      </c>
      <c r="V486" s="61"/>
      <c r="W486" s="61"/>
      <c r="X486" s="61"/>
      <c r="Y486" s="61"/>
      <c r="Z486" s="61"/>
      <c r="AA486" s="61"/>
      <c r="AB486" s="61"/>
      <c r="AC486" s="61"/>
      <c r="AD486" s="61"/>
      <c r="AE486" s="61"/>
      <c r="AF486" s="61"/>
      <c r="AG486" s="61"/>
    </row>
    <row r="487" spans="1:33">
      <c r="A487" s="76" t="e">
        <f>ROW()-ROW(#REF!)+1</f>
        <v>#REF!</v>
      </c>
      <c r="B487" s="87"/>
      <c r="C487" s="86"/>
      <c r="D487" s="59" t="e">
        <f>#REF!</f>
        <v>#REF!</v>
      </c>
      <c r="E487" s="86"/>
      <c r="F487" s="86"/>
      <c r="G487" s="89"/>
      <c r="H487" s="63" t="str">
        <f>IFERROR(VLOOKUP(#REF!,#REF!,6,FALSE),"-")</f>
        <v>-</v>
      </c>
      <c r="I487" s="63" t="str">
        <f>IFERROR(VLOOKUP(#REF!,#REF!,9,FALSE),"-")</f>
        <v>-</v>
      </c>
      <c r="J487" s="63" t="str">
        <f>IFERROR(VLOOKUP(#REF!,#REF!,9,FALSE),"-")</f>
        <v>-</v>
      </c>
      <c r="K487" s="63" t="str">
        <f>IFERROR(VLOOKUP(#REF!,#REF!,3,FALSE),"-")</f>
        <v>-</v>
      </c>
      <c r="L487" s="63" t="str">
        <f>IFERROR(VLOOKUP(#REF!,#REF!,3,FALSE),"-")</f>
        <v>-</v>
      </c>
      <c r="M487" s="63" t="e">
        <f>IF(OR(#REF!="-",#REF!="-"),"-",IF(#REF!=#REF!,"OUI","NON"))</f>
        <v>#REF!</v>
      </c>
      <c r="N487" s="58"/>
      <c r="O487" s="56"/>
      <c r="P487" s="58"/>
      <c r="Q487" s="56"/>
      <c r="R487" s="56"/>
      <c r="S487" s="56"/>
      <c r="T487" s="63" t="e">
        <f>IF(#REF!="MASCULIN","G",IF(#REF!="FEMININ","F",#REF!))</f>
        <v>#REF!</v>
      </c>
      <c r="U487" s="63" t="str">
        <f>IFERROR(MATCH(#REF!,{"CP1";"CP2";"CE1";"CE2";"CM1";"CM2"},0),"-")</f>
        <v>-</v>
      </c>
      <c r="V487" s="61"/>
      <c r="W487" s="61"/>
      <c r="X487" s="61"/>
      <c r="Y487" s="61"/>
      <c r="Z487" s="61"/>
      <c r="AA487" s="61"/>
      <c r="AB487" s="61"/>
      <c r="AC487" s="61"/>
      <c r="AD487" s="61"/>
      <c r="AE487" s="61"/>
      <c r="AF487" s="61"/>
      <c r="AG487" s="61"/>
    </row>
    <row r="488" spans="1:33">
      <c r="A488" s="76" t="e">
        <f>ROW()-ROW(#REF!)+1</f>
        <v>#REF!</v>
      </c>
      <c r="B488" s="87"/>
      <c r="C488" s="86"/>
      <c r="D488" s="59" t="e">
        <f>#REF!</f>
        <v>#REF!</v>
      </c>
      <c r="E488" s="86"/>
      <c r="F488" s="86"/>
      <c r="G488" s="89"/>
      <c r="H488" s="63" t="str">
        <f>IFERROR(VLOOKUP(#REF!,#REF!,6,FALSE),"-")</f>
        <v>-</v>
      </c>
      <c r="I488" s="63" t="str">
        <f>IFERROR(VLOOKUP(#REF!,#REF!,9,FALSE),"-")</f>
        <v>-</v>
      </c>
      <c r="J488" s="63" t="str">
        <f>IFERROR(VLOOKUP(#REF!,#REF!,9,FALSE),"-")</f>
        <v>-</v>
      </c>
      <c r="K488" s="63" t="str">
        <f>IFERROR(VLOOKUP(#REF!,#REF!,3,FALSE),"-")</f>
        <v>-</v>
      </c>
      <c r="L488" s="63" t="str">
        <f>IFERROR(VLOOKUP(#REF!,#REF!,3,FALSE),"-")</f>
        <v>-</v>
      </c>
      <c r="M488" s="63" t="e">
        <f>IF(OR(#REF!="-",#REF!="-"),"-",IF(#REF!=#REF!,"OUI","NON"))</f>
        <v>#REF!</v>
      </c>
      <c r="N488" s="58"/>
      <c r="O488" s="56"/>
      <c r="P488" s="58"/>
      <c r="Q488" s="56"/>
      <c r="R488" s="56"/>
      <c r="S488" s="56"/>
      <c r="T488" s="63" t="e">
        <f>IF(#REF!="MASCULIN","G",IF(#REF!="FEMININ","F",#REF!))</f>
        <v>#REF!</v>
      </c>
      <c r="U488" s="63" t="str">
        <f>IFERROR(MATCH(#REF!,{"CP1";"CP2";"CE1";"CE2";"CM1";"CM2"},0),"-")</f>
        <v>-</v>
      </c>
      <c r="V488" s="61"/>
      <c r="W488" s="61"/>
      <c r="X488" s="61"/>
      <c r="Y488" s="61"/>
      <c r="Z488" s="61"/>
      <c r="AA488" s="61"/>
      <c r="AB488" s="61"/>
      <c r="AC488" s="61"/>
      <c r="AD488" s="61"/>
      <c r="AE488" s="61"/>
      <c r="AF488" s="61"/>
      <c r="AG488" s="61"/>
    </row>
    <row r="489" spans="1:33">
      <c r="A489" s="76" t="e">
        <f>ROW()-ROW(#REF!)+1</f>
        <v>#REF!</v>
      </c>
      <c r="B489" s="87"/>
      <c r="C489" s="86"/>
      <c r="D489" s="59" t="e">
        <f>#REF!</f>
        <v>#REF!</v>
      </c>
      <c r="E489" s="86"/>
      <c r="F489" s="86"/>
      <c r="G489" s="89"/>
      <c r="H489" s="63" t="str">
        <f>IFERROR(VLOOKUP(#REF!,#REF!,6,FALSE),"-")</f>
        <v>-</v>
      </c>
      <c r="I489" s="63" t="str">
        <f>IFERROR(VLOOKUP(#REF!,#REF!,9,FALSE),"-")</f>
        <v>-</v>
      </c>
      <c r="J489" s="63" t="str">
        <f>IFERROR(VLOOKUP(#REF!,#REF!,9,FALSE),"-")</f>
        <v>-</v>
      </c>
      <c r="K489" s="63" t="str">
        <f>IFERROR(VLOOKUP(#REF!,#REF!,3,FALSE),"-")</f>
        <v>-</v>
      </c>
      <c r="L489" s="63" t="str">
        <f>IFERROR(VLOOKUP(#REF!,#REF!,3,FALSE),"-")</f>
        <v>-</v>
      </c>
      <c r="M489" s="63" t="e">
        <f>IF(OR(#REF!="-",#REF!="-"),"-",IF(#REF!=#REF!,"OUI","NON"))</f>
        <v>#REF!</v>
      </c>
      <c r="N489" s="58"/>
      <c r="O489" s="56"/>
      <c r="P489" s="58"/>
      <c r="Q489" s="56"/>
      <c r="R489" s="56"/>
      <c r="S489" s="56"/>
      <c r="T489" s="63" t="e">
        <f>IF(#REF!="MASCULIN","G",IF(#REF!="FEMININ","F",#REF!))</f>
        <v>#REF!</v>
      </c>
      <c r="U489" s="63" t="str">
        <f>IFERROR(MATCH(#REF!,{"CP1";"CP2";"CE1";"CE2";"CM1";"CM2"},0),"-")</f>
        <v>-</v>
      </c>
      <c r="V489" s="61"/>
      <c r="W489" s="61"/>
      <c r="X489" s="61"/>
      <c r="Y489" s="61"/>
      <c r="Z489" s="61"/>
      <c r="AA489" s="61"/>
      <c r="AB489" s="61"/>
      <c r="AC489" s="61"/>
      <c r="AD489" s="61"/>
      <c r="AE489" s="61"/>
      <c r="AF489" s="61"/>
      <c r="AG489" s="61"/>
    </row>
    <row r="490" spans="1:33">
      <c r="A490" s="76" t="e">
        <f>ROW()-ROW(#REF!)+1</f>
        <v>#REF!</v>
      </c>
      <c r="B490" s="87"/>
      <c r="C490" s="86"/>
      <c r="D490" s="59" t="e">
        <f>#REF!</f>
        <v>#REF!</v>
      </c>
      <c r="E490" s="86"/>
      <c r="F490" s="86"/>
      <c r="G490" s="89"/>
      <c r="H490" s="63" t="str">
        <f>IFERROR(VLOOKUP(#REF!,#REF!,6,FALSE),"-")</f>
        <v>-</v>
      </c>
      <c r="I490" s="63" t="str">
        <f>IFERROR(VLOOKUP(#REF!,#REF!,9,FALSE),"-")</f>
        <v>-</v>
      </c>
      <c r="J490" s="63" t="str">
        <f>IFERROR(VLOOKUP(#REF!,#REF!,9,FALSE),"-")</f>
        <v>-</v>
      </c>
      <c r="K490" s="63" t="str">
        <f>IFERROR(VLOOKUP(#REF!,#REF!,3,FALSE),"-")</f>
        <v>-</v>
      </c>
      <c r="L490" s="63" t="str">
        <f>IFERROR(VLOOKUP(#REF!,#REF!,3,FALSE),"-")</f>
        <v>-</v>
      </c>
      <c r="M490" s="63" t="e">
        <f>IF(OR(#REF!="-",#REF!="-"),"-",IF(#REF!=#REF!,"OUI","NON"))</f>
        <v>#REF!</v>
      </c>
      <c r="N490" s="58"/>
      <c r="O490" s="56"/>
      <c r="P490" s="58"/>
      <c r="Q490" s="56"/>
      <c r="R490" s="56"/>
      <c r="S490" s="56"/>
      <c r="T490" s="63" t="e">
        <f>IF(#REF!="MASCULIN","G",IF(#REF!="FEMININ","F",#REF!))</f>
        <v>#REF!</v>
      </c>
      <c r="U490" s="63" t="str">
        <f>IFERROR(MATCH(#REF!,{"CP1";"CP2";"CE1";"CE2";"CM1";"CM2"},0),"-")</f>
        <v>-</v>
      </c>
      <c r="V490" s="61"/>
      <c r="W490" s="61"/>
      <c r="X490" s="61"/>
      <c r="Y490" s="61"/>
      <c r="Z490" s="61"/>
      <c r="AA490" s="61"/>
      <c r="AB490" s="61"/>
      <c r="AC490" s="61"/>
      <c r="AD490" s="61"/>
      <c r="AE490" s="61"/>
      <c r="AF490" s="61"/>
      <c r="AG490" s="61"/>
    </row>
    <row r="491" spans="1:33">
      <c r="A491" s="76" t="e">
        <f>ROW()-ROW(#REF!)+1</f>
        <v>#REF!</v>
      </c>
      <c r="B491" s="87"/>
      <c r="C491" s="86"/>
      <c r="D491" s="59" t="e">
        <f>#REF!</f>
        <v>#REF!</v>
      </c>
      <c r="E491" s="86"/>
      <c r="F491" s="86"/>
      <c r="G491" s="89"/>
      <c r="H491" s="63" t="str">
        <f>IFERROR(VLOOKUP(#REF!,#REF!,6,FALSE),"-")</f>
        <v>-</v>
      </c>
      <c r="I491" s="63" t="str">
        <f>IFERROR(VLOOKUP(#REF!,#REF!,9,FALSE),"-")</f>
        <v>-</v>
      </c>
      <c r="J491" s="63" t="str">
        <f>IFERROR(VLOOKUP(#REF!,#REF!,9,FALSE),"-")</f>
        <v>-</v>
      </c>
      <c r="K491" s="63" t="str">
        <f>IFERROR(VLOOKUP(#REF!,#REF!,3,FALSE),"-")</f>
        <v>-</v>
      </c>
      <c r="L491" s="63" t="str">
        <f>IFERROR(VLOOKUP(#REF!,#REF!,3,FALSE),"-")</f>
        <v>-</v>
      </c>
      <c r="M491" s="63" t="e">
        <f>IF(OR(#REF!="-",#REF!="-"),"-",IF(#REF!=#REF!,"OUI","NON"))</f>
        <v>#REF!</v>
      </c>
      <c r="N491" s="58"/>
      <c r="O491" s="56"/>
      <c r="P491" s="58"/>
      <c r="Q491" s="56"/>
      <c r="R491" s="56"/>
      <c r="S491" s="56"/>
      <c r="T491" s="63" t="e">
        <f>IF(#REF!="MASCULIN","G",IF(#REF!="FEMININ","F",#REF!))</f>
        <v>#REF!</v>
      </c>
      <c r="U491" s="63" t="str">
        <f>IFERROR(MATCH(#REF!,{"CP1";"CP2";"CE1";"CE2";"CM1";"CM2"},0),"-")</f>
        <v>-</v>
      </c>
      <c r="V491" s="61"/>
      <c r="W491" s="61"/>
      <c r="X491" s="61"/>
      <c r="Y491" s="61"/>
      <c r="Z491" s="61"/>
      <c r="AA491" s="61"/>
      <c r="AB491" s="61"/>
      <c r="AC491" s="61"/>
      <c r="AD491" s="61"/>
      <c r="AE491" s="61"/>
      <c r="AF491" s="61"/>
      <c r="AG491" s="61"/>
    </row>
    <row r="492" spans="1:33">
      <c r="A492" s="76" t="e">
        <f>ROW()-ROW(#REF!)+1</f>
        <v>#REF!</v>
      </c>
      <c r="B492" s="87"/>
      <c r="C492" s="86"/>
      <c r="D492" s="59" t="e">
        <f>#REF!</f>
        <v>#REF!</v>
      </c>
      <c r="E492" s="86"/>
      <c r="F492" s="86"/>
      <c r="G492" s="89"/>
      <c r="H492" s="63" t="str">
        <f>IFERROR(VLOOKUP(#REF!,#REF!,6,FALSE),"-")</f>
        <v>-</v>
      </c>
      <c r="I492" s="63" t="str">
        <f>IFERROR(VLOOKUP(#REF!,#REF!,9,FALSE),"-")</f>
        <v>-</v>
      </c>
      <c r="J492" s="63" t="str">
        <f>IFERROR(VLOOKUP(#REF!,#REF!,9,FALSE),"-")</f>
        <v>-</v>
      </c>
      <c r="K492" s="63" t="str">
        <f>IFERROR(VLOOKUP(#REF!,#REF!,3,FALSE),"-")</f>
        <v>-</v>
      </c>
      <c r="L492" s="63" t="str">
        <f>IFERROR(VLOOKUP(#REF!,#REF!,3,FALSE),"-")</f>
        <v>-</v>
      </c>
      <c r="M492" s="63" t="e">
        <f>IF(OR(#REF!="-",#REF!="-"),"-",IF(#REF!=#REF!,"OUI","NON"))</f>
        <v>#REF!</v>
      </c>
      <c r="N492" s="58"/>
      <c r="O492" s="56"/>
      <c r="P492" s="58"/>
      <c r="Q492" s="56"/>
      <c r="R492" s="56"/>
      <c r="S492" s="56"/>
      <c r="T492" s="63" t="e">
        <f>IF(#REF!="MASCULIN","G",IF(#REF!="FEMININ","F",#REF!))</f>
        <v>#REF!</v>
      </c>
      <c r="U492" s="63" t="str">
        <f>IFERROR(MATCH(#REF!,{"CP1";"CP2";"CE1";"CE2";"CM1";"CM2"},0),"-")</f>
        <v>-</v>
      </c>
      <c r="V492" s="61"/>
      <c r="W492" s="61"/>
      <c r="X492" s="61"/>
      <c r="Y492" s="61"/>
      <c r="Z492" s="61"/>
      <c r="AA492" s="61"/>
      <c r="AB492" s="61"/>
      <c r="AC492" s="61"/>
      <c r="AD492" s="61"/>
      <c r="AE492" s="61"/>
      <c r="AF492" s="61"/>
      <c r="AG492" s="61"/>
    </row>
    <row r="493" spans="1:33">
      <c r="A493" s="76" t="e">
        <f>ROW()-ROW(#REF!)+1</f>
        <v>#REF!</v>
      </c>
      <c r="B493" s="87"/>
      <c r="C493" s="86"/>
      <c r="D493" s="59" t="e">
        <f>#REF!</f>
        <v>#REF!</v>
      </c>
      <c r="E493" s="86"/>
      <c r="F493" s="86"/>
      <c r="G493" s="89"/>
      <c r="H493" s="63" t="str">
        <f>IFERROR(VLOOKUP(#REF!,#REF!,6,FALSE),"-")</f>
        <v>-</v>
      </c>
      <c r="I493" s="63" t="str">
        <f>IFERROR(VLOOKUP(#REF!,#REF!,9,FALSE),"-")</f>
        <v>-</v>
      </c>
      <c r="J493" s="63" t="str">
        <f>IFERROR(VLOOKUP(#REF!,#REF!,9,FALSE),"-")</f>
        <v>-</v>
      </c>
      <c r="K493" s="63" t="str">
        <f>IFERROR(VLOOKUP(#REF!,#REF!,3,FALSE),"-")</f>
        <v>-</v>
      </c>
      <c r="L493" s="63" t="str">
        <f>IFERROR(VLOOKUP(#REF!,#REF!,3,FALSE),"-")</f>
        <v>-</v>
      </c>
      <c r="M493" s="63" t="e">
        <f>IF(OR(#REF!="-",#REF!="-"),"-",IF(#REF!=#REF!,"OUI","NON"))</f>
        <v>#REF!</v>
      </c>
      <c r="N493" s="58"/>
      <c r="O493" s="56"/>
      <c r="P493" s="58"/>
      <c r="Q493" s="56"/>
      <c r="R493" s="56"/>
      <c r="S493" s="56"/>
      <c r="T493" s="63" t="e">
        <f>IF(#REF!="MASCULIN","G",IF(#REF!="FEMININ","F",#REF!))</f>
        <v>#REF!</v>
      </c>
      <c r="U493" s="63" t="str">
        <f>IFERROR(MATCH(#REF!,{"CP1";"CP2";"CE1";"CE2";"CM1";"CM2"},0),"-")</f>
        <v>-</v>
      </c>
      <c r="V493" s="61"/>
      <c r="W493" s="61"/>
      <c r="X493" s="61"/>
      <c r="Y493" s="61"/>
      <c r="Z493" s="61"/>
      <c r="AA493" s="61"/>
      <c r="AB493" s="61"/>
      <c r="AC493" s="61"/>
      <c r="AD493" s="61"/>
      <c r="AE493" s="61"/>
      <c r="AF493" s="61"/>
      <c r="AG493" s="61"/>
    </row>
    <row r="494" spans="1:33">
      <c r="A494" s="76" t="e">
        <f>ROW()-ROW(#REF!)+1</f>
        <v>#REF!</v>
      </c>
      <c r="B494" s="87"/>
      <c r="C494" s="86"/>
      <c r="D494" s="59" t="e">
        <f>#REF!</f>
        <v>#REF!</v>
      </c>
      <c r="E494" s="86"/>
      <c r="F494" s="86"/>
      <c r="G494" s="89"/>
      <c r="H494" s="63" t="str">
        <f>IFERROR(VLOOKUP(#REF!,#REF!,6,FALSE),"-")</f>
        <v>-</v>
      </c>
      <c r="I494" s="63" t="str">
        <f>IFERROR(VLOOKUP(#REF!,#REF!,9,FALSE),"-")</f>
        <v>-</v>
      </c>
      <c r="J494" s="63" t="str">
        <f>IFERROR(VLOOKUP(#REF!,#REF!,9,FALSE),"-")</f>
        <v>-</v>
      </c>
      <c r="K494" s="63" t="str">
        <f>IFERROR(VLOOKUP(#REF!,#REF!,3,FALSE),"-")</f>
        <v>-</v>
      </c>
      <c r="L494" s="63" t="str">
        <f>IFERROR(VLOOKUP(#REF!,#REF!,3,FALSE),"-")</f>
        <v>-</v>
      </c>
      <c r="M494" s="63" t="e">
        <f>IF(OR(#REF!="-",#REF!="-"),"-",IF(#REF!=#REF!,"OUI","NON"))</f>
        <v>#REF!</v>
      </c>
      <c r="N494" s="58"/>
      <c r="O494" s="56"/>
      <c r="P494" s="58"/>
      <c r="Q494" s="56"/>
      <c r="R494" s="56"/>
      <c r="S494" s="56"/>
      <c r="T494" s="63" t="e">
        <f>IF(#REF!="MASCULIN","G",IF(#REF!="FEMININ","F",#REF!))</f>
        <v>#REF!</v>
      </c>
      <c r="U494" s="63" t="str">
        <f>IFERROR(MATCH(#REF!,{"CP1";"CP2";"CE1";"CE2";"CM1";"CM2"},0),"-")</f>
        <v>-</v>
      </c>
      <c r="V494" s="61"/>
      <c r="W494" s="61"/>
      <c r="X494" s="61"/>
      <c r="Y494" s="61"/>
      <c r="Z494" s="61"/>
      <c r="AA494" s="61"/>
      <c r="AB494" s="61"/>
      <c r="AC494" s="61"/>
      <c r="AD494" s="61"/>
      <c r="AE494" s="61"/>
      <c r="AF494" s="61"/>
      <c r="AG494" s="61"/>
    </row>
    <row r="495" spans="1:33">
      <c r="A495" s="76" t="e">
        <f>ROW()-ROW(#REF!)+1</f>
        <v>#REF!</v>
      </c>
      <c r="B495" s="87"/>
      <c r="C495" s="86"/>
      <c r="D495" s="59" t="e">
        <f>#REF!</f>
        <v>#REF!</v>
      </c>
      <c r="E495" s="86"/>
      <c r="F495" s="86"/>
      <c r="G495" s="89"/>
      <c r="H495" s="63" t="str">
        <f>IFERROR(VLOOKUP(#REF!,#REF!,6,FALSE),"-")</f>
        <v>-</v>
      </c>
      <c r="I495" s="63" t="str">
        <f>IFERROR(VLOOKUP(#REF!,#REF!,9,FALSE),"-")</f>
        <v>-</v>
      </c>
      <c r="J495" s="63" t="str">
        <f>IFERROR(VLOOKUP(#REF!,#REF!,9,FALSE),"-")</f>
        <v>-</v>
      </c>
      <c r="K495" s="63" t="str">
        <f>IFERROR(VLOOKUP(#REF!,#REF!,3,FALSE),"-")</f>
        <v>-</v>
      </c>
      <c r="L495" s="63" t="str">
        <f>IFERROR(VLOOKUP(#REF!,#REF!,3,FALSE),"-")</f>
        <v>-</v>
      </c>
      <c r="M495" s="63" t="e">
        <f>IF(OR(#REF!="-",#REF!="-"),"-",IF(#REF!=#REF!,"OUI","NON"))</f>
        <v>#REF!</v>
      </c>
      <c r="N495" s="58"/>
      <c r="O495" s="56"/>
      <c r="P495" s="58"/>
      <c r="Q495" s="56"/>
      <c r="R495" s="56"/>
      <c r="S495" s="56"/>
      <c r="T495" s="63" t="e">
        <f>IF(#REF!="MASCULIN","G",IF(#REF!="FEMININ","F",#REF!))</f>
        <v>#REF!</v>
      </c>
      <c r="U495" s="63" t="str">
        <f>IFERROR(MATCH(#REF!,{"CP1";"CP2";"CE1";"CE2";"CM1";"CM2"},0),"-")</f>
        <v>-</v>
      </c>
      <c r="V495" s="61"/>
      <c r="W495" s="61"/>
      <c r="X495" s="61"/>
      <c r="Y495" s="61"/>
      <c r="Z495" s="61"/>
      <c r="AA495" s="61"/>
      <c r="AB495" s="61"/>
      <c r="AC495" s="61"/>
      <c r="AD495" s="61"/>
      <c r="AE495" s="61"/>
      <c r="AF495" s="61"/>
      <c r="AG495" s="61"/>
    </row>
    <row r="496" spans="1:33">
      <c r="A496" s="76" t="e">
        <f>ROW()-ROW(#REF!)+1</f>
        <v>#REF!</v>
      </c>
      <c r="B496" s="87"/>
      <c r="C496" s="86"/>
      <c r="D496" s="59" t="e">
        <f>#REF!</f>
        <v>#REF!</v>
      </c>
      <c r="E496" s="86"/>
      <c r="F496" s="86"/>
      <c r="G496" s="89"/>
      <c r="H496" s="63" t="str">
        <f>IFERROR(VLOOKUP(#REF!,#REF!,6,FALSE),"-")</f>
        <v>-</v>
      </c>
      <c r="I496" s="63" t="str">
        <f>IFERROR(VLOOKUP(#REF!,#REF!,9,FALSE),"-")</f>
        <v>-</v>
      </c>
      <c r="J496" s="63" t="str">
        <f>IFERROR(VLOOKUP(#REF!,#REF!,9,FALSE),"-")</f>
        <v>-</v>
      </c>
      <c r="K496" s="63" t="str">
        <f>IFERROR(VLOOKUP(#REF!,#REF!,3,FALSE),"-")</f>
        <v>-</v>
      </c>
      <c r="L496" s="63" t="str">
        <f>IFERROR(VLOOKUP(#REF!,#REF!,3,FALSE),"-")</f>
        <v>-</v>
      </c>
      <c r="M496" s="63" t="e">
        <f>IF(OR(#REF!="-",#REF!="-"),"-",IF(#REF!=#REF!,"OUI","NON"))</f>
        <v>#REF!</v>
      </c>
      <c r="N496" s="58"/>
      <c r="O496" s="56"/>
      <c r="P496" s="58"/>
      <c r="Q496" s="56"/>
      <c r="R496" s="56"/>
      <c r="S496" s="56"/>
      <c r="T496" s="63" t="e">
        <f>IF(#REF!="MASCULIN","G",IF(#REF!="FEMININ","F",#REF!))</f>
        <v>#REF!</v>
      </c>
      <c r="U496" s="63" t="str">
        <f>IFERROR(MATCH(#REF!,{"CP1";"CP2";"CE1";"CE2";"CM1";"CM2"},0),"-")</f>
        <v>-</v>
      </c>
      <c r="V496" s="61"/>
      <c r="W496" s="61"/>
      <c r="X496" s="61"/>
      <c r="Y496" s="61"/>
      <c r="Z496" s="61"/>
      <c r="AA496" s="61"/>
      <c r="AB496" s="61"/>
      <c r="AC496" s="61"/>
      <c r="AD496" s="61"/>
      <c r="AE496" s="61"/>
      <c r="AF496" s="61"/>
      <c r="AG496" s="61"/>
    </row>
    <row r="497" spans="1:33">
      <c r="A497" s="76" t="e">
        <f>ROW()-ROW(#REF!)+1</f>
        <v>#REF!</v>
      </c>
      <c r="B497" s="87"/>
      <c r="C497" s="86"/>
      <c r="D497" s="59" t="e">
        <f>#REF!</f>
        <v>#REF!</v>
      </c>
      <c r="E497" s="86"/>
      <c r="F497" s="86"/>
      <c r="G497" s="89"/>
      <c r="H497" s="63" t="str">
        <f>IFERROR(VLOOKUP(#REF!,#REF!,6,FALSE),"-")</f>
        <v>-</v>
      </c>
      <c r="I497" s="63" t="str">
        <f>IFERROR(VLOOKUP(#REF!,#REF!,9,FALSE),"-")</f>
        <v>-</v>
      </c>
      <c r="J497" s="63" t="str">
        <f>IFERROR(VLOOKUP(#REF!,#REF!,9,FALSE),"-")</f>
        <v>-</v>
      </c>
      <c r="K497" s="63" t="str">
        <f>IFERROR(VLOOKUP(#REF!,#REF!,3,FALSE),"-")</f>
        <v>-</v>
      </c>
      <c r="L497" s="63" t="str">
        <f>IFERROR(VLOOKUP(#REF!,#REF!,3,FALSE),"-")</f>
        <v>-</v>
      </c>
      <c r="M497" s="63" t="e">
        <f>IF(OR(#REF!="-",#REF!="-"),"-",IF(#REF!=#REF!,"OUI","NON"))</f>
        <v>#REF!</v>
      </c>
      <c r="N497" s="58"/>
      <c r="O497" s="56"/>
      <c r="P497" s="58"/>
      <c r="Q497" s="56"/>
      <c r="R497" s="56"/>
      <c r="S497" s="56"/>
      <c r="T497" s="63" t="e">
        <f>IF(#REF!="MASCULIN","G",IF(#REF!="FEMININ","F",#REF!))</f>
        <v>#REF!</v>
      </c>
      <c r="U497" s="63" t="str">
        <f>IFERROR(MATCH(#REF!,{"CP1";"CP2";"CE1";"CE2";"CM1";"CM2"},0),"-")</f>
        <v>-</v>
      </c>
      <c r="V497" s="61"/>
      <c r="W497" s="61"/>
      <c r="X497" s="61"/>
      <c r="Y497" s="61"/>
      <c r="Z497" s="61"/>
      <c r="AA497" s="61"/>
      <c r="AB497" s="61"/>
      <c r="AC497" s="61"/>
      <c r="AD497" s="61"/>
      <c r="AE497" s="61"/>
      <c r="AF497" s="61"/>
      <c r="AG497" s="61"/>
    </row>
    <row r="498" spans="1:33">
      <c r="A498" s="76" t="e">
        <f>ROW()-ROW(#REF!)+1</f>
        <v>#REF!</v>
      </c>
      <c r="B498" s="87"/>
      <c r="C498" s="86"/>
      <c r="D498" s="59" t="e">
        <f>#REF!</f>
        <v>#REF!</v>
      </c>
      <c r="E498" s="86"/>
      <c r="F498" s="86"/>
      <c r="G498" s="89"/>
      <c r="H498" s="63" t="str">
        <f>IFERROR(VLOOKUP(#REF!,#REF!,6,FALSE),"-")</f>
        <v>-</v>
      </c>
      <c r="I498" s="63" t="str">
        <f>IFERROR(VLOOKUP(#REF!,#REF!,9,FALSE),"-")</f>
        <v>-</v>
      </c>
      <c r="J498" s="63" t="str">
        <f>IFERROR(VLOOKUP(#REF!,#REF!,9,FALSE),"-")</f>
        <v>-</v>
      </c>
      <c r="K498" s="63" t="str">
        <f>IFERROR(VLOOKUP(#REF!,#REF!,3,FALSE),"-")</f>
        <v>-</v>
      </c>
      <c r="L498" s="63" t="str">
        <f>IFERROR(VLOOKUP(#REF!,#REF!,3,FALSE),"-")</f>
        <v>-</v>
      </c>
      <c r="M498" s="63" t="e">
        <f>IF(OR(#REF!="-",#REF!="-"),"-",IF(#REF!=#REF!,"OUI","NON"))</f>
        <v>#REF!</v>
      </c>
      <c r="N498" s="58"/>
      <c r="O498" s="56"/>
      <c r="P498" s="58"/>
      <c r="Q498" s="56"/>
      <c r="R498" s="56"/>
      <c r="S498" s="56"/>
      <c r="T498" s="63" t="e">
        <f>IF(#REF!="MASCULIN","G",IF(#REF!="FEMININ","F",#REF!))</f>
        <v>#REF!</v>
      </c>
      <c r="U498" s="63" t="str">
        <f>IFERROR(MATCH(#REF!,{"CP1";"CP2";"CE1";"CE2";"CM1";"CM2"},0),"-")</f>
        <v>-</v>
      </c>
      <c r="V498" s="61"/>
      <c r="W498" s="61"/>
      <c r="X498" s="61"/>
      <c r="Y498" s="61"/>
      <c r="Z498" s="61"/>
      <c r="AA498" s="61"/>
      <c r="AB498" s="61"/>
      <c r="AC498" s="61"/>
      <c r="AD498" s="61"/>
      <c r="AE498" s="61"/>
      <c r="AF498" s="61"/>
      <c r="AG498" s="61"/>
    </row>
    <row r="499" spans="1:33">
      <c r="A499" s="76" t="e">
        <f>ROW()-ROW(#REF!)+1</f>
        <v>#REF!</v>
      </c>
      <c r="B499" s="87"/>
      <c r="C499" s="86"/>
      <c r="D499" s="59" t="e">
        <f>#REF!</f>
        <v>#REF!</v>
      </c>
      <c r="E499" s="86"/>
      <c r="F499" s="86"/>
      <c r="G499" s="89"/>
      <c r="H499" s="63" t="str">
        <f>IFERROR(VLOOKUP(#REF!,#REF!,6,FALSE),"-")</f>
        <v>-</v>
      </c>
      <c r="I499" s="63" t="str">
        <f>IFERROR(VLOOKUP(#REF!,#REF!,9,FALSE),"-")</f>
        <v>-</v>
      </c>
      <c r="J499" s="63" t="str">
        <f>IFERROR(VLOOKUP(#REF!,#REF!,9,FALSE),"-")</f>
        <v>-</v>
      </c>
      <c r="K499" s="63" t="str">
        <f>IFERROR(VLOOKUP(#REF!,#REF!,3,FALSE),"-")</f>
        <v>-</v>
      </c>
      <c r="L499" s="63" t="str">
        <f>IFERROR(VLOOKUP(#REF!,#REF!,3,FALSE),"-")</f>
        <v>-</v>
      </c>
      <c r="M499" s="63" t="e">
        <f>IF(OR(#REF!="-",#REF!="-"),"-",IF(#REF!=#REF!,"OUI","NON"))</f>
        <v>#REF!</v>
      </c>
      <c r="N499" s="58"/>
      <c r="O499" s="56"/>
      <c r="P499" s="58"/>
      <c r="Q499" s="56"/>
      <c r="R499" s="56"/>
      <c r="S499" s="56"/>
      <c r="T499" s="63" t="e">
        <f>IF(#REF!="MASCULIN","G",IF(#REF!="FEMININ","F",#REF!))</f>
        <v>#REF!</v>
      </c>
      <c r="U499" s="63" t="str">
        <f>IFERROR(MATCH(#REF!,{"CP1";"CP2";"CE1";"CE2";"CM1";"CM2"},0),"-")</f>
        <v>-</v>
      </c>
      <c r="V499" s="61"/>
      <c r="W499" s="61"/>
      <c r="X499" s="61"/>
      <c r="Y499" s="61"/>
      <c r="Z499" s="61"/>
      <c r="AA499" s="61"/>
      <c r="AB499" s="61"/>
      <c r="AC499" s="61"/>
      <c r="AD499" s="61"/>
      <c r="AE499" s="61"/>
      <c r="AF499" s="61"/>
      <c r="AG499" s="61"/>
    </row>
    <row r="500" spans="1:33">
      <c r="A500" s="76" t="e">
        <f>ROW()-ROW(#REF!)+1</f>
        <v>#REF!</v>
      </c>
      <c r="B500" s="87"/>
      <c r="C500" s="86"/>
      <c r="D500" s="59" t="e">
        <f>#REF!</f>
        <v>#REF!</v>
      </c>
      <c r="E500" s="86"/>
      <c r="F500" s="86"/>
      <c r="G500" s="89"/>
      <c r="H500" s="63" t="str">
        <f>IFERROR(VLOOKUP(#REF!,#REF!,6,FALSE),"-")</f>
        <v>-</v>
      </c>
      <c r="I500" s="63" t="str">
        <f>IFERROR(VLOOKUP(#REF!,#REF!,9,FALSE),"-")</f>
        <v>-</v>
      </c>
      <c r="J500" s="63" t="str">
        <f>IFERROR(VLOOKUP(#REF!,#REF!,9,FALSE),"-")</f>
        <v>-</v>
      </c>
      <c r="K500" s="63" t="str">
        <f>IFERROR(VLOOKUP(#REF!,#REF!,3,FALSE),"-")</f>
        <v>-</v>
      </c>
      <c r="L500" s="63" t="str">
        <f>IFERROR(VLOOKUP(#REF!,#REF!,3,FALSE),"-")</f>
        <v>-</v>
      </c>
      <c r="M500" s="63" t="e">
        <f>IF(OR(#REF!="-",#REF!="-"),"-",IF(#REF!=#REF!,"OUI","NON"))</f>
        <v>#REF!</v>
      </c>
      <c r="N500" s="58"/>
      <c r="O500" s="56"/>
      <c r="P500" s="58"/>
      <c r="Q500" s="56"/>
      <c r="R500" s="56"/>
      <c r="S500" s="56"/>
      <c r="T500" s="63" t="e">
        <f>IF(#REF!="MASCULIN","G",IF(#REF!="FEMININ","F",#REF!))</f>
        <v>#REF!</v>
      </c>
      <c r="U500" s="63" t="str">
        <f>IFERROR(MATCH(#REF!,{"CP1";"CP2";"CE1";"CE2";"CM1";"CM2"},0),"-")</f>
        <v>-</v>
      </c>
      <c r="V500" s="61"/>
      <c r="W500" s="61"/>
      <c r="X500" s="61"/>
      <c r="Y500" s="61"/>
      <c r="Z500" s="61"/>
      <c r="AA500" s="61"/>
      <c r="AB500" s="61"/>
      <c r="AC500" s="61"/>
      <c r="AD500" s="61"/>
      <c r="AE500" s="61"/>
      <c r="AF500" s="61"/>
      <c r="AG500" s="61"/>
    </row>
    <row r="501" spans="1:33">
      <c r="A501" s="76" t="e">
        <f>ROW()-ROW(#REF!)+1</f>
        <v>#REF!</v>
      </c>
      <c r="B501" s="87"/>
      <c r="C501" s="86"/>
      <c r="D501" s="59" t="e">
        <f>#REF!</f>
        <v>#REF!</v>
      </c>
      <c r="E501" s="86"/>
      <c r="F501" s="86"/>
      <c r="G501" s="89"/>
      <c r="H501" s="63" t="str">
        <f>IFERROR(VLOOKUP(#REF!,#REF!,6,FALSE),"-")</f>
        <v>-</v>
      </c>
      <c r="I501" s="63" t="str">
        <f>IFERROR(VLOOKUP(#REF!,#REF!,9,FALSE),"-")</f>
        <v>-</v>
      </c>
      <c r="J501" s="63" t="str">
        <f>IFERROR(VLOOKUP(#REF!,#REF!,9,FALSE),"-")</f>
        <v>-</v>
      </c>
      <c r="K501" s="63" t="str">
        <f>IFERROR(VLOOKUP(#REF!,#REF!,3,FALSE),"-")</f>
        <v>-</v>
      </c>
      <c r="L501" s="63" t="str">
        <f>IFERROR(VLOOKUP(#REF!,#REF!,3,FALSE),"-")</f>
        <v>-</v>
      </c>
      <c r="M501" s="63" t="e">
        <f>IF(OR(#REF!="-",#REF!="-"),"-",IF(#REF!=#REF!,"OUI","NON"))</f>
        <v>#REF!</v>
      </c>
      <c r="N501" s="58"/>
      <c r="O501" s="56"/>
      <c r="P501" s="58"/>
      <c r="Q501" s="56"/>
      <c r="R501" s="56"/>
      <c r="S501" s="56"/>
      <c r="T501" s="63" t="e">
        <f>IF(#REF!="MASCULIN","G",IF(#REF!="FEMININ","F",#REF!))</f>
        <v>#REF!</v>
      </c>
      <c r="U501" s="63" t="str">
        <f>IFERROR(MATCH(#REF!,{"CP1";"CP2";"CE1";"CE2";"CM1";"CM2"},0),"-")</f>
        <v>-</v>
      </c>
      <c r="V501" s="61"/>
      <c r="W501" s="61"/>
      <c r="X501" s="61"/>
      <c r="Y501" s="61"/>
      <c r="Z501" s="61"/>
      <c r="AA501" s="61"/>
      <c r="AB501" s="61"/>
      <c r="AC501" s="61"/>
      <c r="AD501" s="61"/>
      <c r="AE501" s="61"/>
      <c r="AF501" s="61"/>
      <c r="AG501" s="61"/>
    </row>
    <row r="502" spans="1:33">
      <c r="A502" s="76" t="e">
        <f>ROW()-ROW(#REF!)+1</f>
        <v>#REF!</v>
      </c>
      <c r="B502" s="87"/>
      <c r="C502" s="86"/>
      <c r="D502" s="59" t="e">
        <f>#REF!</f>
        <v>#REF!</v>
      </c>
      <c r="E502" s="86"/>
      <c r="F502" s="86"/>
      <c r="G502" s="89"/>
      <c r="H502" s="63" t="str">
        <f>IFERROR(VLOOKUP(#REF!,#REF!,6,FALSE),"-")</f>
        <v>-</v>
      </c>
      <c r="I502" s="63" t="str">
        <f>IFERROR(VLOOKUP(#REF!,#REF!,9,FALSE),"-")</f>
        <v>-</v>
      </c>
      <c r="J502" s="63" t="str">
        <f>IFERROR(VLOOKUP(#REF!,#REF!,9,FALSE),"-")</f>
        <v>-</v>
      </c>
      <c r="K502" s="63" t="str">
        <f>IFERROR(VLOOKUP(#REF!,#REF!,3,FALSE),"-")</f>
        <v>-</v>
      </c>
      <c r="L502" s="63" t="str">
        <f>IFERROR(VLOOKUP(#REF!,#REF!,3,FALSE),"-")</f>
        <v>-</v>
      </c>
      <c r="M502" s="63" t="e">
        <f>IF(OR(#REF!="-",#REF!="-"),"-",IF(#REF!=#REF!,"OUI","NON"))</f>
        <v>#REF!</v>
      </c>
      <c r="N502" s="58"/>
      <c r="O502" s="56"/>
      <c r="P502" s="58"/>
      <c r="Q502" s="56"/>
      <c r="R502" s="56"/>
      <c r="S502" s="56"/>
      <c r="T502" s="63" t="e">
        <f>IF(#REF!="MASCULIN","G",IF(#REF!="FEMININ","F",#REF!))</f>
        <v>#REF!</v>
      </c>
      <c r="U502" s="63" t="str">
        <f>IFERROR(MATCH(#REF!,{"CP1";"CP2";"CE1";"CE2";"CM1";"CM2"},0),"-")</f>
        <v>-</v>
      </c>
      <c r="V502" s="61"/>
      <c r="W502" s="61"/>
      <c r="X502" s="61"/>
      <c r="Y502" s="61"/>
      <c r="Z502" s="61"/>
      <c r="AA502" s="61"/>
      <c r="AB502" s="61"/>
      <c r="AC502" s="61"/>
      <c r="AD502" s="61"/>
      <c r="AE502" s="61"/>
      <c r="AF502" s="61"/>
      <c r="AG502" s="61"/>
    </row>
    <row r="503" spans="1:33">
      <c r="A503" s="76" t="e">
        <f>ROW()-ROW(#REF!)+1</f>
        <v>#REF!</v>
      </c>
      <c r="B503" s="87"/>
      <c r="C503" s="86"/>
      <c r="D503" s="59" t="e">
        <f>#REF!</f>
        <v>#REF!</v>
      </c>
      <c r="E503" s="86"/>
      <c r="F503" s="86"/>
      <c r="G503" s="89"/>
      <c r="H503" s="63" t="str">
        <f>IFERROR(VLOOKUP(#REF!,#REF!,6,FALSE),"-")</f>
        <v>-</v>
      </c>
      <c r="I503" s="63" t="str">
        <f>IFERROR(VLOOKUP(#REF!,#REF!,9,FALSE),"-")</f>
        <v>-</v>
      </c>
      <c r="J503" s="63" t="str">
        <f>IFERROR(VLOOKUP(#REF!,#REF!,9,FALSE),"-")</f>
        <v>-</v>
      </c>
      <c r="K503" s="63" t="str">
        <f>IFERROR(VLOOKUP(#REF!,#REF!,3,FALSE),"-")</f>
        <v>-</v>
      </c>
      <c r="L503" s="63" t="str">
        <f>IFERROR(VLOOKUP(#REF!,#REF!,3,FALSE),"-")</f>
        <v>-</v>
      </c>
      <c r="M503" s="63" t="e">
        <f>IF(OR(#REF!="-",#REF!="-"),"-",IF(#REF!=#REF!,"OUI","NON"))</f>
        <v>#REF!</v>
      </c>
      <c r="N503" s="58"/>
      <c r="O503" s="56"/>
      <c r="P503" s="58"/>
      <c r="Q503" s="56"/>
      <c r="R503" s="56"/>
      <c r="S503" s="56"/>
      <c r="T503" s="63" t="e">
        <f>IF(#REF!="MASCULIN","G",IF(#REF!="FEMININ","F",#REF!))</f>
        <v>#REF!</v>
      </c>
      <c r="U503" s="63" t="str">
        <f>IFERROR(MATCH(#REF!,{"CP1";"CP2";"CE1";"CE2";"CM1";"CM2"},0),"-")</f>
        <v>-</v>
      </c>
      <c r="V503" s="61"/>
      <c r="W503" s="61"/>
      <c r="X503" s="61"/>
      <c r="Y503" s="61"/>
      <c r="Z503" s="61"/>
      <c r="AA503" s="61"/>
      <c r="AB503" s="61"/>
      <c r="AC503" s="61"/>
      <c r="AD503" s="61"/>
      <c r="AE503" s="61"/>
      <c r="AF503" s="61"/>
      <c r="AG503" s="61"/>
    </row>
    <row r="504" spans="1:33">
      <c r="A504" s="76" t="e">
        <f>ROW()-ROW(#REF!)+1</f>
        <v>#REF!</v>
      </c>
      <c r="B504" s="87"/>
      <c r="C504" s="86"/>
      <c r="D504" s="59" t="e">
        <f>#REF!</f>
        <v>#REF!</v>
      </c>
      <c r="E504" s="86"/>
      <c r="F504" s="86"/>
      <c r="G504" s="89"/>
      <c r="H504" s="63" t="str">
        <f>IFERROR(VLOOKUP(#REF!,#REF!,6,FALSE),"-")</f>
        <v>-</v>
      </c>
      <c r="I504" s="63" t="str">
        <f>IFERROR(VLOOKUP(#REF!,#REF!,9,FALSE),"-")</f>
        <v>-</v>
      </c>
      <c r="J504" s="63" t="str">
        <f>IFERROR(VLOOKUP(#REF!,#REF!,9,FALSE),"-")</f>
        <v>-</v>
      </c>
      <c r="K504" s="63" t="str">
        <f>IFERROR(VLOOKUP(#REF!,#REF!,3,FALSE),"-")</f>
        <v>-</v>
      </c>
      <c r="L504" s="63" t="str">
        <f>IFERROR(VLOOKUP(#REF!,#REF!,3,FALSE),"-")</f>
        <v>-</v>
      </c>
      <c r="M504" s="63" t="e">
        <f>IF(OR(#REF!="-",#REF!="-"),"-",IF(#REF!=#REF!,"OUI","NON"))</f>
        <v>#REF!</v>
      </c>
      <c r="N504" s="58"/>
      <c r="O504" s="56"/>
      <c r="P504" s="58"/>
      <c r="Q504" s="56"/>
      <c r="R504" s="56"/>
      <c r="S504" s="56"/>
      <c r="T504" s="63" t="e">
        <f>IF(#REF!="MASCULIN","G",IF(#REF!="FEMININ","F",#REF!))</f>
        <v>#REF!</v>
      </c>
      <c r="U504" s="63" t="str">
        <f>IFERROR(MATCH(#REF!,{"CP1";"CP2";"CE1";"CE2";"CM1";"CM2"},0),"-")</f>
        <v>-</v>
      </c>
      <c r="V504" s="61"/>
      <c r="W504" s="61"/>
      <c r="X504" s="61"/>
      <c r="Y504" s="61"/>
      <c r="Z504" s="61"/>
      <c r="AA504" s="61"/>
      <c r="AB504" s="61"/>
      <c r="AC504" s="61"/>
      <c r="AD504" s="61"/>
      <c r="AE504" s="61"/>
      <c r="AF504" s="61"/>
      <c r="AG504" s="61"/>
    </row>
    <row r="505" spans="1:33">
      <c r="A505" s="76" t="e">
        <f>ROW()-ROW(#REF!)+1</f>
        <v>#REF!</v>
      </c>
      <c r="B505" s="87"/>
      <c r="C505" s="86"/>
      <c r="D505" s="59" t="e">
        <f>#REF!</f>
        <v>#REF!</v>
      </c>
      <c r="E505" s="86"/>
      <c r="F505" s="86"/>
      <c r="G505" s="89"/>
      <c r="H505" s="63" t="str">
        <f>IFERROR(VLOOKUP(#REF!,#REF!,6,FALSE),"-")</f>
        <v>-</v>
      </c>
      <c r="I505" s="63" t="str">
        <f>IFERROR(VLOOKUP(#REF!,#REF!,9,FALSE),"-")</f>
        <v>-</v>
      </c>
      <c r="J505" s="63" t="str">
        <f>IFERROR(VLOOKUP(#REF!,#REF!,9,FALSE),"-")</f>
        <v>-</v>
      </c>
      <c r="K505" s="63" t="str">
        <f>IFERROR(VLOOKUP(#REF!,#REF!,3,FALSE),"-")</f>
        <v>-</v>
      </c>
      <c r="L505" s="63" t="str">
        <f>IFERROR(VLOOKUP(#REF!,#REF!,3,FALSE),"-")</f>
        <v>-</v>
      </c>
      <c r="M505" s="63" t="e">
        <f>IF(OR(#REF!="-",#REF!="-"),"-",IF(#REF!=#REF!,"OUI","NON"))</f>
        <v>#REF!</v>
      </c>
      <c r="N505" s="58"/>
      <c r="O505" s="56"/>
      <c r="P505" s="58"/>
      <c r="Q505" s="56"/>
      <c r="R505" s="56"/>
      <c r="S505" s="56"/>
      <c r="T505" s="63" t="e">
        <f>IF(#REF!="MASCULIN","G",IF(#REF!="FEMININ","F",#REF!))</f>
        <v>#REF!</v>
      </c>
      <c r="U505" s="63" t="str">
        <f>IFERROR(MATCH(#REF!,{"CP1";"CP2";"CE1";"CE2";"CM1";"CM2"},0),"-")</f>
        <v>-</v>
      </c>
      <c r="V505" s="61"/>
      <c r="W505" s="61"/>
      <c r="X505" s="61"/>
      <c r="Y505" s="61"/>
      <c r="Z505" s="61"/>
      <c r="AA505" s="61"/>
      <c r="AB505" s="61"/>
      <c r="AC505" s="61"/>
      <c r="AD505" s="61"/>
      <c r="AE505" s="61"/>
      <c r="AF505" s="61"/>
      <c r="AG505" s="61"/>
    </row>
    <row r="506" spans="1:33">
      <c r="A506" s="76" t="e">
        <f>ROW()-ROW(#REF!)+1</f>
        <v>#REF!</v>
      </c>
      <c r="B506" s="87"/>
      <c r="C506" s="86"/>
      <c r="D506" s="59" t="e">
        <f>#REF!</f>
        <v>#REF!</v>
      </c>
      <c r="E506" s="86"/>
      <c r="F506" s="86"/>
      <c r="G506" s="89"/>
      <c r="H506" s="63" t="str">
        <f>IFERROR(VLOOKUP(#REF!,#REF!,6,FALSE),"-")</f>
        <v>-</v>
      </c>
      <c r="I506" s="63" t="str">
        <f>IFERROR(VLOOKUP(#REF!,#REF!,9,FALSE),"-")</f>
        <v>-</v>
      </c>
      <c r="J506" s="63" t="str">
        <f>IFERROR(VLOOKUP(#REF!,#REF!,9,FALSE),"-")</f>
        <v>-</v>
      </c>
      <c r="K506" s="63" t="str">
        <f>IFERROR(VLOOKUP(#REF!,#REF!,3,FALSE),"-")</f>
        <v>-</v>
      </c>
      <c r="L506" s="63" t="str">
        <f>IFERROR(VLOOKUP(#REF!,#REF!,3,FALSE),"-")</f>
        <v>-</v>
      </c>
      <c r="M506" s="63" t="e">
        <f>IF(OR(#REF!="-",#REF!="-"),"-",IF(#REF!=#REF!,"OUI","NON"))</f>
        <v>#REF!</v>
      </c>
      <c r="N506" s="58"/>
      <c r="O506" s="56"/>
      <c r="P506" s="58"/>
      <c r="Q506" s="56"/>
      <c r="R506" s="56"/>
      <c r="S506" s="56"/>
      <c r="T506" s="63" t="e">
        <f>IF(#REF!="MASCULIN","G",IF(#REF!="FEMININ","F",#REF!))</f>
        <v>#REF!</v>
      </c>
      <c r="U506" s="63" t="str">
        <f>IFERROR(MATCH(#REF!,{"CP1";"CP2";"CE1";"CE2";"CM1";"CM2"},0),"-")</f>
        <v>-</v>
      </c>
      <c r="V506" s="61"/>
      <c r="W506" s="61"/>
      <c r="X506" s="61"/>
      <c r="Y506" s="61"/>
      <c r="Z506" s="61"/>
      <c r="AA506" s="61"/>
      <c r="AB506" s="61"/>
      <c r="AC506" s="61"/>
      <c r="AD506" s="61"/>
      <c r="AE506" s="61"/>
      <c r="AF506" s="61"/>
      <c r="AG506" s="61"/>
    </row>
    <row r="507" spans="1:33">
      <c r="A507" s="76" t="e">
        <f>ROW()-ROW(#REF!)+1</f>
        <v>#REF!</v>
      </c>
      <c r="B507" s="87"/>
      <c r="C507" s="86"/>
      <c r="D507" s="59" t="e">
        <f>#REF!</f>
        <v>#REF!</v>
      </c>
      <c r="E507" s="86"/>
      <c r="F507" s="86"/>
      <c r="G507" s="89"/>
      <c r="H507" s="63" t="str">
        <f>IFERROR(VLOOKUP(#REF!,#REF!,6,FALSE),"-")</f>
        <v>-</v>
      </c>
      <c r="I507" s="63" t="str">
        <f>IFERROR(VLOOKUP(#REF!,#REF!,9,FALSE),"-")</f>
        <v>-</v>
      </c>
      <c r="J507" s="63" t="str">
        <f>IFERROR(VLOOKUP(#REF!,#REF!,9,FALSE),"-")</f>
        <v>-</v>
      </c>
      <c r="K507" s="63" t="str">
        <f>IFERROR(VLOOKUP(#REF!,#REF!,3,FALSE),"-")</f>
        <v>-</v>
      </c>
      <c r="L507" s="63" t="str">
        <f>IFERROR(VLOOKUP(#REF!,#REF!,3,FALSE),"-")</f>
        <v>-</v>
      </c>
      <c r="M507" s="63" t="e">
        <f>IF(OR(#REF!="-",#REF!="-"),"-",IF(#REF!=#REF!,"OUI","NON"))</f>
        <v>#REF!</v>
      </c>
      <c r="N507" s="58"/>
      <c r="O507" s="56"/>
      <c r="P507" s="58"/>
      <c r="Q507" s="56"/>
      <c r="R507" s="56"/>
      <c r="S507" s="56"/>
      <c r="T507" s="63" t="e">
        <f>IF(#REF!="MASCULIN","G",IF(#REF!="FEMININ","F",#REF!))</f>
        <v>#REF!</v>
      </c>
      <c r="U507" s="63" t="str">
        <f>IFERROR(MATCH(#REF!,{"CP1";"CP2";"CE1";"CE2";"CM1";"CM2"},0),"-")</f>
        <v>-</v>
      </c>
      <c r="V507" s="61"/>
      <c r="W507" s="61"/>
      <c r="X507" s="61"/>
      <c r="Y507" s="61"/>
      <c r="Z507" s="61"/>
      <c r="AA507" s="61"/>
      <c r="AB507" s="61"/>
      <c r="AC507" s="61"/>
      <c r="AD507" s="61"/>
      <c r="AE507" s="61"/>
      <c r="AF507" s="61"/>
      <c r="AG507" s="61"/>
    </row>
    <row r="508" spans="1:33">
      <c r="A508" s="76" t="e">
        <f>ROW()-ROW(#REF!)+1</f>
        <v>#REF!</v>
      </c>
      <c r="B508" s="87"/>
      <c r="C508" s="86"/>
      <c r="D508" s="59" t="e">
        <f>#REF!</f>
        <v>#REF!</v>
      </c>
      <c r="E508" s="86"/>
      <c r="F508" s="86"/>
      <c r="G508" s="89"/>
      <c r="H508" s="63" t="str">
        <f>IFERROR(VLOOKUP(#REF!,#REF!,6,FALSE),"-")</f>
        <v>-</v>
      </c>
      <c r="I508" s="63" t="str">
        <f>IFERROR(VLOOKUP(#REF!,#REF!,9,FALSE),"-")</f>
        <v>-</v>
      </c>
      <c r="J508" s="63" t="str">
        <f>IFERROR(VLOOKUP(#REF!,#REF!,9,FALSE),"-")</f>
        <v>-</v>
      </c>
      <c r="K508" s="63" t="str">
        <f>IFERROR(VLOOKUP(#REF!,#REF!,3,FALSE),"-")</f>
        <v>-</v>
      </c>
      <c r="L508" s="63" t="str">
        <f>IFERROR(VLOOKUP(#REF!,#REF!,3,FALSE),"-")</f>
        <v>-</v>
      </c>
      <c r="M508" s="63" t="e">
        <f>IF(OR(#REF!="-",#REF!="-"),"-",IF(#REF!=#REF!,"OUI","NON"))</f>
        <v>#REF!</v>
      </c>
      <c r="N508" s="58"/>
      <c r="O508" s="56"/>
      <c r="P508" s="58"/>
      <c r="Q508" s="56"/>
      <c r="R508" s="56"/>
      <c r="S508" s="56"/>
      <c r="T508" s="63" t="e">
        <f>IF(#REF!="MASCULIN","G",IF(#REF!="FEMININ","F",#REF!))</f>
        <v>#REF!</v>
      </c>
      <c r="U508" s="63" t="str">
        <f>IFERROR(MATCH(#REF!,{"CP1";"CP2";"CE1";"CE2";"CM1";"CM2"},0),"-")</f>
        <v>-</v>
      </c>
      <c r="V508" s="61"/>
      <c r="W508" s="61"/>
      <c r="X508" s="61"/>
      <c r="Y508" s="61"/>
      <c r="Z508" s="61"/>
      <c r="AA508" s="61"/>
      <c r="AB508" s="61"/>
      <c r="AC508" s="61"/>
      <c r="AD508" s="61"/>
      <c r="AE508" s="61"/>
      <c r="AF508" s="61"/>
      <c r="AG508" s="61"/>
    </row>
    <row r="509" spans="1:33">
      <c r="A509" s="76" t="e">
        <f>ROW()-ROW(#REF!)+1</f>
        <v>#REF!</v>
      </c>
      <c r="B509" s="87"/>
      <c r="C509" s="86"/>
      <c r="D509" s="59" t="e">
        <f>#REF!</f>
        <v>#REF!</v>
      </c>
      <c r="E509" s="86"/>
      <c r="F509" s="86"/>
      <c r="G509" s="89"/>
      <c r="H509" s="63" t="str">
        <f>IFERROR(VLOOKUP(#REF!,#REF!,6,FALSE),"-")</f>
        <v>-</v>
      </c>
      <c r="I509" s="63" t="str">
        <f>IFERROR(VLOOKUP(#REF!,#REF!,9,FALSE),"-")</f>
        <v>-</v>
      </c>
      <c r="J509" s="63" t="str">
        <f>IFERROR(VLOOKUP(#REF!,#REF!,9,FALSE),"-")</f>
        <v>-</v>
      </c>
      <c r="K509" s="63" t="str">
        <f>IFERROR(VLOOKUP(#REF!,#REF!,3,FALSE),"-")</f>
        <v>-</v>
      </c>
      <c r="L509" s="63" t="str">
        <f>IFERROR(VLOOKUP(#REF!,#REF!,3,FALSE),"-")</f>
        <v>-</v>
      </c>
      <c r="M509" s="63" t="e">
        <f>IF(OR(#REF!="-",#REF!="-"),"-",IF(#REF!=#REF!,"OUI","NON"))</f>
        <v>#REF!</v>
      </c>
      <c r="N509" s="58"/>
      <c r="O509" s="56"/>
      <c r="P509" s="58"/>
      <c r="Q509" s="56"/>
      <c r="R509" s="56"/>
      <c r="S509" s="56"/>
      <c r="T509" s="63" t="e">
        <f>IF(#REF!="MASCULIN","G",IF(#REF!="FEMININ","F",#REF!))</f>
        <v>#REF!</v>
      </c>
      <c r="U509" s="63" t="str">
        <f>IFERROR(MATCH(#REF!,{"CP1";"CP2";"CE1";"CE2";"CM1";"CM2"},0),"-")</f>
        <v>-</v>
      </c>
      <c r="V509" s="61"/>
      <c r="W509" s="61"/>
      <c r="X509" s="61"/>
      <c r="Y509" s="61"/>
      <c r="Z509" s="61"/>
      <c r="AA509" s="61"/>
      <c r="AB509" s="61"/>
      <c r="AC509" s="61"/>
      <c r="AD509" s="61"/>
      <c r="AE509" s="61"/>
      <c r="AF509" s="61"/>
      <c r="AG509" s="61"/>
    </row>
    <row r="510" spans="1:33">
      <c r="A510" s="76" t="e">
        <f>ROW()-ROW(#REF!)+1</f>
        <v>#REF!</v>
      </c>
      <c r="B510" s="87"/>
      <c r="C510" s="86"/>
      <c r="D510" s="59" t="e">
        <f>#REF!</f>
        <v>#REF!</v>
      </c>
      <c r="E510" s="86"/>
      <c r="F510" s="86"/>
      <c r="G510" s="89"/>
      <c r="H510" s="63" t="str">
        <f>IFERROR(VLOOKUP(#REF!,#REF!,6,FALSE),"-")</f>
        <v>-</v>
      </c>
      <c r="I510" s="63" t="str">
        <f>IFERROR(VLOOKUP(#REF!,#REF!,9,FALSE),"-")</f>
        <v>-</v>
      </c>
      <c r="J510" s="63" t="str">
        <f>IFERROR(VLOOKUP(#REF!,#REF!,9,FALSE),"-")</f>
        <v>-</v>
      </c>
      <c r="K510" s="63" t="str">
        <f>IFERROR(VLOOKUP(#REF!,#REF!,3,FALSE),"-")</f>
        <v>-</v>
      </c>
      <c r="L510" s="63" t="str">
        <f>IFERROR(VLOOKUP(#REF!,#REF!,3,FALSE),"-")</f>
        <v>-</v>
      </c>
      <c r="M510" s="63" t="e">
        <f>IF(OR(#REF!="-",#REF!="-"),"-",IF(#REF!=#REF!,"OUI","NON"))</f>
        <v>#REF!</v>
      </c>
      <c r="N510" s="58"/>
      <c r="O510" s="56"/>
      <c r="P510" s="58"/>
      <c r="Q510" s="56"/>
      <c r="R510" s="56"/>
      <c r="S510" s="56"/>
      <c r="T510" s="63" t="e">
        <f>IF(#REF!="MASCULIN","G",IF(#REF!="FEMININ","F",#REF!))</f>
        <v>#REF!</v>
      </c>
      <c r="U510" s="63" t="str">
        <f>IFERROR(MATCH(#REF!,{"CP1";"CP2";"CE1";"CE2";"CM1";"CM2"},0),"-")</f>
        <v>-</v>
      </c>
      <c r="V510" s="61"/>
      <c r="W510" s="61"/>
      <c r="X510" s="61"/>
      <c r="Y510" s="61"/>
      <c r="Z510" s="61"/>
      <c r="AA510" s="61"/>
      <c r="AB510" s="61"/>
      <c r="AC510" s="61"/>
      <c r="AD510" s="61"/>
      <c r="AE510" s="61"/>
      <c r="AF510" s="61"/>
      <c r="AG510" s="61"/>
    </row>
    <row r="511" spans="1:33">
      <c r="A511" s="76" t="e">
        <f>ROW()-ROW(#REF!)+1</f>
        <v>#REF!</v>
      </c>
      <c r="B511" s="87"/>
      <c r="C511" s="86"/>
      <c r="D511" s="59" t="e">
        <f>#REF!</f>
        <v>#REF!</v>
      </c>
      <c r="E511" s="86"/>
      <c r="F511" s="86"/>
      <c r="G511" s="89"/>
      <c r="H511" s="63" t="str">
        <f>IFERROR(VLOOKUP(#REF!,#REF!,6,FALSE),"-")</f>
        <v>-</v>
      </c>
      <c r="I511" s="63" t="str">
        <f>IFERROR(VLOOKUP(#REF!,#REF!,9,FALSE),"-")</f>
        <v>-</v>
      </c>
      <c r="J511" s="63" t="str">
        <f>IFERROR(VLOOKUP(#REF!,#REF!,9,FALSE),"-")</f>
        <v>-</v>
      </c>
      <c r="K511" s="63" t="str">
        <f>IFERROR(VLOOKUP(#REF!,#REF!,3,FALSE),"-")</f>
        <v>-</v>
      </c>
      <c r="L511" s="63" t="str">
        <f>IFERROR(VLOOKUP(#REF!,#REF!,3,FALSE),"-")</f>
        <v>-</v>
      </c>
      <c r="M511" s="63" t="e">
        <f>IF(OR(#REF!="-",#REF!="-"),"-",IF(#REF!=#REF!,"OUI","NON"))</f>
        <v>#REF!</v>
      </c>
      <c r="N511" s="58"/>
      <c r="O511" s="56"/>
      <c r="P511" s="58"/>
      <c r="Q511" s="56"/>
      <c r="R511" s="56"/>
      <c r="S511" s="56"/>
      <c r="T511" s="63" t="e">
        <f>IF(#REF!="MASCULIN","G",IF(#REF!="FEMININ","F",#REF!))</f>
        <v>#REF!</v>
      </c>
      <c r="U511" s="63" t="str">
        <f>IFERROR(MATCH(#REF!,{"CP1";"CP2";"CE1";"CE2";"CM1";"CM2"},0),"-")</f>
        <v>-</v>
      </c>
      <c r="V511" s="61"/>
      <c r="W511" s="61"/>
      <c r="X511" s="61"/>
      <c r="Y511" s="61"/>
      <c r="Z511" s="61"/>
      <c r="AA511" s="61"/>
      <c r="AB511" s="61"/>
      <c r="AC511" s="61"/>
      <c r="AD511" s="61"/>
      <c r="AE511" s="61"/>
      <c r="AF511" s="61"/>
      <c r="AG511" s="61"/>
    </row>
    <row r="512" spans="1:33">
      <c r="A512" s="76" t="e">
        <f>ROW()-ROW(#REF!)+1</f>
        <v>#REF!</v>
      </c>
      <c r="B512" s="87"/>
      <c r="C512" s="86"/>
      <c r="D512" s="59" t="e">
        <f>#REF!</f>
        <v>#REF!</v>
      </c>
      <c r="E512" s="86"/>
      <c r="F512" s="86"/>
      <c r="G512" s="89"/>
      <c r="H512" s="63" t="str">
        <f>IFERROR(VLOOKUP(#REF!,#REF!,6,FALSE),"-")</f>
        <v>-</v>
      </c>
      <c r="I512" s="63" t="str">
        <f>IFERROR(VLOOKUP(#REF!,#REF!,9,FALSE),"-")</f>
        <v>-</v>
      </c>
      <c r="J512" s="63" t="str">
        <f>IFERROR(VLOOKUP(#REF!,#REF!,9,FALSE),"-")</f>
        <v>-</v>
      </c>
      <c r="K512" s="63" t="str">
        <f>IFERROR(VLOOKUP(#REF!,#REF!,3,FALSE),"-")</f>
        <v>-</v>
      </c>
      <c r="L512" s="63" t="str">
        <f>IFERROR(VLOOKUP(#REF!,#REF!,3,FALSE),"-")</f>
        <v>-</v>
      </c>
      <c r="M512" s="63" t="e">
        <f>IF(OR(#REF!="-",#REF!="-"),"-",IF(#REF!=#REF!,"OUI","NON"))</f>
        <v>#REF!</v>
      </c>
      <c r="N512" s="58"/>
      <c r="O512" s="56"/>
      <c r="P512" s="58"/>
      <c r="Q512" s="56"/>
      <c r="R512" s="56"/>
      <c r="S512" s="56"/>
      <c r="T512" s="63" t="e">
        <f>IF(#REF!="MASCULIN","G",IF(#REF!="FEMININ","F",#REF!))</f>
        <v>#REF!</v>
      </c>
      <c r="U512" s="63" t="str">
        <f>IFERROR(MATCH(#REF!,{"CP1";"CP2";"CE1";"CE2";"CM1";"CM2"},0),"-")</f>
        <v>-</v>
      </c>
      <c r="V512" s="61"/>
      <c r="W512" s="61"/>
      <c r="X512" s="61"/>
      <c r="Y512" s="61"/>
      <c r="Z512" s="61"/>
      <c r="AA512" s="61"/>
      <c r="AB512" s="61"/>
      <c r="AC512" s="61"/>
      <c r="AD512" s="61"/>
      <c r="AE512" s="61"/>
      <c r="AF512" s="61"/>
      <c r="AG512" s="61"/>
    </row>
    <row r="513" spans="1:33">
      <c r="A513" s="76" t="e">
        <f>ROW()-ROW(#REF!)+1</f>
        <v>#REF!</v>
      </c>
      <c r="B513" s="87"/>
      <c r="C513" s="86"/>
      <c r="D513" s="59" t="e">
        <f>#REF!</f>
        <v>#REF!</v>
      </c>
      <c r="E513" s="86"/>
      <c r="F513" s="86"/>
      <c r="G513" s="89"/>
      <c r="H513" s="63" t="str">
        <f>IFERROR(VLOOKUP(#REF!,#REF!,6,FALSE),"-")</f>
        <v>-</v>
      </c>
      <c r="I513" s="63" t="str">
        <f>IFERROR(VLOOKUP(#REF!,#REF!,9,FALSE),"-")</f>
        <v>-</v>
      </c>
      <c r="J513" s="63" t="str">
        <f>IFERROR(VLOOKUP(#REF!,#REF!,9,FALSE),"-")</f>
        <v>-</v>
      </c>
      <c r="K513" s="63" t="str">
        <f>IFERROR(VLOOKUP(#REF!,#REF!,3,FALSE),"-")</f>
        <v>-</v>
      </c>
      <c r="L513" s="63" t="str">
        <f>IFERROR(VLOOKUP(#REF!,#REF!,3,FALSE),"-")</f>
        <v>-</v>
      </c>
      <c r="M513" s="63" t="e">
        <f>IF(OR(#REF!="-",#REF!="-"),"-",IF(#REF!=#REF!,"OUI","NON"))</f>
        <v>#REF!</v>
      </c>
      <c r="N513" s="58"/>
      <c r="O513" s="56"/>
      <c r="P513" s="58"/>
      <c r="Q513" s="56"/>
      <c r="R513" s="56"/>
      <c r="S513" s="56"/>
      <c r="T513" s="63" t="e">
        <f>IF(#REF!="MASCULIN","G",IF(#REF!="FEMININ","F",#REF!))</f>
        <v>#REF!</v>
      </c>
      <c r="U513" s="63" t="str">
        <f>IFERROR(MATCH(#REF!,{"CP1";"CP2";"CE1";"CE2";"CM1";"CM2"},0),"-")</f>
        <v>-</v>
      </c>
      <c r="V513" s="61"/>
      <c r="W513" s="61"/>
      <c r="X513" s="61"/>
      <c r="Y513" s="61"/>
      <c r="Z513" s="61"/>
      <c r="AA513" s="61"/>
      <c r="AB513" s="61"/>
      <c r="AC513" s="61"/>
      <c r="AD513" s="61"/>
      <c r="AE513" s="61"/>
      <c r="AF513" s="61"/>
      <c r="AG513" s="61"/>
    </row>
    <row r="514" spans="1:33">
      <c r="A514" s="76" t="e">
        <f>ROW()-ROW(#REF!)+1</f>
        <v>#REF!</v>
      </c>
      <c r="B514" s="87"/>
      <c r="C514" s="86"/>
      <c r="D514" s="59" t="e">
        <f>#REF!</f>
        <v>#REF!</v>
      </c>
      <c r="E514" s="86"/>
      <c r="F514" s="86"/>
      <c r="G514" s="89"/>
      <c r="H514" s="63" t="str">
        <f>IFERROR(VLOOKUP(#REF!,#REF!,6,FALSE),"-")</f>
        <v>-</v>
      </c>
      <c r="I514" s="63" t="str">
        <f>IFERROR(VLOOKUP(#REF!,#REF!,9,FALSE),"-")</f>
        <v>-</v>
      </c>
      <c r="J514" s="63" t="str">
        <f>IFERROR(VLOOKUP(#REF!,#REF!,9,FALSE),"-")</f>
        <v>-</v>
      </c>
      <c r="K514" s="63" t="str">
        <f>IFERROR(VLOOKUP(#REF!,#REF!,3,FALSE),"-")</f>
        <v>-</v>
      </c>
      <c r="L514" s="63" t="str">
        <f>IFERROR(VLOOKUP(#REF!,#REF!,3,FALSE),"-")</f>
        <v>-</v>
      </c>
      <c r="M514" s="63" t="e">
        <f>IF(OR(#REF!="-",#REF!="-"),"-",IF(#REF!=#REF!,"OUI","NON"))</f>
        <v>#REF!</v>
      </c>
      <c r="N514" s="58"/>
      <c r="O514" s="56"/>
      <c r="P514" s="58"/>
      <c r="Q514" s="56"/>
      <c r="R514" s="56"/>
      <c r="S514" s="56"/>
      <c r="T514" s="63" t="e">
        <f>IF(#REF!="MASCULIN","G",IF(#REF!="FEMININ","F",#REF!))</f>
        <v>#REF!</v>
      </c>
      <c r="U514" s="63" t="str">
        <f>IFERROR(MATCH(#REF!,{"CP1";"CP2";"CE1";"CE2";"CM1";"CM2"},0),"-")</f>
        <v>-</v>
      </c>
      <c r="V514" s="61"/>
      <c r="W514" s="61"/>
      <c r="X514" s="61"/>
      <c r="Y514" s="61"/>
      <c r="Z514" s="61"/>
      <c r="AA514" s="61"/>
      <c r="AB514" s="61"/>
      <c r="AC514" s="61"/>
      <c r="AD514" s="61"/>
      <c r="AE514" s="61"/>
      <c r="AF514" s="61"/>
      <c r="AG514" s="61"/>
    </row>
    <row r="515" spans="1:33">
      <c r="A515" s="76" t="e">
        <f>ROW()-ROW(#REF!)+1</f>
        <v>#REF!</v>
      </c>
      <c r="B515" s="87"/>
      <c r="C515" s="86"/>
      <c r="D515" s="59" t="e">
        <f>#REF!</f>
        <v>#REF!</v>
      </c>
      <c r="E515" s="86"/>
      <c r="F515" s="86"/>
      <c r="G515" s="89"/>
      <c r="H515" s="63" t="str">
        <f>IFERROR(VLOOKUP(#REF!,#REF!,6,FALSE),"-")</f>
        <v>-</v>
      </c>
      <c r="I515" s="63" t="str">
        <f>IFERROR(VLOOKUP(#REF!,#REF!,9,FALSE),"-")</f>
        <v>-</v>
      </c>
      <c r="J515" s="63" t="str">
        <f>IFERROR(VLOOKUP(#REF!,#REF!,9,FALSE),"-")</f>
        <v>-</v>
      </c>
      <c r="K515" s="63" t="str">
        <f>IFERROR(VLOOKUP(#REF!,#REF!,3,FALSE),"-")</f>
        <v>-</v>
      </c>
      <c r="L515" s="63" t="str">
        <f>IFERROR(VLOOKUP(#REF!,#REF!,3,FALSE),"-")</f>
        <v>-</v>
      </c>
      <c r="M515" s="63" t="e">
        <f>IF(OR(#REF!="-",#REF!="-"),"-",IF(#REF!=#REF!,"OUI","NON"))</f>
        <v>#REF!</v>
      </c>
      <c r="N515" s="58"/>
      <c r="O515" s="56"/>
      <c r="P515" s="58"/>
      <c r="Q515" s="56"/>
      <c r="R515" s="56"/>
      <c r="S515" s="56"/>
      <c r="T515" s="63" t="e">
        <f>IF(#REF!="MASCULIN","G",IF(#REF!="FEMININ","F",#REF!))</f>
        <v>#REF!</v>
      </c>
      <c r="U515" s="63" t="str">
        <f>IFERROR(MATCH(#REF!,{"CP1";"CP2";"CE1";"CE2";"CM1";"CM2"},0),"-")</f>
        <v>-</v>
      </c>
      <c r="V515" s="61"/>
      <c r="W515" s="61"/>
      <c r="X515" s="61"/>
      <c r="Y515" s="61"/>
      <c r="Z515" s="61"/>
      <c r="AA515" s="61"/>
      <c r="AB515" s="61"/>
      <c r="AC515" s="61"/>
      <c r="AD515" s="61"/>
      <c r="AE515" s="61"/>
      <c r="AF515" s="61"/>
      <c r="AG515" s="61"/>
    </row>
    <row r="516" spans="1:33">
      <c r="A516" s="76" t="e">
        <f>ROW()-ROW(#REF!)+1</f>
        <v>#REF!</v>
      </c>
      <c r="B516" s="87"/>
      <c r="C516" s="86"/>
      <c r="D516" s="59" t="e">
        <f>#REF!</f>
        <v>#REF!</v>
      </c>
      <c r="E516" s="86"/>
      <c r="F516" s="86"/>
      <c r="G516" s="89"/>
      <c r="H516" s="63" t="str">
        <f>IFERROR(VLOOKUP(#REF!,#REF!,6,FALSE),"-")</f>
        <v>-</v>
      </c>
      <c r="I516" s="63" t="str">
        <f>IFERROR(VLOOKUP(#REF!,#REF!,9,FALSE),"-")</f>
        <v>-</v>
      </c>
      <c r="J516" s="63" t="str">
        <f>IFERROR(VLOOKUP(#REF!,#REF!,9,FALSE),"-")</f>
        <v>-</v>
      </c>
      <c r="K516" s="63" t="str">
        <f>IFERROR(VLOOKUP(#REF!,#REF!,3,FALSE),"-")</f>
        <v>-</v>
      </c>
      <c r="L516" s="63" t="str">
        <f>IFERROR(VLOOKUP(#REF!,#REF!,3,FALSE),"-")</f>
        <v>-</v>
      </c>
      <c r="M516" s="63" t="e">
        <f>IF(OR(#REF!="-",#REF!="-"),"-",IF(#REF!=#REF!,"OUI","NON"))</f>
        <v>#REF!</v>
      </c>
      <c r="N516" s="58"/>
      <c r="O516" s="56"/>
      <c r="P516" s="58"/>
      <c r="Q516" s="56"/>
      <c r="R516" s="56"/>
      <c r="S516" s="56"/>
      <c r="T516" s="63" t="e">
        <f>IF(#REF!="MASCULIN","G",IF(#REF!="FEMININ","F",#REF!))</f>
        <v>#REF!</v>
      </c>
      <c r="U516" s="63" t="str">
        <f>IFERROR(MATCH(#REF!,{"CP1";"CP2";"CE1";"CE2";"CM1";"CM2"},0),"-")</f>
        <v>-</v>
      </c>
      <c r="V516" s="61"/>
      <c r="W516" s="61"/>
      <c r="X516" s="61"/>
      <c r="Y516" s="61"/>
      <c r="Z516" s="61"/>
      <c r="AA516" s="61"/>
      <c r="AB516" s="61"/>
      <c r="AC516" s="61"/>
      <c r="AD516" s="61"/>
      <c r="AE516" s="61"/>
      <c r="AF516" s="61"/>
      <c r="AG516" s="61"/>
    </row>
    <row r="517" spans="1:33">
      <c r="A517" s="76" t="e">
        <f>ROW()-ROW(#REF!)+1</f>
        <v>#REF!</v>
      </c>
      <c r="B517" s="87"/>
      <c r="C517" s="86"/>
      <c r="D517" s="59" t="e">
        <f>#REF!</f>
        <v>#REF!</v>
      </c>
      <c r="E517" s="86"/>
      <c r="F517" s="86"/>
      <c r="G517" s="89"/>
      <c r="H517" s="63" t="str">
        <f>IFERROR(VLOOKUP(#REF!,#REF!,6,FALSE),"-")</f>
        <v>-</v>
      </c>
      <c r="I517" s="63" t="str">
        <f>IFERROR(VLOOKUP(#REF!,#REF!,9,FALSE),"-")</f>
        <v>-</v>
      </c>
      <c r="J517" s="63" t="str">
        <f>IFERROR(VLOOKUP(#REF!,#REF!,9,FALSE),"-")</f>
        <v>-</v>
      </c>
      <c r="K517" s="63" t="str">
        <f>IFERROR(VLOOKUP(#REF!,#REF!,3,FALSE),"-")</f>
        <v>-</v>
      </c>
      <c r="L517" s="63" t="str">
        <f>IFERROR(VLOOKUP(#REF!,#REF!,3,FALSE),"-")</f>
        <v>-</v>
      </c>
      <c r="M517" s="63" t="e">
        <f>IF(OR(#REF!="-",#REF!="-"),"-",IF(#REF!=#REF!,"OUI","NON"))</f>
        <v>#REF!</v>
      </c>
      <c r="N517" s="58"/>
      <c r="O517" s="56"/>
      <c r="P517" s="58"/>
      <c r="Q517" s="56"/>
      <c r="R517" s="56"/>
      <c r="S517" s="56"/>
      <c r="T517" s="63" t="e">
        <f>IF(#REF!="MASCULIN","G",IF(#REF!="FEMININ","F",#REF!))</f>
        <v>#REF!</v>
      </c>
      <c r="U517" s="63" t="str">
        <f>IFERROR(MATCH(#REF!,{"CP1";"CP2";"CE1";"CE2";"CM1";"CM2"},0),"-")</f>
        <v>-</v>
      </c>
      <c r="V517" s="61"/>
      <c r="W517" s="61"/>
      <c r="X517" s="61"/>
      <c r="Y517" s="61"/>
      <c r="Z517" s="61"/>
      <c r="AA517" s="61"/>
      <c r="AB517" s="61"/>
      <c r="AC517" s="61"/>
      <c r="AD517" s="61"/>
      <c r="AE517" s="61"/>
      <c r="AF517" s="61"/>
      <c r="AG517" s="61"/>
    </row>
    <row r="518" spans="1:33">
      <c r="A518" s="76" t="e">
        <f>ROW()-ROW(#REF!)+1</f>
        <v>#REF!</v>
      </c>
      <c r="B518" s="87"/>
      <c r="C518" s="86"/>
      <c r="D518" s="59" t="e">
        <f>#REF!</f>
        <v>#REF!</v>
      </c>
      <c r="E518" s="86"/>
      <c r="F518" s="86"/>
      <c r="G518" s="89"/>
      <c r="H518" s="63" t="str">
        <f>IFERROR(VLOOKUP(#REF!,#REF!,6,FALSE),"-")</f>
        <v>-</v>
      </c>
      <c r="I518" s="63" t="str">
        <f>IFERROR(VLOOKUP(#REF!,#REF!,9,FALSE),"-")</f>
        <v>-</v>
      </c>
      <c r="J518" s="63" t="str">
        <f>IFERROR(VLOOKUP(#REF!,#REF!,9,FALSE),"-")</f>
        <v>-</v>
      </c>
      <c r="K518" s="63" t="str">
        <f>IFERROR(VLOOKUP(#REF!,#REF!,3,FALSE),"-")</f>
        <v>-</v>
      </c>
      <c r="L518" s="63" t="str">
        <f>IFERROR(VLOOKUP(#REF!,#REF!,3,FALSE),"-")</f>
        <v>-</v>
      </c>
      <c r="M518" s="63" t="e">
        <f>IF(OR(#REF!="-",#REF!="-"),"-",IF(#REF!=#REF!,"OUI","NON"))</f>
        <v>#REF!</v>
      </c>
      <c r="N518" s="58"/>
      <c r="O518" s="56"/>
      <c r="P518" s="58"/>
      <c r="Q518" s="56"/>
      <c r="R518" s="56"/>
      <c r="S518" s="56"/>
      <c r="T518" s="63" t="e">
        <f>IF(#REF!="MASCULIN","G",IF(#REF!="FEMININ","F",#REF!))</f>
        <v>#REF!</v>
      </c>
      <c r="U518" s="63" t="str">
        <f>IFERROR(MATCH(#REF!,{"CP1";"CP2";"CE1";"CE2";"CM1";"CM2"},0),"-")</f>
        <v>-</v>
      </c>
      <c r="V518" s="61"/>
      <c r="W518" s="61"/>
      <c r="X518" s="61"/>
      <c r="Y518" s="61"/>
      <c r="Z518" s="61"/>
      <c r="AA518" s="61"/>
      <c r="AB518" s="61"/>
      <c r="AC518" s="61"/>
      <c r="AD518" s="61"/>
      <c r="AE518" s="61"/>
      <c r="AF518" s="61"/>
      <c r="AG518" s="61"/>
    </row>
    <row r="519" spans="1:33">
      <c r="A519" s="76" t="e">
        <f>ROW()-ROW(#REF!)+1</f>
        <v>#REF!</v>
      </c>
      <c r="B519" s="87"/>
      <c r="C519" s="86"/>
      <c r="D519" s="59" t="e">
        <f>#REF!</f>
        <v>#REF!</v>
      </c>
      <c r="E519" s="86"/>
      <c r="F519" s="86"/>
      <c r="G519" s="89"/>
      <c r="H519" s="63" t="str">
        <f>IFERROR(VLOOKUP(#REF!,#REF!,6,FALSE),"-")</f>
        <v>-</v>
      </c>
      <c r="I519" s="63" t="str">
        <f>IFERROR(VLOOKUP(#REF!,#REF!,9,FALSE),"-")</f>
        <v>-</v>
      </c>
      <c r="J519" s="63" t="str">
        <f>IFERROR(VLOOKUP(#REF!,#REF!,9,FALSE),"-")</f>
        <v>-</v>
      </c>
      <c r="K519" s="63" t="str">
        <f>IFERROR(VLOOKUP(#REF!,#REF!,3,FALSE),"-")</f>
        <v>-</v>
      </c>
      <c r="L519" s="63" t="str">
        <f>IFERROR(VLOOKUP(#REF!,#REF!,3,FALSE),"-")</f>
        <v>-</v>
      </c>
      <c r="M519" s="63" t="e">
        <f>IF(OR(#REF!="-",#REF!="-"),"-",IF(#REF!=#REF!,"OUI","NON"))</f>
        <v>#REF!</v>
      </c>
      <c r="N519" s="58"/>
      <c r="O519" s="56"/>
      <c r="P519" s="58"/>
      <c r="Q519" s="56"/>
      <c r="R519" s="56"/>
      <c r="S519" s="56"/>
      <c r="T519" s="63" t="e">
        <f>IF(#REF!="MASCULIN","G",IF(#REF!="FEMININ","F",#REF!))</f>
        <v>#REF!</v>
      </c>
      <c r="U519" s="63" t="str">
        <f>IFERROR(MATCH(#REF!,{"CP1";"CP2";"CE1";"CE2";"CM1";"CM2"},0),"-")</f>
        <v>-</v>
      </c>
      <c r="V519" s="61"/>
      <c r="W519" s="61"/>
      <c r="X519" s="61"/>
      <c r="Y519" s="61"/>
      <c r="Z519" s="61"/>
      <c r="AA519" s="61"/>
      <c r="AB519" s="61"/>
      <c r="AC519" s="61"/>
      <c r="AD519" s="61"/>
      <c r="AE519" s="61"/>
      <c r="AF519" s="61"/>
      <c r="AG519" s="61"/>
    </row>
    <row r="520" spans="1:33">
      <c r="A520" s="76" t="e">
        <f>ROW()-ROW(#REF!)+1</f>
        <v>#REF!</v>
      </c>
      <c r="B520" s="87"/>
      <c r="C520" s="86"/>
      <c r="D520" s="59" t="e">
        <f>#REF!</f>
        <v>#REF!</v>
      </c>
      <c r="E520" s="86"/>
      <c r="F520" s="86"/>
      <c r="G520" s="89"/>
      <c r="H520" s="63" t="str">
        <f>IFERROR(VLOOKUP(#REF!,#REF!,6,FALSE),"-")</f>
        <v>-</v>
      </c>
      <c r="I520" s="63" t="str">
        <f>IFERROR(VLOOKUP(#REF!,#REF!,9,FALSE),"-")</f>
        <v>-</v>
      </c>
      <c r="J520" s="63" t="str">
        <f>IFERROR(VLOOKUP(#REF!,#REF!,9,FALSE),"-")</f>
        <v>-</v>
      </c>
      <c r="K520" s="63" t="str">
        <f>IFERROR(VLOOKUP(#REF!,#REF!,3,FALSE),"-")</f>
        <v>-</v>
      </c>
      <c r="L520" s="63" t="str">
        <f>IFERROR(VLOOKUP(#REF!,#REF!,3,FALSE),"-")</f>
        <v>-</v>
      </c>
      <c r="M520" s="63" t="e">
        <f>IF(OR(#REF!="-",#REF!="-"),"-",IF(#REF!=#REF!,"OUI","NON"))</f>
        <v>#REF!</v>
      </c>
      <c r="N520" s="58"/>
      <c r="O520" s="56"/>
      <c r="P520" s="58"/>
      <c r="Q520" s="56"/>
      <c r="R520" s="56"/>
      <c r="S520" s="56"/>
      <c r="T520" s="63" t="e">
        <f>IF(#REF!="MASCULIN","G",IF(#REF!="FEMININ","F",#REF!))</f>
        <v>#REF!</v>
      </c>
      <c r="U520" s="63" t="str">
        <f>IFERROR(MATCH(#REF!,{"CP1";"CP2";"CE1";"CE2";"CM1";"CM2"},0),"-")</f>
        <v>-</v>
      </c>
      <c r="V520" s="61"/>
      <c r="W520" s="61"/>
      <c r="X520" s="61"/>
      <c r="Y520" s="61"/>
      <c r="Z520" s="61"/>
      <c r="AA520" s="61"/>
      <c r="AB520" s="61"/>
      <c r="AC520" s="61"/>
      <c r="AD520" s="61"/>
      <c r="AE520" s="61"/>
      <c r="AF520" s="61"/>
      <c r="AG520" s="61"/>
    </row>
    <row r="521" spans="1:33">
      <c r="A521" s="76" t="e">
        <f>ROW()-ROW(#REF!)+1</f>
        <v>#REF!</v>
      </c>
      <c r="B521" s="87"/>
      <c r="C521" s="86"/>
      <c r="D521" s="59" t="e">
        <f>#REF!</f>
        <v>#REF!</v>
      </c>
      <c r="E521" s="86"/>
      <c r="F521" s="86"/>
      <c r="G521" s="89"/>
      <c r="H521" s="63" t="str">
        <f>IFERROR(VLOOKUP(#REF!,#REF!,6,FALSE),"-")</f>
        <v>-</v>
      </c>
      <c r="I521" s="63" t="str">
        <f>IFERROR(VLOOKUP(#REF!,#REF!,9,FALSE),"-")</f>
        <v>-</v>
      </c>
      <c r="J521" s="63" t="str">
        <f>IFERROR(VLOOKUP(#REF!,#REF!,9,FALSE),"-")</f>
        <v>-</v>
      </c>
      <c r="K521" s="63" t="str">
        <f>IFERROR(VLOOKUP(#REF!,#REF!,3,FALSE),"-")</f>
        <v>-</v>
      </c>
      <c r="L521" s="63" t="str">
        <f>IFERROR(VLOOKUP(#REF!,#REF!,3,FALSE),"-")</f>
        <v>-</v>
      </c>
      <c r="M521" s="63" t="e">
        <f>IF(OR(#REF!="-",#REF!="-"),"-",IF(#REF!=#REF!,"OUI","NON"))</f>
        <v>#REF!</v>
      </c>
      <c r="N521" s="58"/>
      <c r="O521" s="56"/>
      <c r="P521" s="58"/>
      <c r="Q521" s="56"/>
      <c r="R521" s="56"/>
      <c r="S521" s="56"/>
      <c r="T521" s="63" t="e">
        <f>IF(#REF!="MASCULIN","G",IF(#REF!="FEMININ","F",#REF!))</f>
        <v>#REF!</v>
      </c>
      <c r="U521" s="63" t="str">
        <f>IFERROR(MATCH(#REF!,{"CP1";"CP2";"CE1";"CE2";"CM1";"CM2"},0),"-")</f>
        <v>-</v>
      </c>
      <c r="V521" s="61"/>
      <c r="W521" s="61"/>
      <c r="X521" s="61"/>
      <c r="Y521" s="61"/>
      <c r="Z521" s="61"/>
      <c r="AA521" s="61"/>
      <c r="AB521" s="61"/>
      <c r="AC521" s="61"/>
      <c r="AD521" s="61"/>
      <c r="AE521" s="61"/>
      <c r="AF521" s="61"/>
      <c r="AG521" s="61"/>
    </row>
    <row r="522" spans="1:33">
      <c r="A522" s="76" t="e">
        <f>ROW()-ROW(#REF!)+1</f>
        <v>#REF!</v>
      </c>
      <c r="B522" s="87"/>
      <c r="C522" s="86"/>
      <c r="D522" s="59" t="e">
        <f>#REF!</f>
        <v>#REF!</v>
      </c>
      <c r="E522" s="86"/>
      <c r="F522" s="86"/>
      <c r="G522" s="89"/>
      <c r="H522" s="63" t="str">
        <f>IFERROR(VLOOKUP(#REF!,#REF!,6,FALSE),"-")</f>
        <v>-</v>
      </c>
      <c r="I522" s="63" t="str">
        <f>IFERROR(VLOOKUP(#REF!,#REF!,9,FALSE),"-")</f>
        <v>-</v>
      </c>
      <c r="J522" s="63" t="str">
        <f>IFERROR(VLOOKUP(#REF!,#REF!,9,FALSE),"-")</f>
        <v>-</v>
      </c>
      <c r="K522" s="63" t="str">
        <f>IFERROR(VLOOKUP(#REF!,#REF!,3,FALSE),"-")</f>
        <v>-</v>
      </c>
      <c r="L522" s="63" t="str">
        <f>IFERROR(VLOOKUP(#REF!,#REF!,3,FALSE),"-")</f>
        <v>-</v>
      </c>
      <c r="M522" s="63" t="e">
        <f>IF(OR(#REF!="-",#REF!="-"),"-",IF(#REF!=#REF!,"OUI","NON"))</f>
        <v>#REF!</v>
      </c>
      <c r="N522" s="58"/>
      <c r="O522" s="56"/>
      <c r="P522" s="58"/>
      <c r="Q522" s="56"/>
      <c r="R522" s="56"/>
      <c r="S522" s="56"/>
      <c r="T522" s="63" t="e">
        <f>IF(#REF!="MASCULIN","G",IF(#REF!="FEMININ","F",#REF!))</f>
        <v>#REF!</v>
      </c>
      <c r="U522" s="63" t="str">
        <f>IFERROR(MATCH(#REF!,{"CP1";"CP2";"CE1";"CE2";"CM1";"CM2"},0),"-")</f>
        <v>-</v>
      </c>
      <c r="V522" s="61"/>
      <c r="W522" s="61"/>
      <c r="X522" s="61"/>
      <c r="Y522" s="61"/>
      <c r="Z522" s="61"/>
      <c r="AA522" s="61"/>
      <c r="AB522" s="61"/>
      <c r="AC522" s="61"/>
      <c r="AD522" s="61"/>
      <c r="AE522" s="61"/>
      <c r="AF522" s="61"/>
      <c r="AG522" s="61"/>
    </row>
    <row r="523" spans="1:33">
      <c r="A523" s="76" t="e">
        <f>ROW()-ROW(#REF!)+1</f>
        <v>#REF!</v>
      </c>
      <c r="B523" s="87"/>
      <c r="C523" s="86"/>
      <c r="D523" s="59" t="e">
        <f>#REF!</f>
        <v>#REF!</v>
      </c>
      <c r="E523" s="86"/>
      <c r="F523" s="86"/>
      <c r="G523" s="89"/>
      <c r="H523" s="63" t="str">
        <f>IFERROR(VLOOKUP(#REF!,#REF!,6,FALSE),"-")</f>
        <v>-</v>
      </c>
      <c r="I523" s="63" t="str">
        <f>IFERROR(VLOOKUP(#REF!,#REF!,9,FALSE),"-")</f>
        <v>-</v>
      </c>
      <c r="J523" s="63" t="str">
        <f>IFERROR(VLOOKUP(#REF!,#REF!,9,FALSE),"-")</f>
        <v>-</v>
      </c>
      <c r="K523" s="63" t="str">
        <f>IFERROR(VLOOKUP(#REF!,#REF!,3,FALSE),"-")</f>
        <v>-</v>
      </c>
      <c r="L523" s="63" t="str">
        <f>IFERROR(VLOOKUP(#REF!,#REF!,3,FALSE),"-")</f>
        <v>-</v>
      </c>
      <c r="M523" s="63" t="e">
        <f>IF(OR(#REF!="-",#REF!="-"),"-",IF(#REF!=#REF!,"OUI","NON"))</f>
        <v>#REF!</v>
      </c>
      <c r="N523" s="58"/>
      <c r="O523" s="56"/>
      <c r="P523" s="58"/>
      <c r="Q523" s="56"/>
      <c r="R523" s="56"/>
      <c r="S523" s="56"/>
      <c r="T523" s="63" t="e">
        <f>IF(#REF!="MASCULIN","G",IF(#REF!="FEMININ","F",#REF!))</f>
        <v>#REF!</v>
      </c>
      <c r="U523" s="63" t="str">
        <f>IFERROR(MATCH(#REF!,{"CP1";"CP2";"CE1";"CE2";"CM1";"CM2"},0),"-")</f>
        <v>-</v>
      </c>
      <c r="V523" s="61"/>
      <c r="W523" s="61"/>
      <c r="X523" s="61"/>
      <c r="Y523" s="61"/>
      <c r="Z523" s="61"/>
      <c r="AA523" s="61"/>
      <c r="AB523" s="61"/>
      <c r="AC523" s="61"/>
      <c r="AD523" s="61"/>
      <c r="AE523" s="61"/>
      <c r="AF523" s="61"/>
      <c r="AG523" s="61"/>
    </row>
    <row r="524" spans="1:33">
      <c r="A524" s="76" t="e">
        <f>ROW()-ROW(#REF!)+1</f>
        <v>#REF!</v>
      </c>
      <c r="B524" s="87"/>
      <c r="C524" s="86"/>
      <c r="D524" s="59" t="e">
        <f>#REF!</f>
        <v>#REF!</v>
      </c>
      <c r="E524" s="86"/>
      <c r="F524" s="86"/>
      <c r="G524" s="89"/>
      <c r="H524" s="63" t="str">
        <f>IFERROR(VLOOKUP(#REF!,#REF!,6,FALSE),"-")</f>
        <v>-</v>
      </c>
      <c r="I524" s="63" t="str">
        <f>IFERROR(VLOOKUP(#REF!,#REF!,9,FALSE),"-")</f>
        <v>-</v>
      </c>
      <c r="J524" s="63" t="str">
        <f>IFERROR(VLOOKUP(#REF!,#REF!,9,FALSE),"-")</f>
        <v>-</v>
      </c>
      <c r="K524" s="63" t="str">
        <f>IFERROR(VLOOKUP(#REF!,#REF!,3,FALSE),"-")</f>
        <v>-</v>
      </c>
      <c r="L524" s="63" t="str">
        <f>IFERROR(VLOOKUP(#REF!,#REF!,3,FALSE),"-")</f>
        <v>-</v>
      </c>
      <c r="M524" s="63" t="e">
        <f>IF(OR(#REF!="-",#REF!="-"),"-",IF(#REF!=#REF!,"OUI","NON"))</f>
        <v>#REF!</v>
      </c>
      <c r="N524" s="58"/>
      <c r="O524" s="56"/>
      <c r="P524" s="58"/>
      <c r="Q524" s="56"/>
      <c r="R524" s="56"/>
      <c r="S524" s="56"/>
      <c r="T524" s="63" t="e">
        <f>IF(#REF!="MASCULIN","G",IF(#REF!="FEMININ","F",#REF!))</f>
        <v>#REF!</v>
      </c>
      <c r="U524" s="63" t="str">
        <f>IFERROR(MATCH(#REF!,{"CP1";"CP2";"CE1";"CE2";"CM1";"CM2"},0),"-")</f>
        <v>-</v>
      </c>
      <c r="V524" s="61"/>
      <c r="W524" s="61"/>
      <c r="X524" s="61"/>
      <c r="Y524" s="61"/>
      <c r="Z524" s="61"/>
      <c r="AA524" s="61"/>
      <c r="AB524" s="61"/>
      <c r="AC524" s="61"/>
      <c r="AD524" s="61"/>
      <c r="AE524" s="61"/>
      <c r="AF524" s="61"/>
      <c r="AG524" s="61"/>
    </row>
    <row r="525" spans="1:33">
      <c r="A525" s="76" t="e">
        <f>ROW()-ROW(#REF!)+1</f>
        <v>#REF!</v>
      </c>
      <c r="B525" s="87"/>
      <c r="C525" s="86"/>
      <c r="D525" s="59" t="e">
        <f>#REF!</f>
        <v>#REF!</v>
      </c>
      <c r="E525" s="86"/>
      <c r="F525" s="86"/>
      <c r="G525" s="89"/>
      <c r="H525" s="63" t="str">
        <f>IFERROR(VLOOKUP(#REF!,#REF!,6,FALSE),"-")</f>
        <v>-</v>
      </c>
      <c r="I525" s="63" t="str">
        <f>IFERROR(VLOOKUP(#REF!,#REF!,9,FALSE),"-")</f>
        <v>-</v>
      </c>
      <c r="J525" s="63" t="str">
        <f>IFERROR(VLOOKUP(#REF!,#REF!,9,FALSE),"-")</f>
        <v>-</v>
      </c>
      <c r="K525" s="63" t="str">
        <f>IFERROR(VLOOKUP(#REF!,#REF!,3,FALSE),"-")</f>
        <v>-</v>
      </c>
      <c r="L525" s="63" t="str">
        <f>IFERROR(VLOOKUP(#REF!,#REF!,3,FALSE),"-")</f>
        <v>-</v>
      </c>
      <c r="M525" s="63" t="e">
        <f>IF(OR(#REF!="-",#REF!="-"),"-",IF(#REF!=#REF!,"OUI","NON"))</f>
        <v>#REF!</v>
      </c>
      <c r="N525" s="58"/>
      <c r="O525" s="56"/>
      <c r="P525" s="58"/>
      <c r="Q525" s="56"/>
      <c r="R525" s="56"/>
      <c r="S525" s="56"/>
      <c r="T525" s="63" t="e">
        <f>IF(#REF!="MASCULIN","G",IF(#REF!="FEMININ","F",#REF!))</f>
        <v>#REF!</v>
      </c>
      <c r="U525" s="63" t="str">
        <f>IFERROR(MATCH(#REF!,{"CP1";"CP2";"CE1";"CE2";"CM1";"CM2"},0),"-")</f>
        <v>-</v>
      </c>
      <c r="V525" s="61"/>
      <c r="W525" s="61"/>
      <c r="X525" s="61"/>
      <c r="Y525" s="61"/>
      <c r="Z525" s="61"/>
      <c r="AA525" s="61"/>
      <c r="AB525" s="61"/>
      <c r="AC525" s="61"/>
      <c r="AD525" s="61"/>
      <c r="AE525" s="61"/>
      <c r="AF525" s="61"/>
      <c r="AG525" s="61"/>
    </row>
    <row r="526" spans="1:33">
      <c r="A526" s="76" t="e">
        <f>ROW()-ROW(#REF!)+1</f>
        <v>#REF!</v>
      </c>
      <c r="B526" s="87"/>
      <c r="C526" s="86"/>
      <c r="D526" s="59" t="e">
        <f>#REF!</f>
        <v>#REF!</v>
      </c>
      <c r="E526" s="86"/>
      <c r="F526" s="86"/>
      <c r="G526" s="89"/>
      <c r="H526" s="63" t="str">
        <f>IFERROR(VLOOKUP(#REF!,#REF!,6,FALSE),"-")</f>
        <v>-</v>
      </c>
      <c r="I526" s="63" t="str">
        <f>IFERROR(VLOOKUP(#REF!,#REF!,9,FALSE),"-")</f>
        <v>-</v>
      </c>
      <c r="J526" s="63" t="str">
        <f>IFERROR(VLOOKUP(#REF!,#REF!,9,FALSE),"-")</f>
        <v>-</v>
      </c>
      <c r="K526" s="63" t="str">
        <f>IFERROR(VLOOKUP(#REF!,#REF!,3,FALSE),"-")</f>
        <v>-</v>
      </c>
      <c r="L526" s="63" t="str">
        <f>IFERROR(VLOOKUP(#REF!,#REF!,3,FALSE),"-")</f>
        <v>-</v>
      </c>
      <c r="M526" s="63" t="e">
        <f>IF(OR(#REF!="-",#REF!="-"),"-",IF(#REF!=#REF!,"OUI","NON"))</f>
        <v>#REF!</v>
      </c>
      <c r="N526" s="58"/>
      <c r="O526" s="56"/>
      <c r="P526" s="58"/>
      <c r="Q526" s="56"/>
      <c r="R526" s="56"/>
      <c r="S526" s="56"/>
      <c r="T526" s="63" t="e">
        <f>IF(#REF!="MASCULIN","G",IF(#REF!="FEMININ","F",#REF!))</f>
        <v>#REF!</v>
      </c>
      <c r="U526" s="63" t="str">
        <f>IFERROR(MATCH(#REF!,{"CP1";"CP2";"CE1";"CE2";"CM1";"CM2"},0),"-")</f>
        <v>-</v>
      </c>
      <c r="V526" s="61"/>
      <c r="W526" s="61"/>
      <c r="X526" s="61"/>
      <c r="Y526" s="61"/>
      <c r="Z526" s="61"/>
      <c r="AA526" s="61"/>
      <c r="AB526" s="61"/>
      <c r="AC526" s="61"/>
      <c r="AD526" s="61"/>
      <c r="AE526" s="61"/>
      <c r="AF526" s="61"/>
      <c r="AG526" s="61"/>
    </row>
    <row r="527" spans="1:33">
      <c r="A527" s="76" t="e">
        <f>ROW()-ROW(#REF!)+1</f>
        <v>#REF!</v>
      </c>
      <c r="B527" s="87"/>
      <c r="C527" s="86"/>
      <c r="D527" s="59" t="e">
        <f>#REF!</f>
        <v>#REF!</v>
      </c>
      <c r="E527" s="86"/>
      <c r="F527" s="86"/>
      <c r="G527" s="89"/>
      <c r="H527" s="63" t="str">
        <f>IFERROR(VLOOKUP(#REF!,#REF!,6,FALSE),"-")</f>
        <v>-</v>
      </c>
      <c r="I527" s="63" t="str">
        <f>IFERROR(VLOOKUP(#REF!,#REF!,9,FALSE),"-")</f>
        <v>-</v>
      </c>
      <c r="J527" s="63" t="str">
        <f>IFERROR(VLOOKUP(#REF!,#REF!,9,FALSE),"-")</f>
        <v>-</v>
      </c>
      <c r="K527" s="63" t="str">
        <f>IFERROR(VLOOKUP(#REF!,#REF!,3,FALSE),"-")</f>
        <v>-</v>
      </c>
      <c r="L527" s="63" t="str">
        <f>IFERROR(VLOOKUP(#REF!,#REF!,3,FALSE),"-")</f>
        <v>-</v>
      </c>
      <c r="M527" s="63" t="e">
        <f>IF(OR(#REF!="-",#REF!="-"),"-",IF(#REF!=#REF!,"OUI","NON"))</f>
        <v>#REF!</v>
      </c>
      <c r="N527" s="58"/>
      <c r="O527" s="56"/>
      <c r="P527" s="58"/>
      <c r="Q527" s="56"/>
      <c r="R527" s="56"/>
      <c r="S527" s="56"/>
      <c r="T527" s="63" t="e">
        <f>IF(#REF!="MASCULIN","G",IF(#REF!="FEMININ","F",#REF!))</f>
        <v>#REF!</v>
      </c>
      <c r="U527" s="63" t="str">
        <f>IFERROR(MATCH(#REF!,{"CP1";"CP2";"CE1";"CE2";"CM1";"CM2"},0),"-")</f>
        <v>-</v>
      </c>
      <c r="V527" s="61"/>
      <c r="W527" s="61"/>
      <c r="X527" s="61"/>
      <c r="Y527" s="61"/>
      <c r="Z527" s="61"/>
      <c r="AA527" s="61"/>
      <c r="AB527" s="61"/>
      <c r="AC527" s="61"/>
      <c r="AD527" s="61"/>
      <c r="AE527" s="61"/>
      <c r="AF527" s="61"/>
      <c r="AG527" s="61"/>
    </row>
    <row r="528" spans="1:33">
      <c r="A528" s="76" t="e">
        <f>ROW()-ROW(#REF!)+1</f>
        <v>#REF!</v>
      </c>
      <c r="B528" s="87"/>
      <c r="C528" s="86"/>
      <c r="D528" s="59" t="e">
        <f>#REF!</f>
        <v>#REF!</v>
      </c>
      <c r="E528" s="86"/>
      <c r="F528" s="86"/>
      <c r="G528" s="89"/>
      <c r="H528" s="63" t="str">
        <f>IFERROR(VLOOKUP(#REF!,#REF!,6,FALSE),"-")</f>
        <v>-</v>
      </c>
      <c r="I528" s="63" t="str">
        <f>IFERROR(VLOOKUP(#REF!,#REF!,9,FALSE),"-")</f>
        <v>-</v>
      </c>
      <c r="J528" s="63" t="str">
        <f>IFERROR(VLOOKUP(#REF!,#REF!,9,FALSE),"-")</f>
        <v>-</v>
      </c>
      <c r="K528" s="63" t="str">
        <f>IFERROR(VLOOKUP(#REF!,#REF!,3,FALSE),"-")</f>
        <v>-</v>
      </c>
      <c r="L528" s="63" t="str">
        <f>IFERROR(VLOOKUP(#REF!,#REF!,3,FALSE),"-")</f>
        <v>-</v>
      </c>
      <c r="M528" s="63" t="e">
        <f>IF(OR(#REF!="-",#REF!="-"),"-",IF(#REF!=#REF!,"OUI","NON"))</f>
        <v>#REF!</v>
      </c>
      <c r="N528" s="58"/>
      <c r="O528" s="56"/>
      <c r="P528" s="58"/>
      <c r="Q528" s="56"/>
      <c r="R528" s="56"/>
      <c r="S528" s="56"/>
      <c r="T528" s="63" t="e">
        <f>IF(#REF!="MASCULIN","G",IF(#REF!="FEMININ","F",#REF!))</f>
        <v>#REF!</v>
      </c>
      <c r="U528" s="63" t="str">
        <f>IFERROR(MATCH(#REF!,{"CP1";"CP2";"CE1";"CE2";"CM1";"CM2"},0),"-")</f>
        <v>-</v>
      </c>
      <c r="V528" s="61"/>
      <c r="W528" s="61"/>
      <c r="X528" s="61"/>
      <c r="Y528" s="61"/>
      <c r="Z528" s="61"/>
      <c r="AA528" s="61"/>
      <c r="AB528" s="61"/>
      <c r="AC528" s="61"/>
      <c r="AD528" s="61"/>
      <c r="AE528" s="61"/>
      <c r="AF528" s="61"/>
      <c r="AG528" s="61"/>
    </row>
    <row r="529" spans="1:33">
      <c r="A529" s="76" t="e">
        <f>ROW()-ROW(#REF!)+1</f>
        <v>#REF!</v>
      </c>
      <c r="B529" s="87"/>
      <c r="C529" s="86"/>
      <c r="D529" s="59" t="e">
        <f>#REF!</f>
        <v>#REF!</v>
      </c>
      <c r="E529" s="86"/>
      <c r="F529" s="86"/>
      <c r="G529" s="89"/>
      <c r="H529" s="63" t="str">
        <f>IFERROR(VLOOKUP(#REF!,#REF!,6,FALSE),"-")</f>
        <v>-</v>
      </c>
      <c r="I529" s="63" t="str">
        <f>IFERROR(VLOOKUP(#REF!,#REF!,9,FALSE),"-")</f>
        <v>-</v>
      </c>
      <c r="J529" s="63" t="str">
        <f>IFERROR(VLOOKUP(#REF!,#REF!,9,FALSE),"-")</f>
        <v>-</v>
      </c>
      <c r="K529" s="63" t="str">
        <f>IFERROR(VLOOKUP(#REF!,#REF!,3,FALSE),"-")</f>
        <v>-</v>
      </c>
      <c r="L529" s="63" t="str">
        <f>IFERROR(VLOOKUP(#REF!,#REF!,3,FALSE),"-")</f>
        <v>-</v>
      </c>
      <c r="M529" s="63" t="e">
        <f>IF(OR(#REF!="-",#REF!="-"),"-",IF(#REF!=#REF!,"OUI","NON"))</f>
        <v>#REF!</v>
      </c>
      <c r="N529" s="58"/>
      <c r="O529" s="56"/>
      <c r="P529" s="58"/>
      <c r="Q529" s="56"/>
      <c r="R529" s="56"/>
      <c r="S529" s="56"/>
      <c r="T529" s="63" t="e">
        <f>IF(#REF!="MASCULIN","G",IF(#REF!="FEMININ","F",#REF!))</f>
        <v>#REF!</v>
      </c>
      <c r="U529" s="63" t="str">
        <f>IFERROR(MATCH(#REF!,{"CP1";"CP2";"CE1";"CE2";"CM1";"CM2"},0),"-")</f>
        <v>-</v>
      </c>
      <c r="V529" s="61"/>
      <c r="W529" s="61"/>
      <c r="X529" s="61"/>
      <c r="Y529" s="61"/>
      <c r="Z529" s="61"/>
      <c r="AA529" s="61"/>
      <c r="AB529" s="61"/>
      <c r="AC529" s="61"/>
      <c r="AD529" s="61"/>
      <c r="AE529" s="61"/>
      <c r="AF529" s="61"/>
      <c r="AG529" s="61"/>
    </row>
    <row r="530" spans="1:33">
      <c r="A530" s="76" t="e">
        <f>ROW()-ROW(#REF!)+1</f>
        <v>#REF!</v>
      </c>
      <c r="B530" s="87"/>
      <c r="C530" s="86"/>
      <c r="D530" s="59" t="e">
        <f>#REF!</f>
        <v>#REF!</v>
      </c>
      <c r="E530" s="86"/>
      <c r="F530" s="86"/>
      <c r="G530" s="89"/>
      <c r="H530" s="63" t="str">
        <f>IFERROR(VLOOKUP(#REF!,#REF!,6,FALSE),"-")</f>
        <v>-</v>
      </c>
      <c r="I530" s="63" t="str">
        <f>IFERROR(VLOOKUP(#REF!,#REF!,9,FALSE),"-")</f>
        <v>-</v>
      </c>
      <c r="J530" s="63" t="str">
        <f>IFERROR(VLOOKUP(#REF!,#REF!,9,FALSE),"-")</f>
        <v>-</v>
      </c>
      <c r="K530" s="63" t="str">
        <f>IFERROR(VLOOKUP(#REF!,#REF!,3,FALSE),"-")</f>
        <v>-</v>
      </c>
      <c r="L530" s="63" t="str">
        <f>IFERROR(VLOOKUP(#REF!,#REF!,3,FALSE),"-")</f>
        <v>-</v>
      </c>
      <c r="M530" s="63" t="e">
        <f>IF(OR(#REF!="-",#REF!="-"),"-",IF(#REF!=#REF!,"OUI","NON"))</f>
        <v>#REF!</v>
      </c>
      <c r="N530" s="58"/>
      <c r="O530" s="56"/>
      <c r="P530" s="58"/>
      <c r="Q530" s="56"/>
      <c r="R530" s="56"/>
      <c r="S530" s="56"/>
      <c r="T530" s="63" t="e">
        <f>IF(#REF!="MASCULIN","G",IF(#REF!="FEMININ","F",#REF!))</f>
        <v>#REF!</v>
      </c>
      <c r="U530" s="63" t="str">
        <f>IFERROR(MATCH(#REF!,{"CP1";"CP2";"CE1";"CE2";"CM1";"CM2"},0),"-")</f>
        <v>-</v>
      </c>
      <c r="V530" s="61"/>
      <c r="W530" s="61"/>
      <c r="X530" s="61"/>
      <c r="Y530" s="61"/>
      <c r="Z530" s="61"/>
      <c r="AA530" s="61"/>
      <c r="AB530" s="61"/>
      <c r="AC530" s="61"/>
      <c r="AD530" s="61"/>
      <c r="AE530" s="61"/>
      <c r="AF530" s="61"/>
      <c r="AG530" s="61"/>
    </row>
    <row r="531" spans="1:33">
      <c r="A531" s="76" t="e">
        <f>ROW()-ROW(#REF!)+1</f>
        <v>#REF!</v>
      </c>
      <c r="B531" s="87"/>
      <c r="C531" s="86"/>
      <c r="D531" s="59" t="e">
        <f>#REF!</f>
        <v>#REF!</v>
      </c>
      <c r="E531" s="86"/>
      <c r="F531" s="86"/>
      <c r="G531" s="89"/>
      <c r="H531" s="63" t="str">
        <f>IFERROR(VLOOKUP(#REF!,#REF!,6,FALSE),"-")</f>
        <v>-</v>
      </c>
      <c r="I531" s="63" t="str">
        <f>IFERROR(VLOOKUP(#REF!,#REF!,9,FALSE),"-")</f>
        <v>-</v>
      </c>
      <c r="J531" s="63" t="str">
        <f>IFERROR(VLOOKUP(#REF!,#REF!,9,FALSE),"-")</f>
        <v>-</v>
      </c>
      <c r="K531" s="63" t="str">
        <f>IFERROR(VLOOKUP(#REF!,#REF!,3,FALSE),"-")</f>
        <v>-</v>
      </c>
      <c r="L531" s="63" t="str">
        <f>IFERROR(VLOOKUP(#REF!,#REF!,3,FALSE),"-")</f>
        <v>-</v>
      </c>
      <c r="M531" s="63" t="e">
        <f>IF(OR(#REF!="-",#REF!="-"),"-",IF(#REF!=#REF!,"OUI","NON"))</f>
        <v>#REF!</v>
      </c>
      <c r="N531" s="58"/>
      <c r="O531" s="56"/>
      <c r="P531" s="58"/>
      <c r="Q531" s="56"/>
      <c r="R531" s="56"/>
      <c r="S531" s="56"/>
      <c r="T531" s="63" t="e">
        <f>IF(#REF!="MASCULIN","G",IF(#REF!="FEMININ","F",#REF!))</f>
        <v>#REF!</v>
      </c>
      <c r="U531" s="63" t="str">
        <f>IFERROR(MATCH(#REF!,{"CP1";"CP2";"CE1";"CE2";"CM1";"CM2"},0),"-")</f>
        <v>-</v>
      </c>
      <c r="V531" s="61"/>
      <c r="W531" s="61"/>
      <c r="X531" s="61"/>
      <c r="Y531" s="61"/>
      <c r="Z531" s="61"/>
      <c r="AA531" s="61"/>
      <c r="AB531" s="61"/>
      <c r="AC531" s="61"/>
      <c r="AD531" s="61"/>
      <c r="AE531" s="61"/>
      <c r="AF531" s="61"/>
      <c r="AG531" s="61"/>
    </row>
    <row r="532" spans="1:33">
      <c r="A532" s="76" t="e">
        <f>ROW()-ROW(#REF!)+1</f>
        <v>#REF!</v>
      </c>
      <c r="B532" s="87"/>
      <c r="C532" s="86"/>
      <c r="D532" s="59" t="e">
        <f>#REF!</f>
        <v>#REF!</v>
      </c>
      <c r="E532" s="86"/>
      <c r="F532" s="86"/>
      <c r="G532" s="89"/>
      <c r="H532" s="63" t="str">
        <f>IFERROR(VLOOKUP(#REF!,#REF!,6,FALSE),"-")</f>
        <v>-</v>
      </c>
      <c r="I532" s="63" t="str">
        <f>IFERROR(VLOOKUP(#REF!,#REF!,9,FALSE),"-")</f>
        <v>-</v>
      </c>
      <c r="J532" s="63" t="str">
        <f>IFERROR(VLOOKUP(#REF!,#REF!,9,FALSE),"-")</f>
        <v>-</v>
      </c>
      <c r="K532" s="63" t="str">
        <f>IFERROR(VLOOKUP(#REF!,#REF!,3,FALSE),"-")</f>
        <v>-</v>
      </c>
      <c r="L532" s="63" t="str">
        <f>IFERROR(VLOOKUP(#REF!,#REF!,3,FALSE),"-")</f>
        <v>-</v>
      </c>
      <c r="M532" s="63" t="e">
        <f>IF(OR(#REF!="-",#REF!="-"),"-",IF(#REF!=#REF!,"OUI","NON"))</f>
        <v>#REF!</v>
      </c>
      <c r="N532" s="58"/>
      <c r="O532" s="56"/>
      <c r="P532" s="58"/>
      <c r="Q532" s="56"/>
      <c r="R532" s="56"/>
      <c r="S532" s="56"/>
      <c r="T532" s="63" t="e">
        <f>IF(#REF!="MASCULIN","G",IF(#REF!="FEMININ","F",#REF!))</f>
        <v>#REF!</v>
      </c>
      <c r="U532" s="63" t="str">
        <f>IFERROR(MATCH(#REF!,{"CP1";"CP2";"CE1";"CE2";"CM1";"CM2"},0),"-")</f>
        <v>-</v>
      </c>
      <c r="V532" s="61"/>
      <c r="W532" s="61"/>
      <c r="X532" s="61"/>
      <c r="Y532" s="61"/>
      <c r="Z532" s="61"/>
      <c r="AA532" s="61"/>
      <c r="AB532" s="61"/>
      <c r="AC532" s="61"/>
      <c r="AD532" s="61"/>
      <c r="AE532" s="61"/>
      <c r="AF532" s="61"/>
      <c r="AG532" s="61"/>
    </row>
    <row r="533" spans="1:33">
      <c r="A533" s="76" t="e">
        <f>ROW()-ROW(#REF!)+1</f>
        <v>#REF!</v>
      </c>
      <c r="B533" s="87"/>
      <c r="C533" s="86"/>
      <c r="D533" s="59" t="e">
        <f>#REF!</f>
        <v>#REF!</v>
      </c>
      <c r="E533" s="86"/>
      <c r="F533" s="86"/>
      <c r="G533" s="89"/>
      <c r="H533" s="63" t="str">
        <f>IFERROR(VLOOKUP(#REF!,#REF!,6,FALSE),"-")</f>
        <v>-</v>
      </c>
      <c r="I533" s="63" t="str">
        <f>IFERROR(VLOOKUP(#REF!,#REF!,9,FALSE),"-")</f>
        <v>-</v>
      </c>
      <c r="J533" s="63" t="str">
        <f>IFERROR(VLOOKUP(#REF!,#REF!,9,FALSE),"-")</f>
        <v>-</v>
      </c>
      <c r="K533" s="63" t="str">
        <f>IFERROR(VLOOKUP(#REF!,#REF!,3,FALSE),"-")</f>
        <v>-</v>
      </c>
      <c r="L533" s="63" t="str">
        <f>IFERROR(VLOOKUP(#REF!,#REF!,3,FALSE),"-")</f>
        <v>-</v>
      </c>
      <c r="M533" s="63" t="e">
        <f>IF(OR(#REF!="-",#REF!="-"),"-",IF(#REF!=#REF!,"OUI","NON"))</f>
        <v>#REF!</v>
      </c>
      <c r="N533" s="58"/>
      <c r="O533" s="56"/>
      <c r="P533" s="58"/>
      <c r="Q533" s="56"/>
      <c r="R533" s="56"/>
      <c r="S533" s="56"/>
      <c r="T533" s="63" t="e">
        <f>IF(#REF!="MASCULIN","G",IF(#REF!="FEMININ","F",#REF!))</f>
        <v>#REF!</v>
      </c>
      <c r="U533" s="63" t="str">
        <f>IFERROR(MATCH(#REF!,{"CP1";"CP2";"CE1";"CE2";"CM1";"CM2"},0),"-")</f>
        <v>-</v>
      </c>
      <c r="V533" s="61"/>
      <c r="W533" s="61"/>
      <c r="X533" s="61"/>
      <c r="Y533" s="61"/>
      <c r="Z533" s="61"/>
      <c r="AA533" s="61"/>
      <c r="AB533" s="61"/>
      <c r="AC533" s="61"/>
      <c r="AD533" s="61"/>
      <c r="AE533" s="61"/>
      <c r="AF533" s="61"/>
      <c r="AG533" s="61"/>
    </row>
    <row r="534" spans="1:33">
      <c r="A534" s="76" t="e">
        <f>ROW()-ROW(#REF!)+1</f>
        <v>#REF!</v>
      </c>
      <c r="B534" s="87"/>
      <c r="C534" s="86"/>
      <c r="D534" s="59" t="e">
        <f>#REF!</f>
        <v>#REF!</v>
      </c>
      <c r="E534" s="86"/>
      <c r="F534" s="86"/>
      <c r="G534" s="89"/>
      <c r="H534" s="63" t="str">
        <f>IFERROR(VLOOKUP(#REF!,#REF!,6,FALSE),"-")</f>
        <v>-</v>
      </c>
      <c r="I534" s="63" t="str">
        <f>IFERROR(VLOOKUP(#REF!,#REF!,9,FALSE),"-")</f>
        <v>-</v>
      </c>
      <c r="J534" s="63" t="str">
        <f>IFERROR(VLOOKUP(#REF!,#REF!,9,FALSE),"-")</f>
        <v>-</v>
      </c>
      <c r="K534" s="63" t="str">
        <f>IFERROR(VLOOKUP(#REF!,#REF!,3,FALSE),"-")</f>
        <v>-</v>
      </c>
      <c r="L534" s="63" t="str">
        <f>IFERROR(VLOOKUP(#REF!,#REF!,3,FALSE),"-")</f>
        <v>-</v>
      </c>
      <c r="M534" s="63" t="e">
        <f>IF(OR(#REF!="-",#REF!="-"),"-",IF(#REF!=#REF!,"OUI","NON"))</f>
        <v>#REF!</v>
      </c>
      <c r="N534" s="58"/>
      <c r="O534" s="56"/>
      <c r="P534" s="58"/>
      <c r="Q534" s="56"/>
      <c r="R534" s="56"/>
      <c r="S534" s="56"/>
      <c r="T534" s="63" t="e">
        <f>IF(#REF!="MASCULIN","G",IF(#REF!="FEMININ","F",#REF!))</f>
        <v>#REF!</v>
      </c>
      <c r="U534" s="63" t="str">
        <f>IFERROR(MATCH(#REF!,{"CP1";"CP2";"CE1";"CE2";"CM1";"CM2"},0),"-")</f>
        <v>-</v>
      </c>
      <c r="V534" s="61"/>
      <c r="W534" s="61"/>
      <c r="X534" s="61"/>
      <c r="Y534" s="61"/>
      <c r="Z534" s="61"/>
      <c r="AA534" s="61"/>
      <c r="AB534" s="61"/>
      <c r="AC534" s="61"/>
      <c r="AD534" s="61"/>
      <c r="AE534" s="61"/>
      <c r="AF534" s="61"/>
      <c r="AG534" s="61"/>
    </row>
    <row r="535" spans="1:33">
      <c r="A535" s="76" t="e">
        <f>ROW()-ROW(#REF!)+1</f>
        <v>#REF!</v>
      </c>
      <c r="B535" s="87"/>
      <c r="C535" s="86"/>
      <c r="D535" s="59" t="e">
        <f>#REF!</f>
        <v>#REF!</v>
      </c>
      <c r="E535" s="86"/>
      <c r="F535" s="86"/>
      <c r="G535" s="89"/>
      <c r="H535" s="63" t="str">
        <f>IFERROR(VLOOKUP(#REF!,#REF!,6,FALSE),"-")</f>
        <v>-</v>
      </c>
      <c r="I535" s="63" t="str">
        <f>IFERROR(VLOOKUP(#REF!,#REF!,9,FALSE),"-")</f>
        <v>-</v>
      </c>
      <c r="J535" s="63" t="str">
        <f>IFERROR(VLOOKUP(#REF!,#REF!,9,FALSE),"-")</f>
        <v>-</v>
      </c>
      <c r="K535" s="63" t="str">
        <f>IFERROR(VLOOKUP(#REF!,#REF!,3,FALSE),"-")</f>
        <v>-</v>
      </c>
      <c r="L535" s="63" t="str">
        <f>IFERROR(VLOOKUP(#REF!,#REF!,3,FALSE),"-")</f>
        <v>-</v>
      </c>
      <c r="M535" s="63" t="e">
        <f>IF(OR(#REF!="-",#REF!="-"),"-",IF(#REF!=#REF!,"OUI","NON"))</f>
        <v>#REF!</v>
      </c>
      <c r="N535" s="58"/>
      <c r="O535" s="56"/>
      <c r="P535" s="58"/>
      <c r="Q535" s="56"/>
      <c r="R535" s="56"/>
      <c r="S535" s="56"/>
      <c r="T535" s="63" t="e">
        <f>IF(#REF!="MASCULIN","G",IF(#REF!="FEMININ","F",#REF!))</f>
        <v>#REF!</v>
      </c>
      <c r="U535" s="63" t="str">
        <f>IFERROR(MATCH(#REF!,{"CP1";"CP2";"CE1";"CE2";"CM1";"CM2"},0),"-")</f>
        <v>-</v>
      </c>
      <c r="V535" s="61"/>
      <c r="W535" s="61"/>
      <c r="X535" s="61"/>
      <c r="Y535" s="61"/>
      <c r="Z535" s="61"/>
      <c r="AA535" s="61"/>
      <c r="AB535" s="61"/>
      <c r="AC535" s="61"/>
      <c r="AD535" s="61"/>
      <c r="AE535" s="61"/>
      <c r="AF535" s="61"/>
      <c r="AG535" s="61"/>
    </row>
    <row r="536" spans="1:33">
      <c r="A536" s="76" t="e">
        <f>ROW()-ROW(#REF!)+1</f>
        <v>#REF!</v>
      </c>
      <c r="B536" s="87"/>
      <c r="C536" s="86"/>
      <c r="D536" s="59" t="e">
        <f>#REF!</f>
        <v>#REF!</v>
      </c>
      <c r="E536" s="86"/>
      <c r="F536" s="86"/>
      <c r="G536" s="89"/>
      <c r="H536" s="63" t="str">
        <f>IFERROR(VLOOKUP(#REF!,#REF!,6,FALSE),"-")</f>
        <v>-</v>
      </c>
      <c r="I536" s="63" t="str">
        <f>IFERROR(VLOOKUP(#REF!,#REF!,9,FALSE),"-")</f>
        <v>-</v>
      </c>
      <c r="J536" s="63" t="str">
        <f>IFERROR(VLOOKUP(#REF!,#REF!,9,FALSE),"-")</f>
        <v>-</v>
      </c>
      <c r="K536" s="63" t="str">
        <f>IFERROR(VLOOKUP(#REF!,#REF!,3,FALSE),"-")</f>
        <v>-</v>
      </c>
      <c r="L536" s="63" t="str">
        <f>IFERROR(VLOOKUP(#REF!,#REF!,3,FALSE),"-")</f>
        <v>-</v>
      </c>
      <c r="M536" s="63" t="e">
        <f>IF(OR(#REF!="-",#REF!="-"),"-",IF(#REF!=#REF!,"OUI","NON"))</f>
        <v>#REF!</v>
      </c>
      <c r="N536" s="58"/>
      <c r="O536" s="56"/>
      <c r="P536" s="58"/>
      <c r="Q536" s="56"/>
      <c r="R536" s="56"/>
      <c r="S536" s="56"/>
      <c r="T536" s="63" t="e">
        <f>IF(#REF!="MASCULIN","G",IF(#REF!="FEMININ","F",#REF!))</f>
        <v>#REF!</v>
      </c>
      <c r="U536" s="63" t="str">
        <f>IFERROR(MATCH(#REF!,{"CP1";"CP2";"CE1";"CE2";"CM1";"CM2"},0),"-")</f>
        <v>-</v>
      </c>
      <c r="V536" s="61"/>
      <c r="W536" s="61"/>
      <c r="X536" s="61"/>
      <c r="Y536" s="61"/>
      <c r="Z536" s="61"/>
      <c r="AA536" s="61"/>
      <c r="AB536" s="61"/>
      <c r="AC536" s="61"/>
      <c r="AD536" s="61"/>
      <c r="AE536" s="61"/>
      <c r="AF536" s="61"/>
      <c r="AG536" s="61"/>
    </row>
    <row r="537" spans="1:33">
      <c r="A537" s="76" t="e">
        <f>ROW()-ROW(#REF!)+1</f>
        <v>#REF!</v>
      </c>
      <c r="B537" s="87"/>
      <c r="C537" s="86"/>
      <c r="D537" s="59" t="e">
        <f>#REF!</f>
        <v>#REF!</v>
      </c>
      <c r="E537" s="86"/>
      <c r="F537" s="86"/>
      <c r="G537" s="89"/>
      <c r="H537" s="63" t="str">
        <f>IFERROR(VLOOKUP(#REF!,#REF!,6,FALSE),"-")</f>
        <v>-</v>
      </c>
      <c r="I537" s="63" t="str">
        <f>IFERROR(VLOOKUP(#REF!,#REF!,9,FALSE),"-")</f>
        <v>-</v>
      </c>
      <c r="J537" s="63" t="str">
        <f>IFERROR(VLOOKUP(#REF!,#REF!,9,FALSE),"-")</f>
        <v>-</v>
      </c>
      <c r="K537" s="63" t="str">
        <f>IFERROR(VLOOKUP(#REF!,#REF!,3,FALSE),"-")</f>
        <v>-</v>
      </c>
      <c r="L537" s="63" t="str">
        <f>IFERROR(VLOOKUP(#REF!,#REF!,3,FALSE),"-")</f>
        <v>-</v>
      </c>
      <c r="M537" s="63" t="e">
        <f>IF(OR(#REF!="-",#REF!="-"),"-",IF(#REF!=#REF!,"OUI","NON"))</f>
        <v>#REF!</v>
      </c>
      <c r="N537" s="58"/>
      <c r="O537" s="56"/>
      <c r="P537" s="58"/>
      <c r="Q537" s="56"/>
      <c r="R537" s="56"/>
      <c r="S537" s="56"/>
      <c r="T537" s="63" t="e">
        <f>IF(#REF!="MASCULIN","G",IF(#REF!="FEMININ","F",#REF!))</f>
        <v>#REF!</v>
      </c>
      <c r="U537" s="63" t="str">
        <f>IFERROR(MATCH(#REF!,{"CP1";"CP2";"CE1";"CE2";"CM1";"CM2"},0),"-")</f>
        <v>-</v>
      </c>
      <c r="V537" s="61"/>
      <c r="W537" s="61"/>
      <c r="X537" s="61"/>
      <c r="Y537" s="61"/>
      <c r="Z537" s="61"/>
      <c r="AA537" s="61"/>
      <c r="AB537" s="61"/>
      <c r="AC537" s="61"/>
      <c r="AD537" s="61"/>
      <c r="AE537" s="61"/>
      <c r="AF537" s="61"/>
      <c r="AG537" s="61"/>
    </row>
    <row r="538" spans="1:33">
      <c r="A538" s="76" t="e">
        <f>ROW()-ROW(#REF!)+1</f>
        <v>#REF!</v>
      </c>
      <c r="B538" s="87"/>
      <c r="C538" s="86"/>
      <c r="D538" s="59" t="e">
        <f>#REF!</f>
        <v>#REF!</v>
      </c>
      <c r="E538" s="86"/>
      <c r="F538" s="86"/>
      <c r="G538" s="89"/>
      <c r="H538" s="63" t="str">
        <f>IFERROR(VLOOKUP(#REF!,#REF!,6,FALSE),"-")</f>
        <v>-</v>
      </c>
      <c r="I538" s="63" t="str">
        <f>IFERROR(VLOOKUP(#REF!,#REF!,9,FALSE),"-")</f>
        <v>-</v>
      </c>
      <c r="J538" s="63" t="str">
        <f>IFERROR(VLOOKUP(#REF!,#REF!,9,FALSE),"-")</f>
        <v>-</v>
      </c>
      <c r="K538" s="63" t="str">
        <f>IFERROR(VLOOKUP(#REF!,#REF!,3,FALSE),"-")</f>
        <v>-</v>
      </c>
      <c r="L538" s="63" t="str">
        <f>IFERROR(VLOOKUP(#REF!,#REF!,3,FALSE),"-")</f>
        <v>-</v>
      </c>
      <c r="M538" s="63" t="e">
        <f>IF(OR(#REF!="-",#REF!="-"),"-",IF(#REF!=#REF!,"OUI","NON"))</f>
        <v>#REF!</v>
      </c>
      <c r="N538" s="58"/>
      <c r="O538" s="56"/>
      <c r="P538" s="58"/>
      <c r="Q538" s="56"/>
      <c r="R538" s="56"/>
      <c r="S538" s="56"/>
      <c r="T538" s="63" t="e">
        <f>IF(#REF!="MASCULIN","G",IF(#REF!="FEMININ","F",#REF!))</f>
        <v>#REF!</v>
      </c>
      <c r="U538" s="63" t="str">
        <f>IFERROR(MATCH(#REF!,{"CP1";"CP2";"CE1";"CE2";"CM1";"CM2"},0),"-")</f>
        <v>-</v>
      </c>
      <c r="V538" s="61"/>
      <c r="W538" s="61"/>
      <c r="X538" s="61"/>
      <c r="Y538" s="61"/>
      <c r="Z538" s="61"/>
      <c r="AA538" s="61"/>
      <c r="AB538" s="61"/>
      <c r="AC538" s="61"/>
      <c r="AD538" s="61"/>
      <c r="AE538" s="61"/>
      <c r="AF538" s="61"/>
      <c r="AG538" s="61"/>
    </row>
    <row r="539" spans="1:33">
      <c r="A539" s="76" t="e">
        <f>ROW()-ROW(#REF!)+1</f>
        <v>#REF!</v>
      </c>
      <c r="B539" s="87"/>
      <c r="C539" s="86"/>
      <c r="D539" s="59" t="e">
        <f>#REF!</f>
        <v>#REF!</v>
      </c>
      <c r="E539" s="86"/>
      <c r="F539" s="86"/>
      <c r="G539" s="89"/>
      <c r="H539" s="63" t="str">
        <f>IFERROR(VLOOKUP(#REF!,#REF!,6,FALSE),"-")</f>
        <v>-</v>
      </c>
      <c r="I539" s="63" t="str">
        <f>IFERROR(VLOOKUP(#REF!,#REF!,9,FALSE),"-")</f>
        <v>-</v>
      </c>
      <c r="J539" s="63" t="str">
        <f>IFERROR(VLOOKUP(#REF!,#REF!,9,FALSE),"-")</f>
        <v>-</v>
      </c>
      <c r="K539" s="63" t="str">
        <f>IFERROR(VLOOKUP(#REF!,#REF!,3,FALSE),"-")</f>
        <v>-</v>
      </c>
      <c r="L539" s="63" t="str">
        <f>IFERROR(VLOOKUP(#REF!,#REF!,3,FALSE),"-")</f>
        <v>-</v>
      </c>
      <c r="M539" s="63" t="e">
        <f>IF(OR(#REF!="-",#REF!="-"),"-",IF(#REF!=#REF!,"OUI","NON"))</f>
        <v>#REF!</v>
      </c>
      <c r="N539" s="58"/>
      <c r="O539" s="56"/>
      <c r="P539" s="58"/>
      <c r="Q539" s="56"/>
      <c r="R539" s="56"/>
      <c r="S539" s="56"/>
      <c r="T539" s="63" t="e">
        <f>IF(#REF!="MASCULIN","G",IF(#REF!="FEMININ","F",#REF!))</f>
        <v>#REF!</v>
      </c>
      <c r="U539" s="63" t="str">
        <f>IFERROR(MATCH(#REF!,{"CP1";"CP2";"CE1";"CE2";"CM1";"CM2"},0),"-")</f>
        <v>-</v>
      </c>
      <c r="V539" s="61"/>
      <c r="W539" s="61"/>
      <c r="X539" s="61"/>
      <c r="Y539" s="61"/>
      <c r="Z539" s="61"/>
      <c r="AA539" s="61"/>
      <c r="AB539" s="61"/>
      <c r="AC539" s="61"/>
      <c r="AD539" s="61"/>
      <c r="AE539" s="61"/>
      <c r="AF539" s="61"/>
      <c r="AG539" s="61"/>
    </row>
    <row r="540" spans="1:33">
      <c r="A540" s="76" t="e">
        <f>ROW()-ROW(#REF!)+1</f>
        <v>#REF!</v>
      </c>
      <c r="B540" s="87"/>
      <c r="C540" s="86"/>
      <c r="D540" s="59" t="e">
        <f>#REF!</f>
        <v>#REF!</v>
      </c>
      <c r="E540" s="86"/>
      <c r="F540" s="86"/>
      <c r="G540" s="89"/>
      <c r="H540" s="63" t="str">
        <f>IFERROR(VLOOKUP(#REF!,#REF!,6,FALSE),"-")</f>
        <v>-</v>
      </c>
      <c r="I540" s="63" t="str">
        <f>IFERROR(VLOOKUP(#REF!,#REF!,9,FALSE),"-")</f>
        <v>-</v>
      </c>
      <c r="J540" s="63" t="str">
        <f>IFERROR(VLOOKUP(#REF!,#REF!,9,FALSE),"-")</f>
        <v>-</v>
      </c>
      <c r="K540" s="63" t="str">
        <f>IFERROR(VLOOKUP(#REF!,#REF!,3,FALSE),"-")</f>
        <v>-</v>
      </c>
      <c r="L540" s="63" t="str">
        <f>IFERROR(VLOOKUP(#REF!,#REF!,3,FALSE),"-")</f>
        <v>-</v>
      </c>
      <c r="M540" s="63" t="e">
        <f>IF(OR(#REF!="-",#REF!="-"),"-",IF(#REF!=#REF!,"OUI","NON"))</f>
        <v>#REF!</v>
      </c>
      <c r="N540" s="58"/>
      <c r="O540" s="56"/>
      <c r="P540" s="58"/>
      <c r="Q540" s="56"/>
      <c r="R540" s="56"/>
      <c r="S540" s="56"/>
      <c r="T540" s="63" t="e">
        <f>IF(#REF!="MASCULIN","G",IF(#REF!="FEMININ","F",#REF!))</f>
        <v>#REF!</v>
      </c>
      <c r="U540" s="63" t="str">
        <f>IFERROR(MATCH(#REF!,{"CP1";"CP2";"CE1";"CE2";"CM1";"CM2"},0),"-")</f>
        <v>-</v>
      </c>
      <c r="V540" s="61"/>
      <c r="W540" s="61"/>
      <c r="X540" s="61"/>
      <c r="Y540" s="61"/>
      <c r="Z540" s="61"/>
      <c r="AA540" s="61"/>
      <c r="AB540" s="61"/>
      <c r="AC540" s="61"/>
      <c r="AD540" s="61"/>
      <c r="AE540" s="61"/>
      <c r="AF540" s="61"/>
      <c r="AG540" s="61"/>
    </row>
    <row r="541" spans="1:33">
      <c r="A541" s="76" t="e">
        <f>ROW()-ROW(#REF!)+1</f>
        <v>#REF!</v>
      </c>
      <c r="B541" s="87"/>
      <c r="C541" s="86"/>
      <c r="D541" s="59" t="e">
        <f>#REF!</f>
        <v>#REF!</v>
      </c>
      <c r="E541" s="86"/>
      <c r="F541" s="86"/>
      <c r="G541" s="89"/>
      <c r="H541" s="63" t="str">
        <f>IFERROR(VLOOKUP(#REF!,#REF!,6,FALSE),"-")</f>
        <v>-</v>
      </c>
      <c r="I541" s="63" t="str">
        <f>IFERROR(VLOOKUP(#REF!,#REF!,9,FALSE),"-")</f>
        <v>-</v>
      </c>
      <c r="J541" s="63" t="str">
        <f>IFERROR(VLOOKUP(#REF!,#REF!,9,FALSE),"-")</f>
        <v>-</v>
      </c>
      <c r="K541" s="63" t="str">
        <f>IFERROR(VLOOKUP(#REF!,#REF!,3,FALSE),"-")</f>
        <v>-</v>
      </c>
      <c r="L541" s="63" t="str">
        <f>IFERROR(VLOOKUP(#REF!,#REF!,3,FALSE),"-")</f>
        <v>-</v>
      </c>
      <c r="M541" s="63" t="e">
        <f>IF(OR(#REF!="-",#REF!="-"),"-",IF(#REF!=#REF!,"OUI","NON"))</f>
        <v>#REF!</v>
      </c>
      <c r="N541" s="58"/>
      <c r="O541" s="56"/>
      <c r="P541" s="58"/>
      <c r="Q541" s="56"/>
      <c r="R541" s="56"/>
      <c r="S541" s="56"/>
      <c r="T541" s="63" t="e">
        <f>IF(#REF!="MASCULIN","G",IF(#REF!="FEMININ","F",#REF!))</f>
        <v>#REF!</v>
      </c>
      <c r="U541" s="63" t="str">
        <f>IFERROR(MATCH(#REF!,{"CP1";"CP2";"CE1";"CE2";"CM1";"CM2"},0),"-")</f>
        <v>-</v>
      </c>
      <c r="V541" s="61"/>
      <c r="W541" s="61"/>
      <c r="X541" s="61"/>
      <c r="Y541" s="61"/>
      <c r="Z541" s="61"/>
      <c r="AA541" s="61"/>
      <c r="AB541" s="61"/>
      <c r="AC541" s="61"/>
      <c r="AD541" s="61"/>
      <c r="AE541" s="61"/>
      <c r="AF541" s="61"/>
      <c r="AG541" s="61"/>
    </row>
    <row r="542" spans="1:33">
      <c r="A542" s="76" t="e">
        <f>ROW()-ROW(#REF!)+1</f>
        <v>#REF!</v>
      </c>
      <c r="B542" s="87"/>
      <c r="C542" s="86"/>
      <c r="D542" s="59" t="e">
        <f>#REF!</f>
        <v>#REF!</v>
      </c>
      <c r="E542" s="86"/>
      <c r="F542" s="86"/>
      <c r="G542" s="89"/>
      <c r="H542" s="63" t="str">
        <f>IFERROR(VLOOKUP(#REF!,#REF!,6,FALSE),"-")</f>
        <v>-</v>
      </c>
      <c r="I542" s="63" t="str">
        <f>IFERROR(VLOOKUP(#REF!,#REF!,9,FALSE),"-")</f>
        <v>-</v>
      </c>
      <c r="J542" s="63" t="str">
        <f>IFERROR(VLOOKUP(#REF!,#REF!,9,FALSE),"-")</f>
        <v>-</v>
      </c>
      <c r="K542" s="63" t="str">
        <f>IFERROR(VLOOKUP(#REF!,#REF!,3,FALSE),"-")</f>
        <v>-</v>
      </c>
      <c r="L542" s="63" t="str">
        <f>IFERROR(VLOOKUP(#REF!,#REF!,3,FALSE),"-")</f>
        <v>-</v>
      </c>
      <c r="M542" s="63" t="e">
        <f>IF(OR(#REF!="-",#REF!="-"),"-",IF(#REF!=#REF!,"OUI","NON"))</f>
        <v>#REF!</v>
      </c>
      <c r="N542" s="58"/>
      <c r="O542" s="56"/>
      <c r="P542" s="58"/>
      <c r="Q542" s="56"/>
      <c r="R542" s="56"/>
      <c r="S542" s="56"/>
      <c r="T542" s="63" t="e">
        <f>IF(#REF!="MASCULIN","G",IF(#REF!="FEMININ","F",#REF!))</f>
        <v>#REF!</v>
      </c>
      <c r="U542" s="63" t="str">
        <f>IFERROR(MATCH(#REF!,{"CP1";"CP2";"CE1";"CE2";"CM1";"CM2"},0),"-")</f>
        <v>-</v>
      </c>
      <c r="V542" s="61"/>
      <c r="W542" s="61"/>
      <c r="X542" s="61"/>
      <c r="Y542" s="61"/>
      <c r="Z542" s="61"/>
      <c r="AA542" s="61"/>
      <c r="AB542" s="61"/>
      <c r="AC542" s="61"/>
      <c r="AD542" s="61"/>
      <c r="AE542" s="61"/>
      <c r="AF542" s="61"/>
      <c r="AG542" s="61"/>
    </row>
    <row r="543" spans="1:33">
      <c r="A543" s="76" t="e">
        <f>ROW()-ROW(#REF!)+1</f>
        <v>#REF!</v>
      </c>
      <c r="B543" s="87"/>
      <c r="C543" s="86"/>
      <c r="D543" s="59" t="e">
        <f>#REF!</f>
        <v>#REF!</v>
      </c>
      <c r="E543" s="86"/>
      <c r="F543" s="86"/>
      <c r="G543" s="89"/>
      <c r="H543" s="63" t="str">
        <f>IFERROR(VLOOKUP(#REF!,#REF!,6,FALSE),"-")</f>
        <v>-</v>
      </c>
      <c r="I543" s="63" t="str">
        <f>IFERROR(VLOOKUP(#REF!,#REF!,9,FALSE),"-")</f>
        <v>-</v>
      </c>
      <c r="J543" s="63" t="str">
        <f>IFERROR(VLOOKUP(#REF!,#REF!,9,FALSE),"-")</f>
        <v>-</v>
      </c>
      <c r="K543" s="63" t="str">
        <f>IFERROR(VLOOKUP(#REF!,#REF!,3,FALSE),"-")</f>
        <v>-</v>
      </c>
      <c r="L543" s="63" t="str">
        <f>IFERROR(VLOOKUP(#REF!,#REF!,3,FALSE),"-")</f>
        <v>-</v>
      </c>
      <c r="M543" s="63" t="e">
        <f>IF(OR(#REF!="-",#REF!="-"),"-",IF(#REF!=#REF!,"OUI","NON"))</f>
        <v>#REF!</v>
      </c>
      <c r="N543" s="58"/>
      <c r="O543" s="56"/>
      <c r="P543" s="58"/>
      <c r="Q543" s="56"/>
      <c r="R543" s="56"/>
      <c r="S543" s="56"/>
      <c r="T543" s="63" t="e">
        <f>IF(#REF!="MASCULIN","G",IF(#REF!="FEMININ","F",#REF!))</f>
        <v>#REF!</v>
      </c>
      <c r="U543" s="63" t="str">
        <f>IFERROR(MATCH(#REF!,{"CP1";"CP2";"CE1";"CE2";"CM1";"CM2"},0),"-")</f>
        <v>-</v>
      </c>
      <c r="V543" s="61"/>
      <c r="W543" s="61"/>
      <c r="X543" s="61"/>
      <c r="Y543" s="61"/>
      <c r="Z543" s="61"/>
      <c r="AA543" s="61"/>
      <c r="AB543" s="61"/>
      <c r="AC543" s="61"/>
      <c r="AD543" s="61"/>
      <c r="AE543" s="61"/>
      <c r="AF543" s="61"/>
      <c r="AG543" s="61"/>
    </row>
    <row r="544" spans="1:33">
      <c r="A544" s="76" t="e">
        <f>ROW()-ROW(#REF!)+1</f>
        <v>#REF!</v>
      </c>
      <c r="B544" s="87"/>
      <c r="C544" s="86"/>
      <c r="D544" s="59" t="e">
        <f>#REF!</f>
        <v>#REF!</v>
      </c>
      <c r="E544" s="86"/>
      <c r="F544" s="86"/>
      <c r="G544" s="89"/>
      <c r="H544" s="63" t="str">
        <f>IFERROR(VLOOKUP(#REF!,#REF!,6,FALSE),"-")</f>
        <v>-</v>
      </c>
      <c r="I544" s="63" t="str">
        <f>IFERROR(VLOOKUP(#REF!,#REF!,9,FALSE),"-")</f>
        <v>-</v>
      </c>
      <c r="J544" s="63" t="str">
        <f>IFERROR(VLOOKUP(#REF!,#REF!,9,FALSE),"-")</f>
        <v>-</v>
      </c>
      <c r="K544" s="63" t="str">
        <f>IFERROR(VLOOKUP(#REF!,#REF!,3,FALSE),"-")</f>
        <v>-</v>
      </c>
      <c r="L544" s="63" t="str">
        <f>IFERROR(VLOOKUP(#REF!,#REF!,3,FALSE),"-")</f>
        <v>-</v>
      </c>
      <c r="M544" s="63" t="e">
        <f>IF(OR(#REF!="-",#REF!="-"),"-",IF(#REF!=#REF!,"OUI","NON"))</f>
        <v>#REF!</v>
      </c>
      <c r="N544" s="58"/>
      <c r="O544" s="56"/>
      <c r="P544" s="58"/>
      <c r="Q544" s="56"/>
      <c r="R544" s="56"/>
      <c r="S544" s="56"/>
      <c r="T544" s="63" t="e">
        <f>IF(#REF!="MASCULIN","G",IF(#REF!="FEMININ","F",#REF!))</f>
        <v>#REF!</v>
      </c>
      <c r="U544" s="63" t="str">
        <f>IFERROR(MATCH(#REF!,{"CP1";"CP2";"CE1";"CE2";"CM1";"CM2"},0),"-")</f>
        <v>-</v>
      </c>
      <c r="V544" s="61"/>
      <c r="W544" s="61"/>
      <c r="X544" s="61"/>
      <c r="Y544" s="61"/>
      <c r="Z544" s="61"/>
      <c r="AA544" s="61"/>
      <c r="AB544" s="61"/>
      <c r="AC544" s="61"/>
      <c r="AD544" s="61"/>
      <c r="AE544" s="61"/>
      <c r="AF544" s="61"/>
      <c r="AG544" s="61"/>
    </row>
    <row r="545" spans="1:33">
      <c r="A545" s="76" t="e">
        <f>ROW()-ROW(#REF!)+1</f>
        <v>#REF!</v>
      </c>
      <c r="B545" s="87"/>
      <c r="C545" s="86"/>
      <c r="D545" s="59" t="e">
        <f>#REF!</f>
        <v>#REF!</v>
      </c>
      <c r="E545" s="86"/>
      <c r="F545" s="86"/>
      <c r="G545" s="89"/>
      <c r="H545" s="63" t="str">
        <f>IFERROR(VLOOKUP(#REF!,#REF!,6,FALSE),"-")</f>
        <v>-</v>
      </c>
      <c r="I545" s="63" t="str">
        <f>IFERROR(VLOOKUP(#REF!,#REF!,9,FALSE),"-")</f>
        <v>-</v>
      </c>
      <c r="J545" s="63" t="str">
        <f>IFERROR(VLOOKUP(#REF!,#REF!,9,FALSE),"-")</f>
        <v>-</v>
      </c>
      <c r="K545" s="63" t="str">
        <f>IFERROR(VLOOKUP(#REF!,#REF!,3,FALSE),"-")</f>
        <v>-</v>
      </c>
      <c r="L545" s="63" t="str">
        <f>IFERROR(VLOOKUP(#REF!,#REF!,3,FALSE),"-")</f>
        <v>-</v>
      </c>
      <c r="M545" s="63" t="e">
        <f>IF(OR(#REF!="-",#REF!="-"),"-",IF(#REF!=#REF!,"OUI","NON"))</f>
        <v>#REF!</v>
      </c>
      <c r="N545" s="58"/>
      <c r="O545" s="56"/>
      <c r="P545" s="58"/>
      <c r="Q545" s="56"/>
      <c r="R545" s="56"/>
      <c r="S545" s="56"/>
      <c r="T545" s="63" t="e">
        <f>IF(#REF!="MASCULIN","G",IF(#REF!="FEMININ","F",#REF!))</f>
        <v>#REF!</v>
      </c>
      <c r="U545" s="63" t="str">
        <f>IFERROR(MATCH(#REF!,{"CP1";"CP2";"CE1";"CE2";"CM1";"CM2"},0),"-")</f>
        <v>-</v>
      </c>
      <c r="V545" s="61"/>
      <c r="W545" s="61"/>
      <c r="X545" s="61"/>
      <c r="Y545" s="61"/>
      <c r="Z545" s="61"/>
      <c r="AA545" s="61"/>
      <c r="AB545" s="61"/>
      <c r="AC545" s="61"/>
      <c r="AD545" s="61"/>
      <c r="AE545" s="61"/>
      <c r="AF545" s="61"/>
      <c r="AG545" s="61"/>
    </row>
    <row r="546" spans="1:33">
      <c r="A546" s="76" t="e">
        <f>ROW()-ROW(#REF!)+1</f>
        <v>#REF!</v>
      </c>
      <c r="B546" s="87"/>
      <c r="C546" s="86"/>
      <c r="D546" s="59" t="e">
        <f>#REF!</f>
        <v>#REF!</v>
      </c>
      <c r="E546" s="86"/>
      <c r="F546" s="86"/>
      <c r="G546" s="89"/>
      <c r="H546" s="63" t="str">
        <f>IFERROR(VLOOKUP(#REF!,#REF!,6,FALSE),"-")</f>
        <v>-</v>
      </c>
      <c r="I546" s="63" t="str">
        <f>IFERROR(VLOOKUP(#REF!,#REF!,9,FALSE),"-")</f>
        <v>-</v>
      </c>
      <c r="J546" s="63" t="str">
        <f>IFERROR(VLOOKUP(#REF!,#REF!,9,FALSE),"-")</f>
        <v>-</v>
      </c>
      <c r="K546" s="63" t="str">
        <f>IFERROR(VLOOKUP(#REF!,#REF!,3,FALSE),"-")</f>
        <v>-</v>
      </c>
      <c r="L546" s="63" t="str">
        <f>IFERROR(VLOOKUP(#REF!,#REF!,3,FALSE),"-")</f>
        <v>-</v>
      </c>
      <c r="M546" s="63" t="e">
        <f>IF(OR(#REF!="-",#REF!="-"),"-",IF(#REF!=#REF!,"OUI","NON"))</f>
        <v>#REF!</v>
      </c>
      <c r="N546" s="58"/>
      <c r="O546" s="56"/>
      <c r="P546" s="58"/>
      <c r="Q546" s="56"/>
      <c r="R546" s="56"/>
      <c r="S546" s="56"/>
      <c r="T546" s="63" t="e">
        <f>IF(#REF!="MASCULIN","G",IF(#REF!="FEMININ","F",#REF!))</f>
        <v>#REF!</v>
      </c>
      <c r="U546" s="63" t="str">
        <f>IFERROR(MATCH(#REF!,{"CP1";"CP2";"CE1";"CE2";"CM1";"CM2"},0),"-")</f>
        <v>-</v>
      </c>
      <c r="V546" s="61"/>
      <c r="W546" s="61"/>
      <c r="X546" s="61"/>
      <c r="Y546" s="61"/>
      <c r="Z546" s="61"/>
      <c r="AA546" s="61"/>
      <c r="AB546" s="61"/>
      <c r="AC546" s="61"/>
      <c r="AD546" s="61"/>
      <c r="AE546" s="61"/>
      <c r="AF546" s="61"/>
      <c r="AG546" s="61"/>
    </row>
    <row r="547" spans="1:33">
      <c r="A547" s="76" t="e">
        <f>ROW()-ROW(#REF!)+1</f>
        <v>#REF!</v>
      </c>
      <c r="B547" s="87"/>
      <c r="C547" s="86"/>
      <c r="D547" s="59" t="e">
        <f>#REF!</f>
        <v>#REF!</v>
      </c>
      <c r="E547" s="86"/>
      <c r="F547" s="86"/>
      <c r="G547" s="89"/>
      <c r="H547" s="63" t="str">
        <f>IFERROR(VLOOKUP(#REF!,#REF!,6,FALSE),"-")</f>
        <v>-</v>
      </c>
      <c r="I547" s="63" t="str">
        <f>IFERROR(VLOOKUP(#REF!,#REF!,9,FALSE),"-")</f>
        <v>-</v>
      </c>
      <c r="J547" s="63" t="str">
        <f>IFERROR(VLOOKUP(#REF!,#REF!,9,FALSE),"-")</f>
        <v>-</v>
      </c>
      <c r="K547" s="63" t="str">
        <f>IFERROR(VLOOKUP(#REF!,#REF!,3,FALSE),"-")</f>
        <v>-</v>
      </c>
      <c r="L547" s="63" t="str">
        <f>IFERROR(VLOOKUP(#REF!,#REF!,3,FALSE),"-")</f>
        <v>-</v>
      </c>
      <c r="M547" s="63" t="e">
        <f>IF(OR(#REF!="-",#REF!="-"),"-",IF(#REF!=#REF!,"OUI","NON"))</f>
        <v>#REF!</v>
      </c>
      <c r="N547" s="58"/>
      <c r="O547" s="56"/>
      <c r="P547" s="58"/>
      <c r="Q547" s="56"/>
      <c r="R547" s="56"/>
      <c r="S547" s="56"/>
      <c r="T547" s="63" t="e">
        <f>IF(#REF!="MASCULIN","G",IF(#REF!="FEMININ","F",#REF!))</f>
        <v>#REF!</v>
      </c>
      <c r="U547" s="63" t="str">
        <f>IFERROR(MATCH(#REF!,{"CP1";"CP2";"CE1";"CE2";"CM1";"CM2"},0),"-")</f>
        <v>-</v>
      </c>
      <c r="V547" s="61"/>
      <c r="W547" s="61"/>
      <c r="X547" s="61"/>
      <c r="Y547" s="61"/>
      <c r="Z547" s="61"/>
      <c r="AA547" s="61"/>
      <c r="AB547" s="61"/>
      <c r="AC547" s="61"/>
      <c r="AD547" s="61"/>
      <c r="AE547" s="61"/>
      <c r="AF547" s="61"/>
      <c r="AG547" s="61"/>
    </row>
    <row r="548" spans="1:33">
      <c r="A548" s="76" t="e">
        <f>ROW()-ROW(#REF!)+1</f>
        <v>#REF!</v>
      </c>
      <c r="B548" s="87"/>
      <c r="C548" s="86"/>
      <c r="D548" s="59" t="e">
        <f>#REF!</f>
        <v>#REF!</v>
      </c>
      <c r="E548" s="86"/>
      <c r="F548" s="86"/>
      <c r="G548" s="89"/>
      <c r="H548" s="63" t="str">
        <f>IFERROR(VLOOKUP(#REF!,#REF!,6,FALSE),"-")</f>
        <v>-</v>
      </c>
      <c r="I548" s="63" t="str">
        <f>IFERROR(VLOOKUP(#REF!,#REF!,9,FALSE),"-")</f>
        <v>-</v>
      </c>
      <c r="J548" s="63" t="str">
        <f>IFERROR(VLOOKUP(#REF!,#REF!,9,FALSE),"-")</f>
        <v>-</v>
      </c>
      <c r="K548" s="63" t="str">
        <f>IFERROR(VLOOKUP(#REF!,#REF!,3,FALSE),"-")</f>
        <v>-</v>
      </c>
      <c r="L548" s="63" t="str">
        <f>IFERROR(VLOOKUP(#REF!,#REF!,3,FALSE),"-")</f>
        <v>-</v>
      </c>
      <c r="M548" s="63" t="e">
        <f>IF(OR(#REF!="-",#REF!="-"),"-",IF(#REF!=#REF!,"OUI","NON"))</f>
        <v>#REF!</v>
      </c>
      <c r="N548" s="58"/>
      <c r="O548" s="56"/>
      <c r="P548" s="58"/>
      <c r="Q548" s="56"/>
      <c r="R548" s="56"/>
      <c r="S548" s="56"/>
      <c r="T548" s="63" t="e">
        <f>IF(#REF!="MASCULIN","G",IF(#REF!="FEMININ","F",#REF!))</f>
        <v>#REF!</v>
      </c>
      <c r="U548" s="63" t="str">
        <f>IFERROR(MATCH(#REF!,{"CP1";"CP2";"CE1";"CE2";"CM1";"CM2"},0),"-")</f>
        <v>-</v>
      </c>
      <c r="V548" s="61"/>
      <c r="W548" s="61"/>
      <c r="X548" s="61"/>
      <c r="Y548" s="61"/>
      <c r="Z548" s="61"/>
      <c r="AA548" s="61"/>
      <c r="AB548" s="61"/>
      <c r="AC548" s="61"/>
      <c r="AD548" s="61"/>
      <c r="AE548" s="61"/>
      <c r="AF548" s="61"/>
      <c r="AG548" s="61"/>
    </row>
    <row r="549" spans="1:33">
      <c r="A549" s="76" t="e">
        <f>ROW()-ROW(#REF!)+1</f>
        <v>#REF!</v>
      </c>
      <c r="B549" s="87"/>
      <c r="C549" s="86"/>
      <c r="D549" s="59" t="e">
        <f>#REF!</f>
        <v>#REF!</v>
      </c>
      <c r="E549" s="86"/>
      <c r="F549" s="86"/>
      <c r="G549" s="89"/>
      <c r="H549" s="63" t="str">
        <f>IFERROR(VLOOKUP(#REF!,#REF!,6,FALSE),"-")</f>
        <v>-</v>
      </c>
      <c r="I549" s="63" t="str">
        <f>IFERROR(VLOOKUP(#REF!,#REF!,9,FALSE),"-")</f>
        <v>-</v>
      </c>
      <c r="J549" s="63" t="str">
        <f>IFERROR(VLOOKUP(#REF!,#REF!,9,FALSE),"-")</f>
        <v>-</v>
      </c>
      <c r="K549" s="63" t="str">
        <f>IFERROR(VLOOKUP(#REF!,#REF!,3,FALSE),"-")</f>
        <v>-</v>
      </c>
      <c r="L549" s="63" t="str">
        <f>IFERROR(VLOOKUP(#REF!,#REF!,3,FALSE),"-")</f>
        <v>-</v>
      </c>
      <c r="M549" s="63" t="e">
        <f>IF(OR(#REF!="-",#REF!="-"),"-",IF(#REF!=#REF!,"OUI","NON"))</f>
        <v>#REF!</v>
      </c>
      <c r="N549" s="58"/>
      <c r="O549" s="56"/>
      <c r="P549" s="58"/>
      <c r="Q549" s="56"/>
      <c r="R549" s="56"/>
      <c r="S549" s="56"/>
      <c r="T549" s="63" t="e">
        <f>IF(#REF!="MASCULIN","G",IF(#REF!="FEMININ","F",#REF!))</f>
        <v>#REF!</v>
      </c>
      <c r="U549" s="63" t="str">
        <f>IFERROR(MATCH(#REF!,{"CP1";"CP2";"CE1";"CE2";"CM1";"CM2"},0),"-")</f>
        <v>-</v>
      </c>
      <c r="V549" s="61"/>
      <c r="W549" s="61"/>
      <c r="X549" s="61"/>
      <c r="Y549" s="61"/>
      <c r="Z549" s="61"/>
      <c r="AA549" s="61"/>
      <c r="AB549" s="61"/>
      <c r="AC549" s="61"/>
      <c r="AD549" s="61"/>
      <c r="AE549" s="61"/>
      <c r="AF549" s="61"/>
      <c r="AG549" s="61"/>
    </row>
    <row r="550" spans="1:33">
      <c r="A550" s="76" t="e">
        <f>ROW()-ROW(#REF!)+1</f>
        <v>#REF!</v>
      </c>
      <c r="B550" s="87"/>
      <c r="C550" s="86"/>
      <c r="D550" s="59" t="e">
        <f>#REF!</f>
        <v>#REF!</v>
      </c>
      <c r="E550" s="86"/>
      <c r="F550" s="86"/>
      <c r="G550" s="89"/>
      <c r="H550" s="63" t="str">
        <f>IFERROR(VLOOKUP(#REF!,#REF!,6,FALSE),"-")</f>
        <v>-</v>
      </c>
      <c r="I550" s="63" t="str">
        <f>IFERROR(VLOOKUP(#REF!,#REF!,9,FALSE),"-")</f>
        <v>-</v>
      </c>
      <c r="J550" s="63" t="str">
        <f>IFERROR(VLOOKUP(#REF!,#REF!,9,FALSE),"-")</f>
        <v>-</v>
      </c>
      <c r="K550" s="63" t="str">
        <f>IFERROR(VLOOKUP(#REF!,#REF!,3,FALSE),"-")</f>
        <v>-</v>
      </c>
      <c r="L550" s="63" t="str">
        <f>IFERROR(VLOOKUP(#REF!,#REF!,3,FALSE),"-")</f>
        <v>-</v>
      </c>
      <c r="M550" s="63" t="e">
        <f>IF(OR(#REF!="-",#REF!="-"),"-",IF(#REF!=#REF!,"OUI","NON"))</f>
        <v>#REF!</v>
      </c>
      <c r="N550" s="58"/>
      <c r="O550" s="56"/>
      <c r="P550" s="58"/>
      <c r="Q550" s="56"/>
      <c r="R550" s="56"/>
      <c r="S550" s="56"/>
      <c r="T550" s="63" t="e">
        <f>IF(#REF!="MASCULIN","G",IF(#REF!="FEMININ","F",#REF!))</f>
        <v>#REF!</v>
      </c>
      <c r="U550" s="63" t="str">
        <f>IFERROR(MATCH(#REF!,{"CP1";"CP2";"CE1";"CE2";"CM1";"CM2"},0),"-")</f>
        <v>-</v>
      </c>
      <c r="V550" s="61"/>
      <c r="W550" s="61"/>
      <c r="X550" s="61"/>
      <c r="Y550" s="61"/>
      <c r="Z550" s="61"/>
      <c r="AA550" s="61"/>
      <c r="AB550" s="61"/>
      <c r="AC550" s="61"/>
      <c r="AD550" s="61"/>
      <c r="AE550" s="61"/>
      <c r="AF550" s="61"/>
      <c r="AG550" s="61"/>
    </row>
    <row r="551" spans="1:33">
      <c r="A551" s="76" t="e">
        <f>ROW()-ROW(#REF!)+1</f>
        <v>#REF!</v>
      </c>
      <c r="B551" s="87"/>
      <c r="C551" s="86"/>
      <c r="D551" s="59" t="e">
        <f>#REF!</f>
        <v>#REF!</v>
      </c>
      <c r="E551" s="86"/>
      <c r="F551" s="86"/>
      <c r="G551" s="89"/>
      <c r="H551" s="63" t="str">
        <f>IFERROR(VLOOKUP(#REF!,#REF!,6,FALSE),"-")</f>
        <v>-</v>
      </c>
      <c r="I551" s="63" t="str">
        <f>IFERROR(VLOOKUP(#REF!,#REF!,9,FALSE),"-")</f>
        <v>-</v>
      </c>
      <c r="J551" s="63" t="str">
        <f>IFERROR(VLOOKUP(#REF!,#REF!,9,FALSE),"-")</f>
        <v>-</v>
      </c>
      <c r="K551" s="63" t="str">
        <f>IFERROR(VLOOKUP(#REF!,#REF!,3,FALSE),"-")</f>
        <v>-</v>
      </c>
      <c r="L551" s="63" t="str">
        <f>IFERROR(VLOOKUP(#REF!,#REF!,3,FALSE),"-")</f>
        <v>-</v>
      </c>
      <c r="M551" s="63" t="e">
        <f>IF(OR(#REF!="-",#REF!="-"),"-",IF(#REF!=#REF!,"OUI","NON"))</f>
        <v>#REF!</v>
      </c>
      <c r="N551" s="58"/>
      <c r="O551" s="56"/>
      <c r="P551" s="58"/>
      <c r="Q551" s="56"/>
      <c r="R551" s="56"/>
      <c r="S551" s="56"/>
      <c r="T551" s="63" t="e">
        <f>IF(#REF!="MASCULIN","G",IF(#REF!="FEMININ","F",#REF!))</f>
        <v>#REF!</v>
      </c>
      <c r="U551" s="63" t="str">
        <f>IFERROR(MATCH(#REF!,{"CP1";"CP2";"CE1";"CE2";"CM1";"CM2"},0),"-")</f>
        <v>-</v>
      </c>
      <c r="V551" s="61"/>
      <c r="W551" s="61"/>
      <c r="X551" s="61"/>
      <c r="Y551" s="61"/>
      <c r="Z551" s="61"/>
      <c r="AA551" s="61"/>
      <c r="AB551" s="61"/>
      <c r="AC551" s="61"/>
      <c r="AD551" s="61"/>
      <c r="AE551" s="61"/>
      <c r="AF551" s="61"/>
      <c r="AG551" s="61"/>
    </row>
    <row r="552" spans="1:33">
      <c r="A552" s="76" t="e">
        <f>ROW()-ROW(#REF!)+1</f>
        <v>#REF!</v>
      </c>
      <c r="B552" s="87"/>
      <c r="C552" s="86"/>
      <c r="D552" s="59" t="e">
        <f>#REF!</f>
        <v>#REF!</v>
      </c>
      <c r="E552" s="86"/>
      <c r="F552" s="86"/>
      <c r="G552" s="89"/>
      <c r="H552" s="63" t="str">
        <f>IFERROR(VLOOKUP(#REF!,#REF!,6,FALSE),"-")</f>
        <v>-</v>
      </c>
      <c r="I552" s="63" t="str">
        <f>IFERROR(VLOOKUP(#REF!,#REF!,9,FALSE),"-")</f>
        <v>-</v>
      </c>
      <c r="J552" s="63" t="str">
        <f>IFERROR(VLOOKUP(#REF!,#REF!,9,FALSE),"-")</f>
        <v>-</v>
      </c>
      <c r="K552" s="63" t="str">
        <f>IFERROR(VLOOKUP(#REF!,#REF!,3,FALSE),"-")</f>
        <v>-</v>
      </c>
      <c r="L552" s="63" t="str">
        <f>IFERROR(VLOOKUP(#REF!,#REF!,3,FALSE),"-")</f>
        <v>-</v>
      </c>
      <c r="M552" s="63" t="e">
        <f>IF(OR(#REF!="-",#REF!="-"),"-",IF(#REF!=#REF!,"OUI","NON"))</f>
        <v>#REF!</v>
      </c>
      <c r="N552" s="58"/>
      <c r="O552" s="56"/>
      <c r="P552" s="58"/>
      <c r="Q552" s="56"/>
      <c r="R552" s="56"/>
      <c r="S552" s="56"/>
      <c r="T552" s="63" t="e">
        <f>IF(#REF!="MASCULIN","G",IF(#REF!="FEMININ","F",#REF!))</f>
        <v>#REF!</v>
      </c>
      <c r="U552" s="63" t="str">
        <f>IFERROR(MATCH(#REF!,{"CP1";"CP2";"CE1";"CE2";"CM1";"CM2"},0),"-")</f>
        <v>-</v>
      </c>
      <c r="V552" s="61"/>
      <c r="W552" s="61"/>
      <c r="X552" s="61"/>
      <c r="Y552" s="61"/>
      <c r="Z552" s="61"/>
      <c r="AA552" s="61"/>
      <c r="AB552" s="61"/>
      <c r="AC552" s="61"/>
      <c r="AD552" s="61"/>
      <c r="AE552" s="61"/>
      <c r="AF552" s="61"/>
      <c r="AG552" s="61"/>
    </row>
    <row r="553" spans="1:33">
      <c r="A553" s="76" t="e">
        <f>ROW()-ROW(#REF!)+1</f>
        <v>#REF!</v>
      </c>
      <c r="B553" s="87"/>
      <c r="C553" s="86"/>
      <c r="D553" s="59" t="e">
        <f>#REF!</f>
        <v>#REF!</v>
      </c>
      <c r="E553" s="86"/>
      <c r="F553" s="86"/>
      <c r="G553" s="89"/>
      <c r="H553" s="63" t="str">
        <f>IFERROR(VLOOKUP(#REF!,#REF!,6,FALSE),"-")</f>
        <v>-</v>
      </c>
      <c r="I553" s="63" t="str">
        <f>IFERROR(VLOOKUP(#REF!,#REF!,9,FALSE),"-")</f>
        <v>-</v>
      </c>
      <c r="J553" s="63" t="str">
        <f>IFERROR(VLOOKUP(#REF!,#REF!,9,FALSE),"-")</f>
        <v>-</v>
      </c>
      <c r="K553" s="63" t="str">
        <f>IFERROR(VLOOKUP(#REF!,#REF!,3,FALSE),"-")</f>
        <v>-</v>
      </c>
      <c r="L553" s="63" t="str">
        <f>IFERROR(VLOOKUP(#REF!,#REF!,3,FALSE),"-")</f>
        <v>-</v>
      </c>
      <c r="M553" s="63" t="e">
        <f>IF(OR(#REF!="-",#REF!="-"),"-",IF(#REF!=#REF!,"OUI","NON"))</f>
        <v>#REF!</v>
      </c>
      <c r="N553" s="58"/>
      <c r="O553" s="56"/>
      <c r="P553" s="58"/>
      <c r="Q553" s="56"/>
      <c r="R553" s="56"/>
      <c r="S553" s="56"/>
      <c r="T553" s="63" t="e">
        <f>IF(#REF!="MASCULIN","G",IF(#REF!="FEMININ","F",#REF!))</f>
        <v>#REF!</v>
      </c>
      <c r="U553" s="63" t="str">
        <f>IFERROR(MATCH(#REF!,{"CP1";"CP2";"CE1";"CE2";"CM1";"CM2"},0),"-")</f>
        <v>-</v>
      </c>
      <c r="V553" s="61"/>
      <c r="W553" s="61"/>
      <c r="X553" s="61"/>
      <c r="Y553" s="61"/>
      <c r="Z553" s="61"/>
      <c r="AA553" s="61"/>
      <c r="AB553" s="61"/>
      <c r="AC553" s="61"/>
      <c r="AD553" s="61"/>
      <c r="AE553" s="61"/>
      <c r="AF553" s="61"/>
      <c r="AG553" s="61"/>
    </row>
    <row r="554" spans="1:33">
      <c r="A554" s="76" t="e">
        <f>ROW()-ROW(#REF!)+1</f>
        <v>#REF!</v>
      </c>
      <c r="B554" s="87"/>
      <c r="C554" s="86"/>
      <c r="D554" s="59" t="e">
        <f>#REF!</f>
        <v>#REF!</v>
      </c>
      <c r="E554" s="86"/>
      <c r="F554" s="86"/>
      <c r="G554" s="89"/>
      <c r="H554" s="63" t="str">
        <f>IFERROR(VLOOKUP(#REF!,#REF!,6,FALSE),"-")</f>
        <v>-</v>
      </c>
      <c r="I554" s="63" t="str">
        <f>IFERROR(VLOOKUP(#REF!,#REF!,9,FALSE),"-")</f>
        <v>-</v>
      </c>
      <c r="J554" s="63" t="str">
        <f>IFERROR(VLOOKUP(#REF!,#REF!,9,FALSE),"-")</f>
        <v>-</v>
      </c>
      <c r="K554" s="63" t="str">
        <f>IFERROR(VLOOKUP(#REF!,#REF!,3,FALSE),"-")</f>
        <v>-</v>
      </c>
      <c r="L554" s="63" t="str">
        <f>IFERROR(VLOOKUP(#REF!,#REF!,3,FALSE),"-")</f>
        <v>-</v>
      </c>
      <c r="M554" s="63" t="e">
        <f>IF(OR(#REF!="-",#REF!="-"),"-",IF(#REF!=#REF!,"OUI","NON"))</f>
        <v>#REF!</v>
      </c>
      <c r="N554" s="58"/>
      <c r="O554" s="56"/>
      <c r="P554" s="58"/>
      <c r="Q554" s="56"/>
      <c r="R554" s="56"/>
      <c r="S554" s="56"/>
      <c r="T554" s="63" t="e">
        <f>IF(#REF!="MASCULIN","G",IF(#REF!="FEMININ","F",#REF!))</f>
        <v>#REF!</v>
      </c>
      <c r="U554" s="63" t="str">
        <f>IFERROR(MATCH(#REF!,{"CP1";"CP2";"CE1";"CE2";"CM1";"CM2"},0),"-")</f>
        <v>-</v>
      </c>
      <c r="V554" s="61"/>
      <c r="W554" s="61"/>
      <c r="X554" s="61"/>
      <c r="Y554" s="61"/>
      <c r="Z554" s="61"/>
      <c r="AA554" s="61"/>
      <c r="AB554" s="61"/>
      <c r="AC554" s="61"/>
      <c r="AD554" s="61"/>
      <c r="AE554" s="61"/>
      <c r="AF554" s="61"/>
      <c r="AG554" s="61"/>
    </row>
    <row r="555" spans="1:33">
      <c r="A555" s="76" t="e">
        <f>ROW()-ROW(#REF!)+1</f>
        <v>#REF!</v>
      </c>
      <c r="B555" s="87"/>
      <c r="C555" s="86"/>
      <c r="D555" s="59" t="e">
        <f>#REF!</f>
        <v>#REF!</v>
      </c>
      <c r="E555" s="86"/>
      <c r="F555" s="86"/>
      <c r="G555" s="89"/>
      <c r="H555" s="63" t="str">
        <f>IFERROR(VLOOKUP(#REF!,#REF!,6,FALSE),"-")</f>
        <v>-</v>
      </c>
      <c r="I555" s="63" t="str">
        <f>IFERROR(VLOOKUP(#REF!,#REF!,9,FALSE),"-")</f>
        <v>-</v>
      </c>
      <c r="J555" s="63" t="str">
        <f>IFERROR(VLOOKUP(#REF!,#REF!,9,FALSE),"-")</f>
        <v>-</v>
      </c>
      <c r="K555" s="63" t="str">
        <f>IFERROR(VLOOKUP(#REF!,#REF!,3,FALSE),"-")</f>
        <v>-</v>
      </c>
      <c r="L555" s="63" t="str">
        <f>IFERROR(VLOOKUP(#REF!,#REF!,3,FALSE),"-")</f>
        <v>-</v>
      </c>
      <c r="M555" s="63" t="e">
        <f>IF(OR(#REF!="-",#REF!="-"),"-",IF(#REF!=#REF!,"OUI","NON"))</f>
        <v>#REF!</v>
      </c>
      <c r="N555" s="58"/>
      <c r="O555" s="56"/>
      <c r="P555" s="58"/>
      <c r="Q555" s="56"/>
      <c r="R555" s="56"/>
      <c r="S555" s="56"/>
      <c r="T555" s="63" t="e">
        <f>IF(#REF!="MASCULIN","G",IF(#REF!="FEMININ","F",#REF!))</f>
        <v>#REF!</v>
      </c>
      <c r="U555" s="63" t="str">
        <f>IFERROR(MATCH(#REF!,{"CP1";"CP2";"CE1";"CE2";"CM1";"CM2"},0),"-")</f>
        <v>-</v>
      </c>
      <c r="V555" s="61"/>
      <c r="W555" s="61"/>
      <c r="X555" s="61"/>
      <c r="Y555" s="61"/>
      <c r="Z555" s="61"/>
      <c r="AA555" s="61"/>
      <c r="AB555" s="61"/>
      <c r="AC555" s="61"/>
      <c r="AD555" s="61"/>
      <c r="AE555" s="61"/>
      <c r="AF555" s="61"/>
      <c r="AG555" s="61"/>
    </row>
    <row r="556" spans="1:33">
      <c r="A556" s="76" t="e">
        <f>ROW()-ROW(#REF!)+1</f>
        <v>#REF!</v>
      </c>
      <c r="B556" s="87"/>
      <c r="C556" s="86"/>
      <c r="D556" s="59" t="e">
        <f>#REF!</f>
        <v>#REF!</v>
      </c>
      <c r="E556" s="86"/>
      <c r="F556" s="86"/>
      <c r="G556" s="89"/>
      <c r="H556" s="63" t="str">
        <f>IFERROR(VLOOKUP(#REF!,#REF!,6,FALSE),"-")</f>
        <v>-</v>
      </c>
      <c r="I556" s="63" t="str">
        <f>IFERROR(VLOOKUP(#REF!,#REF!,9,FALSE),"-")</f>
        <v>-</v>
      </c>
      <c r="J556" s="63" t="str">
        <f>IFERROR(VLOOKUP(#REF!,#REF!,9,FALSE),"-")</f>
        <v>-</v>
      </c>
      <c r="K556" s="63" t="str">
        <f>IFERROR(VLOOKUP(#REF!,#REF!,3,FALSE),"-")</f>
        <v>-</v>
      </c>
      <c r="L556" s="63" t="str">
        <f>IFERROR(VLOOKUP(#REF!,#REF!,3,FALSE),"-")</f>
        <v>-</v>
      </c>
      <c r="M556" s="63" t="e">
        <f>IF(OR(#REF!="-",#REF!="-"),"-",IF(#REF!=#REF!,"OUI","NON"))</f>
        <v>#REF!</v>
      </c>
      <c r="N556" s="58"/>
      <c r="O556" s="56"/>
      <c r="P556" s="58"/>
      <c r="Q556" s="56"/>
      <c r="R556" s="56"/>
      <c r="S556" s="56"/>
      <c r="T556" s="63" t="e">
        <f>IF(#REF!="MASCULIN","G",IF(#REF!="FEMININ","F",#REF!))</f>
        <v>#REF!</v>
      </c>
      <c r="U556" s="63" t="str">
        <f>IFERROR(MATCH(#REF!,{"CP1";"CP2";"CE1";"CE2";"CM1";"CM2"},0),"-")</f>
        <v>-</v>
      </c>
      <c r="V556" s="61"/>
      <c r="W556" s="61"/>
      <c r="X556" s="61"/>
      <c r="Y556" s="61"/>
      <c r="Z556" s="61"/>
      <c r="AA556" s="61"/>
      <c r="AB556" s="61"/>
      <c r="AC556" s="61"/>
      <c r="AD556" s="61"/>
      <c r="AE556" s="61"/>
      <c r="AF556" s="61"/>
      <c r="AG556" s="61"/>
    </row>
    <row r="557" spans="1:33">
      <c r="A557" s="76" t="e">
        <f>ROW()-ROW(#REF!)+1</f>
        <v>#REF!</v>
      </c>
      <c r="B557" s="87"/>
      <c r="C557" s="86"/>
      <c r="D557" s="59" t="e">
        <f>#REF!</f>
        <v>#REF!</v>
      </c>
      <c r="E557" s="86"/>
      <c r="F557" s="86"/>
      <c r="G557" s="89"/>
      <c r="H557" s="63" t="str">
        <f>IFERROR(VLOOKUP(#REF!,#REF!,6,FALSE),"-")</f>
        <v>-</v>
      </c>
      <c r="I557" s="63" t="str">
        <f>IFERROR(VLOOKUP(#REF!,#REF!,9,FALSE),"-")</f>
        <v>-</v>
      </c>
      <c r="J557" s="63" t="str">
        <f>IFERROR(VLOOKUP(#REF!,#REF!,9,FALSE),"-")</f>
        <v>-</v>
      </c>
      <c r="K557" s="63" t="str">
        <f>IFERROR(VLOOKUP(#REF!,#REF!,3,FALSE),"-")</f>
        <v>-</v>
      </c>
      <c r="L557" s="63" t="str">
        <f>IFERROR(VLOOKUP(#REF!,#REF!,3,FALSE),"-")</f>
        <v>-</v>
      </c>
      <c r="M557" s="63" t="e">
        <f>IF(OR(#REF!="-",#REF!="-"),"-",IF(#REF!=#REF!,"OUI","NON"))</f>
        <v>#REF!</v>
      </c>
      <c r="N557" s="58"/>
      <c r="O557" s="56"/>
      <c r="P557" s="58"/>
      <c r="Q557" s="56"/>
      <c r="R557" s="56"/>
      <c r="S557" s="56"/>
      <c r="T557" s="63" t="e">
        <f>IF(#REF!="MASCULIN","G",IF(#REF!="FEMININ","F",#REF!))</f>
        <v>#REF!</v>
      </c>
      <c r="U557" s="63" t="str">
        <f>IFERROR(MATCH(#REF!,{"CP1";"CP2";"CE1";"CE2";"CM1";"CM2"},0),"-")</f>
        <v>-</v>
      </c>
      <c r="V557" s="61"/>
      <c r="W557" s="61"/>
      <c r="X557" s="61"/>
      <c r="Y557" s="61"/>
      <c r="Z557" s="61"/>
      <c r="AA557" s="61"/>
      <c r="AB557" s="61"/>
      <c r="AC557" s="61"/>
      <c r="AD557" s="61"/>
      <c r="AE557" s="61"/>
      <c r="AF557" s="61"/>
      <c r="AG557" s="61"/>
    </row>
    <row r="558" spans="1:33">
      <c r="A558" s="76" t="e">
        <f>ROW()-ROW(#REF!)+1</f>
        <v>#REF!</v>
      </c>
      <c r="B558" s="87"/>
      <c r="C558" s="86"/>
      <c r="D558" s="59" t="e">
        <f>#REF!</f>
        <v>#REF!</v>
      </c>
      <c r="E558" s="86"/>
      <c r="F558" s="86"/>
      <c r="G558" s="89"/>
      <c r="H558" s="63" t="str">
        <f>IFERROR(VLOOKUP(#REF!,#REF!,6,FALSE),"-")</f>
        <v>-</v>
      </c>
      <c r="I558" s="63" t="str">
        <f>IFERROR(VLOOKUP(#REF!,#REF!,9,FALSE),"-")</f>
        <v>-</v>
      </c>
      <c r="J558" s="63" t="str">
        <f>IFERROR(VLOOKUP(#REF!,#REF!,9,FALSE),"-")</f>
        <v>-</v>
      </c>
      <c r="K558" s="63" t="str">
        <f>IFERROR(VLOOKUP(#REF!,#REF!,3,FALSE),"-")</f>
        <v>-</v>
      </c>
      <c r="L558" s="63" t="str">
        <f>IFERROR(VLOOKUP(#REF!,#REF!,3,FALSE),"-")</f>
        <v>-</v>
      </c>
      <c r="M558" s="63" t="e">
        <f>IF(OR(#REF!="-",#REF!="-"),"-",IF(#REF!=#REF!,"OUI","NON"))</f>
        <v>#REF!</v>
      </c>
      <c r="N558" s="58"/>
      <c r="O558" s="56"/>
      <c r="P558" s="58"/>
      <c r="Q558" s="56"/>
      <c r="R558" s="56"/>
      <c r="S558" s="56"/>
      <c r="T558" s="63" t="e">
        <f>IF(#REF!="MASCULIN","G",IF(#REF!="FEMININ","F",#REF!))</f>
        <v>#REF!</v>
      </c>
      <c r="U558" s="63" t="str">
        <f>IFERROR(MATCH(#REF!,{"CP1";"CP2";"CE1";"CE2";"CM1";"CM2"},0),"-")</f>
        <v>-</v>
      </c>
      <c r="V558" s="61"/>
      <c r="W558" s="61"/>
      <c r="X558" s="61"/>
      <c r="Y558" s="61"/>
      <c r="Z558" s="61"/>
      <c r="AA558" s="61"/>
      <c r="AB558" s="61"/>
      <c r="AC558" s="61"/>
      <c r="AD558" s="61"/>
      <c r="AE558" s="61"/>
      <c r="AF558" s="61"/>
      <c r="AG558" s="61"/>
    </row>
    <row r="559" spans="1:33">
      <c r="A559" s="76" t="e">
        <f>ROW()-ROW(#REF!)+1</f>
        <v>#REF!</v>
      </c>
      <c r="B559" s="87"/>
      <c r="C559" s="86"/>
      <c r="D559" s="59" t="e">
        <f>#REF!</f>
        <v>#REF!</v>
      </c>
      <c r="E559" s="86"/>
      <c r="F559" s="86"/>
      <c r="G559" s="89"/>
      <c r="H559" s="63" t="str">
        <f>IFERROR(VLOOKUP(#REF!,#REF!,6,FALSE),"-")</f>
        <v>-</v>
      </c>
      <c r="I559" s="63" t="str">
        <f>IFERROR(VLOOKUP(#REF!,#REF!,9,FALSE),"-")</f>
        <v>-</v>
      </c>
      <c r="J559" s="63" t="str">
        <f>IFERROR(VLOOKUP(#REF!,#REF!,9,FALSE),"-")</f>
        <v>-</v>
      </c>
      <c r="K559" s="63" t="str">
        <f>IFERROR(VLOOKUP(#REF!,#REF!,3,FALSE),"-")</f>
        <v>-</v>
      </c>
      <c r="L559" s="63" t="str">
        <f>IFERROR(VLOOKUP(#REF!,#REF!,3,FALSE),"-")</f>
        <v>-</v>
      </c>
      <c r="M559" s="63" t="e">
        <f>IF(OR(#REF!="-",#REF!="-"),"-",IF(#REF!=#REF!,"OUI","NON"))</f>
        <v>#REF!</v>
      </c>
      <c r="N559" s="58"/>
      <c r="O559" s="56"/>
      <c r="P559" s="58"/>
      <c r="Q559" s="56"/>
      <c r="R559" s="56"/>
      <c r="S559" s="56"/>
      <c r="T559" s="63" t="e">
        <f>IF(#REF!="MASCULIN","G",IF(#REF!="FEMININ","F",#REF!))</f>
        <v>#REF!</v>
      </c>
      <c r="U559" s="63" t="str">
        <f>IFERROR(MATCH(#REF!,{"CP1";"CP2";"CE1";"CE2";"CM1";"CM2"},0),"-")</f>
        <v>-</v>
      </c>
      <c r="V559" s="61"/>
      <c r="W559" s="61"/>
      <c r="X559" s="61"/>
      <c r="Y559" s="61"/>
      <c r="Z559" s="61"/>
      <c r="AA559" s="61"/>
      <c r="AB559" s="61"/>
      <c r="AC559" s="61"/>
      <c r="AD559" s="61"/>
      <c r="AE559" s="61"/>
      <c r="AF559" s="61"/>
      <c r="AG559" s="61"/>
    </row>
    <row r="560" spans="1:33">
      <c r="A560" s="76" t="e">
        <f>ROW()-ROW(#REF!)+1</f>
        <v>#REF!</v>
      </c>
      <c r="B560" s="87"/>
      <c r="C560" s="86"/>
      <c r="D560" s="59" t="e">
        <f>#REF!</f>
        <v>#REF!</v>
      </c>
      <c r="E560" s="86"/>
      <c r="F560" s="86"/>
      <c r="G560" s="89"/>
      <c r="H560" s="63" t="str">
        <f>IFERROR(VLOOKUP(#REF!,#REF!,6,FALSE),"-")</f>
        <v>-</v>
      </c>
      <c r="I560" s="63" t="str">
        <f>IFERROR(VLOOKUP(#REF!,#REF!,9,FALSE),"-")</f>
        <v>-</v>
      </c>
      <c r="J560" s="63" t="str">
        <f>IFERROR(VLOOKUP(#REF!,#REF!,9,FALSE),"-")</f>
        <v>-</v>
      </c>
      <c r="K560" s="63" t="str">
        <f>IFERROR(VLOOKUP(#REF!,#REF!,3,FALSE),"-")</f>
        <v>-</v>
      </c>
      <c r="L560" s="63" t="str">
        <f>IFERROR(VLOOKUP(#REF!,#REF!,3,FALSE),"-")</f>
        <v>-</v>
      </c>
      <c r="M560" s="63" t="e">
        <f>IF(OR(#REF!="-",#REF!="-"),"-",IF(#REF!=#REF!,"OUI","NON"))</f>
        <v>#REF!</v>
      </c>
      <c r="N560" s="58"/>
      <c r="O560" s="56"/>
      <c r="P560" s="58"/>
      <c r="Q560" s="56"/>
      <c r="R560" s="56"/>
      <c r="S560" s="56"/>
      <c r="T560" s="63" t="e">
        <f>IF(#REF!="MASCULIN","G",IF(#REF!="FEMININ","F",#REF!))</f>
        <v>#REF!</v>
      </c>
      <c r="U560" s="63" t="str">
        <f>IFERROR(MATCH(#REF!,{"CP1";"CP2";"CE1";"CE2";"CM1";"CM2"},0),"-")</f>
        <v>-</v>
      </c>
      <c r="V560" s="61"/>
      <c r="W560" s="61"/>
      <c r="X560" s="61"/>
      <c r="Y560" s="61"/>
      <c r="Z560" s="61"/>
      <c r="AA560" s="61"/>
      <c r="AB560" s="61"/>
      <c r="AC560" s="61"/>
      <c r="AD560" s="61"/>
      <c r="AE560" s="61"/>
      <c r="AF560" s="61"/>
      <c r="AG560" s="61"/>
    </row>
    <row r="561" spans="1:33">
      <c r="A561" s="76" t="e">
        <f>ROW()-ROW(#REF!)+1</f>
        <v>#REF!</v>
      </c>
      <c r="B561" s="87"/>
      <c r="C561" s="86"/>
      <c r="D561" s="59" t="e">
        <f>#REF!</f>
        <v>#REF!</v>
      </c>
      <c r="E561" s="86"/>
      <c r="F561" s="86"/>
      <c r="G561" s="89"/>
      <c r="H561" s="63" t="str">
        <f>IFERROR(VLOOKUP(#REF!,#REF!,6,FALSE),"-")</f>
        <v>-</v>
      </c>
      <c r="I561" s="63" t="str">
        <f>IFERROR(VLOOKUP(#REF!,#REF!,9,FALSE),"-")</f>
        <v>-</v>
      </c>
      <c r="J561" s="63" t="str">
        <f>IFERROR(VLOOKUP(#REF!,#REF!,9,FALSE),"-")</f>
        <v>-</v>
      </c>
      <c r="K561" s="63" t="str">
        <f>IFERROR(VLOOKUP(#REF!,#REF!,3,FALSE),"-")</f>
        <v>-</v>
      </c>
      <c r="L561" s="63" t="str">
        <f>IFERROR(VLOOKUP(#REF!,#REF!,3,FALSE),"-")</f>
        <v>-</v>
      </c>
      <c r="M561" s="63" t="e">
        <f>IF(OR(#REF!="-",#REF!="-"),"-",IF(#REF!=#REF!,"OUI","NON"))</f>
        <v>#REF!</v>
      </c>
      <c r="N561" s="58"/>
      <c r="O561" s="56"/>
      <c r="P561" s="58"/>
      <c r="Q561" s="56"/>
      <c r="R561" s="56"/>
      <c r="S561" s="56"/>
      <c r="T561" s="63" t="e">
        <f>IF(#REF!="MASCULIN","G",IF(#REF!="FEMININ","F",#REF!))</f>
        <v>#REF!</v>
      </c>
      <c r="U561" s="63" t="str">
        <f>IFERROR(MATCH(#REF!,{"CP1";"CP2";"CE1";"CE2";"CM1";"CM2"},0),"-")</f>
        <v>-</v>
      </c>
      <c r="V561" s="61"/>
      <c r="W561" s="61"/>
      <c r="X561" s="61"/>
      <c r="Y561" s="61"/>
      <c r="Z561" s="61"/>
      <c r="AA561" s="61"/>
      <c r="AB561" s="61"/>
      <c r="AC561" s="61"/>
      <c r="AD561" s="61"/>
      <c r="AE561" s="61"/>
      <c r="AF561" s="61"/>
      <c r="AG561" s="61"/>
    </row>
    <row r="562" spans="1:33">
      <c r="A562" s="76" t="e">
        <f>ROW()-ROW(#REF!)+1</f>
        <v>#REF!</v>
      </c>
      <c r="B562" s="87"/>
      <c r="C562" s="86"/>
      <c r="D562" s="59" t="e">
        <f>#REF!</f>
        <v>#REF!</v>
      </c>
      <c r="E562" s="86"/>
      <c r="F562" s="86"/>
      <c r="G562" s="89"/>
      <c r="H562" s="63" t="str">
        <f>IFERROR(VLOOKUP(#REF!,#REF!,6,FALSE),"-")</f>
        <v>-</v>
      </c>
      <c r="I562" s="63" t="str">
        <f>IFERROR(VLOOKUP(#REF!,#REF!,9,FALSE),"-")</f>
        <v>-</v>
      </c>
      <c r="J562" s="63" t="str">
        <f>IFERROR(VLOOKUP(#REF!,#REF!,9,FALSE),"-")</f>
        <v>-</v>
      </c>
      <c r="K562" s="63" t="str">
        <f>IFERROR(VLOOKUP(#REF!,#REF!,3,FALSE),"-")</f>
        <v>-</v>
      </c>
      <c r="L562" s="63" t="str">
        <f>IFERROR(VLOOKUP(#REF!,#REF!,3,FALSE),"-")</f>
        <v>-</v>
      </c>
      <c r="M562" s="63" t="e">
        <f>IF(OR(#REF!="-",#REF!="-"),"-",IF(#REF!=#REF!,"OUI","NON"))</f>
        <v>#REF!</v>
      </c>
      <c r="N562" s="58"/>
      <c r="O562" s="56"/>
      <c r="P562" s="58"/>
      <c r="Q562" s="56"/>
      <c r="R562" s="56"/>
      <c r="S562" s="56"/>
      <c r="T562" s="63" t="e">
        <f>IF(#REF!="MASCULIN","G",IF(#REF!="FEMININ","F",#REF!))</f>
        <v>#REF!</v>
      </c>
      <c r="U562" s="63" t="str">
        <f>IFERROR(MATCH(#REF!,{"CP1";"CP2";"CE1";"CE2";"CM1";"CM2"},0),"-")</f>
        <v>-</v>
      </c>
      <c r="V562" s="61"/>
      <c r="W562" s="61"/>
      <c r="X562" s="61"/>
      <c r="Y562" s="61"/>
      <c r="Z562" s="61"/>
      <c r="AA562" s="61"/>
      <c r="AB562" s="61"/>
      <c r="AC562" s="61"/>
      <c r="AD562" s="61"/>
      <c r="AE562" s="61"/>
      <c r="AF562" s="61"/>
      <c r="AG562" s="61"/>
    </row>
    <row r="563" spans="1:33">
      <c r="A563" s="76" t="e">
        <f>ROW()-ROW(#REF!)+1</f>
        <v>#REF!</v>
      </c>
      <c r="B563" s="87"/>
      <c r="C563" s="86"/>
      <c r="D563" s="59" t="e">
        <f>#REF!</f>
        <v>#REF!</v>
      </c>
      <c r="E563" s="86"/>
      <c r="F563" s="86"/>
      <c r="G563" s="89"/>
      <c r="H563" s="63" t="str">
        <f>IFERROR(VLOOKUP(#REF!,#REF!,6,FALSE),"-")</f>
        <v>-</v>
      </c>
      <c r="I563" s="63" t="str">
        <f>IFERROR(VLOOKUP(#REF!,#REF!,9,FALSE),"-")</f>
        <v>-</v>
      </c>
      <c r="J563" s="63" t="str">
        <f>IFERROR(VLOOKUP(#REF!,#REF!,9,FALSE),"-")</f>
        <v>-</v>
      </c>
      <c r="K563" s="63" t="str">
        <f>IFERROR(VLOOKUP(#REF!,#REF!,3,FALSE),"-")</f>
        <v>-</v>
      </c>
      <c r="L563" s="63" t="str">
        <f>IFERROR(VLOOKUP(#REF!,#REF!,3,FALSE),"-")</f>
        <v>-</v>
      </c>
      <c r="M563" s="63" t="e">
        <f>IF(OR(#REF!="-",#REF!="-"),"-",IF(#REF!=#REF!,"OUI","NON"))</f>
        <v>#REF!</v>
      </c>
      <c r="N563" s="58"/>
      <c r="O563" s="56"/>
      <c r="P563" s="58"/>
      <c r="Q563" s="56"/>
      <c r="R563" s="56"/>
      <c r="S563" s="56"/>
      <c r="T563" s="63" t="e">
        <f>IF(#REF!="MASCULIN","G",IF(#REF!="FEMININ","F",#REF!))</f>
        <v>#REF!</v>
      </c>
      <c r="U563" s="63" t="str">
        <f>IFERROR(MATCH(#REF!,{"CP1";"CP2";"CE1";"CE2";"CM1";"CM2"},0),"-")</f>
        <v>-</v>
      </c>
      <c r="V563" s="61"/>
      <c r="W563" s="61"/>
      <c r="X563" s="61"/>
      <c r="Y563" s="61"/>
      <c r="Z563" s="61"/>
      <c r="AA563" s="61"/>
      <c r="AB563" s="61"/>
      <c r="AC563" s="61"/>
      <c r="AD563" s="61"/>
      <c r="AE563" s="61"/>
      <c r="AF563" s="61"/>
      <c r="AG563" s="61"/>
    </row>
    <row r="564" spans="1:33">
      <c r="A564" s="76" t="e">
        <f>ROW()-ROW(#REF!)+1</f>
        <v>#REF!</v>
      </c>
      <c r="B564" s="87"/>
      <c r="C564" s="86"/>
      <c r="D564" s="59" t="e">
        <f>#REF!</f>
        <v>#REF!</v>
      </c>
      <c r="E564" s="86"/>
      <c r="F564" s="86"/>
      <c r="G564" s="89"/>
      <c r="H564" s="63" t="str">
        <f>IFERROR(VLOOKUP(#REF!,#REF!,6,FALSE),"-")</f>
        <v>-</v>
      </c>
      <c r="I564" s="63" t="str">
        <f>IFERROR(VLOOKUP(#REF!,#REF!,9,FALSE),"-")</f>
        <v>-</v>
      </c>
      <c r="J564" s="63" t="str">
        <f>IFERROR(VLOOKUP(#REF!,#REF!,9,FALSE),"-")</f>
        <v>-</v>
      </c>
      <c r="K564" s="63" t="str">
        <f>IFERROR(VLOOKUP(#REF!,#REF!,3,FALSE),"-")</f>
        <v>-</v>
      </c>
      <c r="L564" s="63" t="str">
        <f>IFERROR(VLOOKUP(#REF!,#REF!,3,FALSE),"-")</f>
        <v>-</v>
      </c>
      <c r="M564" s="63" t="e">
        <f>IF(OR(#REF!="-",#REF!="-"),"-",IF(#REF!=#REF!,"OUI","NON"))</f>
        <v>#REF!</v>
      </c>
      <c r="N564" s="58"/>
      <c r="O564" s="56"/>
      <c r="P564" s="58"/>
      <c r="Q564" s="56"/>
      <c r="R564" s="56"/>
      <c r="S564" s="56"/>
      <c r="T564" s="63" t="e">
        <f>IF(#REF!="MASCULIN","G",IF(#REF!="FEMININ","F",#REF!))</f>
        <v>#REF!</v>
      </c>
      <c r="U564" s="63" t="str">
        <f>IFERROR(MATCH(#REF!,{"CP1";"CP2";"CE1";"CE2";"CM1";"CM2"},0),"-")</f>
        <v>-</v>
      </c>
      <c r="V564" s="61"/>
      <c r="W564" s="61"/>
      <c r="X564" s="61"/>
      <c r="Y564" s="61"/>
      <c r="Z564" s="61"/>
      <c r="AA564" s="61"/>
      <c r="AB564" s="61"/>
      <c r="AC564" s="61"/>
      <c r="AD564" s="61"/>
      <c r="AE564" s="61"/>
      <c r="AF564" s="61"/>
      <c r="AG564" s="61"/>
    </row>
    <row r="565" spans="1:33">
      <c r="A565" s="76" t="e">
        <f>ROW()-ROW(#REF!)+1</f>
        <v>#REF!</v>
      </c>
      <c r="B565" s="87"/>
      <c r="C565" s="86"/>
      <c r="D565" s="59" t="e">
        <f>#REF!</f>
        <v>#REF!</v>
      </c>
      <c r="E565" s="86"/>
      <c r="F565" s="86"/>
      <c r="G565" s="89"/>
      <c r="H565" s="63" t="str">
        <f>IFERROR(VLOOKUP(#REF!,#REF!,6,FALSE),"-")</f>
        <v>-</v>
      </c>
      <c r="I565" s="63" t="str">
        <f>IFERROR(VLOOKUP(#REF!,#REF!,9,FALSE),"-")</f>
        <v>-</v>
      </c>
      <c r="J565" s="63" t="str">
        <f>IFERROR(VLOOKUP(#REF!,#REF!,9,FALSE),"-")</f>
        <v>-</v>
      </c>
      <c r="K565" s="63" t="str">
        <f>IFERROR(VLOOKUP(#REF!,#REF!,3,FALSE),"-")</f>
        <v>-</v>
      </c>
      <c r="L565" s="63" t="str">
        <f>IFERROR(VLOOKUP(#REF!,#REF!,3,FALSE),"-")</f>
        <v>-</v>
      </c>
      <c r="M565" s="63" t="e">
        <f>IF(OR(#REF!="-",#REF!="-"),"-",IF(#REF!=#REF!,"OUI","NON"))</f>
        <v>#REF!</v>
      </c>
      <c r="N565" s="58"/>
      <c r="O565" s="56"/>
      <c r="P565" s="58"/>
      <c r="Q565" s="56"/>
      <c r="R565" s="56"/>
      <c r="S565" s="56"/>
      <c r="T565" s="63" t="e">
        <f>IF(#REF!="MASCULIN","G",IF(#REF!="FEMININ","F",#REF!))</f>
        <v>#REF!</v>
      </c>
      <c r="U565" s="63" t="str">
        <f>IFERROR(MATCH(#REF!,{"CP1";"CP2";"CE1";"CE2";"CM1";"CM2"},0),"-")</f>
        <v>-</v>
      </c>
      <c r="V565" s="61"/>
      <c r="W565" s="61"/>
      <c r="X565" s="61"/>
      <c r="Y565" s="61"/>
      <c r="Z565" s="61"/>
      <c r="AA565" s="61"/>
      <c r="AB565" s="61"/>
      <c r="AC565" s="61"/>
      <c r="AD565" s="61"/>
      <c r="AE565" s="61"/>
      <c r="AF565" s="61"/>
      <c r="AG565" s="61"/>
    </row>
    <row r="566" spans="1:33">
      <c r="A566" s="76" t="e">
        <f>ROW()-ROW(#REF!)+1</f>
        <v>#REF!</v>
      </c>
      <c r="B566" s="87"/>
      <c r="C566" s="86"/>
      <c r="D566" s="59" t="e">
        <f>#REF!</f>
        <v>#REF!</v>
      </c>
      <c r="E566" s="86"/>
      <c r="F566" s="86"/>
      <c r="G566" s="89"/>
      <c r="H566" s="63" t="str">
        <f>IFERROR(VLOOKUP(#REF!,#REF!,6,FALSE),"-")</f>
        <v>-</v>
      </c>
      <c r="I566" s="63" t="str">
        <f>IFERROR(VLOOKUP(#REF!,#REF!,9,FALSE),"-")</f>
        <v>-</v>
      </c>
      <c r="J566" s="63" t="str">
        <f>IFERROR(VLOOKUP(#REF!,#REF!,9,FALSE),"-")</f>
        <v>-</v>
      </c>
      <c r="K566" s="63" t="str">
        <f>IFERROR(VLOOKUP(#REF!,#REF!,3,FALSE),"-")</f>
        <v>-</v>
      </c>
      <c r="L566" s="63" t="str">
        <f>IFERROR(VLOOKUP(#REF!,#REF!,3,FALSE),"-")</f>
        <v>-</v>
      </c>
      <c r="M566" s="63" t="e">
        <f>IF(OR(#REF!="-",#REF!="-"),"-",IF(#REF!=#REF!,"OUI","NON"))</f>
        <v>#REF!</v>
      </c>
      <c r="N566" s="58"/>
      <c r="O566" s="56"/>
      <c r="P566" s="58"/>
      <c r="Q566" s="56"/>
      <c r="R566" s="56"/>
      <c r="S566" s="56"/>
      <c r="T566" s="63" t="e">
        <f>IF(#REF!="MASCULIN","G",IF(#REF!="FEMININ","F",#REF!))</f>
        <v>#REF!</v>
      </c>
      <c r="U566" s="63" t="str">
        <f>IFERROR(MATCH(#REF!,{"CP1";"CP2";"CE1";"CE2";"CM1";"CM2"},0),"-")</f>
        <v>-</v>
      </c>
      <c r="V566" s="61"/>
      <c r="W566" s="61"/>
      <c r="X566" s="61"/>
      <c r="Y566" s="61"/>
      <c r="Z566" s="61"/>
      <c r="AA566" s="61"/>
      <c r="AB566" s="61"/>
      <c r="AC566" s="61"/>
      <c r="AD566" s="61"/>
      <c r="AE566" s="61"/>
      <c r="AF566" s="61"/>
      <c r="AG566" s="61"/>
    </row>
    <row r="567" spans="1:33">
      <c r="A567" s="76" t="e">
        <f>ROW()-ROW(#REF!)+1</f>
        <v>#REF!</v>
      </c>
      <c r="B567" s="87"/>
      <c r="C567" s="86"/>
      <c r="D567" s="59" t="e">
        <f>#REF!</f>
        <v>#REF!</v>
      </c>
      <c r="E567" s="86"/>
      <c r="F567" s="86"/>
      <c r="G567" s="89"/>
      <c r="H567" s="63" t="str">
        <f>IFERROR(VLOOKUP(#REF!,#REF!,6,FALSE),"-")</f>
        <v>-</v>
      </c>
      <c r="I567" s="63" t="str">
        <f>IFERROR(VLOOKUP(#REF!,#REF!,9,FALSE),"-")</f>
        <v>-</v>
      </c>
      <c r="J567" s="63" t="str">
        <f>IFERROR(VLOOKUP(#REF!,#REF!,9,FALSE),"-")</f>
        <v>-</v>
      </c>
      <c r="K567" s="63" t="str">
        <f>IFERROR(VLOOKUP(#REF!,#REF!,3,FALSE),"-")</f>
        <v>-</v>
      </c>
      <c r="L567" s="63" t="str">
        <f>IFERROR(VLOOKUP(#REF!,#REF!,3,FALSE),"-")</f>
        <v>-</v>
      </c>
      <c r="M567" s="63" t="e">
        <f>IF(OR(#REF!="-",#REF!="-"),"-",IF(#REF!=#REF!,"OUI","NON"))</f>
        <v>#REF!</v>
      </c>
      <c r="N567" s="58"/>
      <c r="O567" s="56"/>
      <c r="P567" s="58"/>
      <c r="Q567" s="56"/>
      <c r="R567" s="56"/>
      <c r="S567" s="56"/>
      <c r="T567" s="63" t="e">
        <f>IF(#REF!="MASCULIN","G",IF(#REF!="FEMININ","F",#REF!))</f>
        <v>#REF!</v>
      </c>
      <c r="U567" s="63" t="str">
        <f>IFERROR(MATCH(#REF!,{"CP1";"CP2";"CE1";"CE2";"CM1";"CM2"},0),"-")</f>
        <v>-</v>
      </c>
      <c r="V567" s="61"/>
      <c r="W567" s="61"/>
      <c r="X567" s="61"/>
      <c r="Y567" s="61"/>
      <c r="Z567" s="61"/>
      <c r="AA567" s="61"/>
      <c r="AB567" s="61"/>
      <c r="AC567" s="61"/>
      <c r="AD567" s="61"/>
      <c r="AE567" s="61"/>
      <c r="AF567" s="61"/>
      <c r="AG567" s="61"/>
    </row>
    <row r="568" spans="1:33">
      <c r="A568" s="76" t="e">
        <f>ROW()-ROW(#REF!)+1</f>
        <v>#REF!</v>
      </c>
      <c r="B568" s="87"/>
      <c r="C568" s="86"/>
      <c r="D568" s="59" t="e">
        <f>#REF!</f>
        <v>#REF!</v>
      </c>
      <c r="E568" s="86"/>
      <c r="F568" s="86"/>
      <c r="G568" s="89"/>
      <c r="H568" s="63" t="str">
        <f>IFERROR(VLOOKUP(#REF!,#REF!,6,FALSE),"-")</f>
        <v>-</v>
      </c>
      <c r="I568" s="63" t="str">
        <f>IFERROR(VLOOKUP(#REF!,#REF!,9,FALSE),"-")</f>
        <v>-</v>
      </c>
      <c r="J568" s="63" t="str">
        <f>IFERROR(VLOOKUP(#REF!,#REF!,9,FALSE),"-")</f>
        <v>-</v>
      </c>
      <c r="K568" s="63" t="str">
        <f>IFERROR(VLOOKUP(#REF!,#REF!,3,FALSE),"-")</f>
        <v>-</v>
      </c>
      <c r="L568" s="63" t="str">
        <f>IFERROR(VLOOKUP(#REF!,#REF!,3,FALSE),"-")</f>
        <v>-</v>
      </c>
      <c r="M568" s="63" t="e">
        <f>IF(OR(#REF!="-",#REF!="-"),"-",IF(#REF!=#REF!,"OUI","NON"))</f>
        <v>#REF!</v>
      </c>
      <c r="N568" s="58"/>
      <c r="O568" s="56"/>
      <c r="P568" s="58"/>
      <c r="Q568" s="56"/>
      <c r="R568" s="56"/>
      <c r="S568" s="56"/>
      <c r="T568" s="63" t="e">
        <f>IF(#REF!="MASCULIN","G",IF(#REF!="FEMININ","F",#REF!))</f>
        <v>#REF!</v>
      </c>
      <c r="U568" s="63" t="str">
        <f>IFERROR(MATCH(#REF!,{"CP1";"CP2";"CE1";"CE2";"CM1";"CM2"},0),"-")</f>
        <v>-</v>
      </c>
      <c r="V568" s="61"/>
      <c r="W568" s="61"/>
      <c r="X568" s="61"/>
      <c r="Y568" s="61"/>
      <c r="Z568" s="61"/>
      <c r="AA568" s="61"/>
      <c r="AB568" s="61"/>
      <c r="AC568" s="61"/>
      <c r="AD568" s="61"/>
      <c r="AE568" s="61"/>
      <c r="AF568" s="61"/>
      <c r="AG568" s="61"/>
    </row>
    <row r="569" spans="1:33">
      <c r="A569" s="76" t="e">
        <f>ROW()-ROW(#REF!)+1</f>
        <v>#REF!</v>
      </c>
      <c r="B569" s="87"/>
      <c r="C569" s="86"/>
      <c r="D569" s="59" t="e">
        <f>#REF!</f>
        <v>#REF!</v>
      </c>
      <c r="E569" s="86"/>
      <c r="F569" s="86"/>
      <c r="G569" s="89"/>
      <c r="H569" s="63" t="str">
        <f>IFERROR(VLOOKUP(#REF!,#REF!,6,FALSE),"-")</f>
        <v>-</v>
      </c>
      <c r="I569" s="63" t="str">
        <f>IFERROR(VLOOKUP(#REF!,#REF!,9,FALSE),"-")</f>
        <v>-</v>
      </c>
      <c r="J569" s="63" t="str">
        <f>IFERROR(VLOOKUP(#REF!,#REF!,9,FALSE),"-")</f>
        <v>-</v>
      </c>
      <c r="K569" s="63" t="str">
        <f>IFERROR(VLOOKUP(#REF!,#REF!,3,FALSE),"-")</f>
        <v>-</v>
      </c>
      <c r="L569" s="63" t="str">
        <f>IFERROR(VLOOKUP(#REF!,#REF!,3,FALSE),"-")</f>
        <v>-</v>
      </c>
      <c r="M569" s="63" t="e">
        <f>IF(OR(#REF!="-",#REF!="-"),"-",IF(#REF!=#REF!,"OUI","NON"))</f>
        <v>#REF!</v>
      </c>
      <c r="N569" s="58"/>
      <c r="O569" s="56"/>
      <c r="P569" s="58"/>
      <c r="Q569" s="56"/>
      <c r="R569" s="56"/>
      <c r="S569" s="56"/>
      <c r="T569" s="63" t="e">
        <f>IF(#REF!="MASCULIN","G",IF(#REF!="FEMININ","F",#REF!))</f>
        <v>#REF!</v>
      </c>
      <c r="U569" s="63" t="str">
        <f>IFERROR(MATCH(#REF!,{"CP1";"CP2";"CE1";"CE2";"CM1";"CM2"},0),"-")</f>
        <v>-</v>
      </c>
      <c r="V569" s="61"/>
      <c r="W569" s="61"/>
      <c r="X569" s="61"/>
      <c r="Y569" s="61"/>
      <c r="Z569" s="61"/>
      <c r="AA569" s="61"/>
      <c r="AB569" s="61"/>
      <c r="AC569" s="61"/>
      <c r="AD569" s="61"/>
      <c r="AE569" s="61"/>
      <c r="AF569" s="61"/>
      <c r="AG569" s="61"/>
    </row>
    <row r="570" spans="1:33">
      <c r="A570" s="76" t="e">
        <f>ROW()-ROW(#REF!)+1</f>
        <v>#REF!</v>
      </c>
      <c r="B570" s="87"/>
      <c r="C570" s="86"/>
      <c r="D570" s="59" t="e">
        <f>#REF!</f>
        <v>#REF!</v>
      </c>
      <c r="E570" s="86"/>
      <c r="F570" s="86"/>
      <c r="G570" s="89"/>
      <c r="H570" s="63" t="str">
        <f>IFERROR(VLOOKUP(#REF!,#REF!,6,FALSE),"-")</f>
        <v>-</v>
      </c>
      <c r="I570" s="63" t="str">
        <f>IFERROR(VLOOKUP(#REF!,#REF!,9,FALSE),"-")</f>
        <v>-</v>
      </c>
      <c r="J570" s="63" t="str">
        <f>IFERROR(VLOOKUP(#REF!,#REF!,9,FALSE),"-")</f>
        <v>-</v>
      </c>
      <c r="K570" s="63" t="str">
        <f>IFERROR(VLOOKUP(#REF!,#REF!,3,FALSE),"-")</f>
        <v>-</v>
      </c>
      <c r="L570" s="63" t="str">
        <f>IFERROR(VLOOKUP(#REF!,#REF!,3,FALSE),"-")</f>
        <v>-</v>
      </c>
      <c r="M570" s="63" t="e">
        <f>IF(OR(#REF!="-",#REF!="-"),"-",IF(#REF!=#REF!,"OUI","NON"))</f>
        <v>#REF!</v>
      </c>
      <c r="N570" s="58"/>
      <c r="O570" s="56"/>
      <c r="P570" s="58"/>
      <c r="Q570" s="56"/>
      <c r="R570" s="56"/>
      <c r="S570" s="56"/>
      <c r="T570" s="63" t="e">
        <f>IF(#REF!="MASCULIN","G",IF(#REF!="FEMININ","F",#REF!))</f>
        <v>#REF!</v>
      </c>
      <c r="U570" s="63" t="str">
        <f>IFERROR(MATCH(#REF!,{"CP1";"CP2";"CE1";"CE2";"CM1";"CM2"},0),"-")</f>
        <v>-</v>
      </c>
      <c r="V570" s="61"/>
      <c r="W570" s="61"/>
      <c r="X570" s="61"/>
      <c r="Y570" s="61"/>
      <c r="Z570" s="61"/>
      <c r="AA570" s="61"/>
      <c r="AB570" s="61"/>
      <c r="AC570" s="61"/>
      <c r="AD570" s="61"/>
      <c r="AE570" s="61"/>
      <c r="AF570" s="61"/>
      <c r="AG570" s="61"/>
    </row>
    <row r="571" spans="1:33">
      <c r="A571" s="76" t="e">
        <f>ROW()-ROW(#REF!)+1</f>
        <v>#REF!</v>
      </c>
      <c r="B571" s="87"/>
      <c r="C571" s="86"/>
      <c r="D571" s="59" t="e">
        <f>#REF!</f>
        <v>#REF!</v>
      </c>
      <c r="E571" s="86"/>
      <c r="F571" s="86"/>
      <c r="G571" s="89"/>
      <c r="H571" s="63" t="str">
        <f>IFERROR(VLOOKUP(#REF!,#REF!,6,FALSE),"-")</f>
        <v>-</v>
      </c>
      <c r="I571" s="63" t="str">
        <f>IFERROR(VLOOKUP(#REF!,#REF!,9,FALSE),"-")</f>
        <v>-</v>
      </c>
      <c r="J571" s="63" t="str">
        <f>IFERROR(VLOOKUP(#REF!,#REF!,9,FALSE),"-")</f>
        <v>-</v>
      </c>
      <c r="K571" s="63" t="str">
        <f>IFERROR(VLOOKUP(#REF!,#REF!,3,FALSE),"-")</f>
        <v>-</v>
      </c>
      <c r="L571" s="63" t="str">
        <f>IFERROR(VLOOKUP(#REF!,#REF!,3,FALSE),"-")</f>
        <v>-</v>
      </c>
      <c r="M571" s="63" t="e">
        <f>IF(OR(#REF!="-",#REF!="-"),"-",IF(#REF!=#REF!,"OUI","NON"))</f>
        <v>#REF!</v>
      </c>
      <c r="N571" s="58"/>
      <c r="O571" s="56"/>
      <c r="P571" s="58"/>
      <c r="Q571" s="56"/>
      <c r="R571" s="56"/>
      <c r="S571" s="56"/>
      <c r="T571" s="63" t="e">
        <f>IF(#REF!="MASCULIN","G",IF(#REF!="FEMININ","F",#REF!))</f>
        <v>#REF!</v>
      </c>
      <c r="U571" s="63" t="str">
        <f>IFERROR(MATCH(#REF!,{"CP1";"CP2";"CE1";"CE2";"CM1";"CM2"},0),"-")</f>
        <v>-</v>
      </c>
      <c r="V571" s="61"/>
      <c r="W571" s="61"/>
      <c r="X571" s="61"/>
      <c r="Y571" s="61"/>
      <c r="Z571" s="61"/>
      <c r="AA571" s="61"/>
      <c r="AB571" s="61"/>
      <c r="AC571" s="61"/>
      <c r="AD571" s="61"/>
      <c r="AE571" s="61"/>
      <c r="AF571" s="61"/>
      <c r="AG571" s="61"/>
    </row>
    <row r="572" spans="1:33">
      <c r="A572" s="76" t="e">
        <f>ROW()-ROW(#REF!)+1</f>
        <v>#REF!</v>
      </c>
      <c r="B572" s="87"/>
      <c r="C572" s="86"/>
      <c r="D572" s="59" t="e">
        <f>#REF!</f>
        <v>#REF!</v>
      </c>
      <c r="E572" s="86"/>
      <c r="F572" s="86"/>
      <c r="G572" s="89"/>
      <c r="H572" s="63" t="str">
        <f>IFERROR(VLOOKUP(#REF!,#REF!,6,FALSE),"-")</f>
        <v>-</v>
      </c>
      <c r="I572" s="63" t="str">
        <f>IFERROR(VLOOKUP(#REF!,#REF!,9,FALSE),"-")</f>
        <v>-</v>
      </c>
      <c r="J572" s="63" t="str">
        <f>IFERROR(VLOOKUP(#REF!,#REF!,9,FALSE),"-")</f>
        <v>-</v>
      </c>
      <c r="K572" s="63" t="str">
        <f>IFERROR(VLOOKUP(#REF!,#REF!,3,FALSE),"-")</f>
        <v>-</v>
      </c>
      <c r="L572" s="63" t="str">
        <f>IFERROR(VLOOKUP(#REF!,#REF!,3,FALSE),"-")</f>
        <v>-</v>
      </c>
      <c r="M572" s="63" t="e">
        <f>IF(OR(#REF!="-",#REF!="-"),"-",IF(#REF!=#REF!,"OUI","NON"))</f>
        <v>#REF!</v>
      </c>
      <c r="N572" s="58"/>
      <c r="O572" s="56"/>
      <c r="P572" s="58"/>
      <c r="Q572" s="56"/>
      <c r="R572" s="56"/>
      <c r="S572" s="56"/>
      <c r="T572" s="63" t="e">
        <f>IF(#REF!="MASCULIN","G",IF(#REF!="FEMININ","F",#REF!))</f>
        <v>#REF!</v>
      </c>
      <c r="U572" s="63" t="str">
        <f>IFERROR(MATCH(#REF!,{"CP1";"CP2";"CE1";"CE2";"CM1";"CM2"},0),"-")</f>
        <v>-</v>
      </c>
      <c r="V572" s="61"/>
      <c r="W572" s="61"/>
      <c r="X572" s="61"/>
      <c r="Y572" s="61"/>
      <c r="Z572" s="61"/>
      <c r="AA572" s="61"/>
      <c r="AB572" s="61"/>
      <c r="AC572" s="61"/>
      <c r="AD572" s="61"/>
      <c r="AE572" s="61"/>
      <c r="AF572" s="61"/>
      <c r="AG572" s="61"/>
    </row>
    <row r="573" spans="1:33">
      <c r="A573" s="76" t="e">
        <f>ROW()-ROW(#REF!)+1</f>
        <v>#REF!</v>
      </c>
      <c r="B573" s="87"/>
      <c r="C573" s="86"/>
      <c r="D573" s="59" t="e">
        <f>#REF!</f>
        <v>#REF!</v>
      </c>
      <c r="E573" s="86"/>
      <c r="F573" s="86"/>
      <c r="G573" s="89"/>
      <c r="H573" s="63" t="str">
        <f>IFERROR(VLOOKUP(#REF!,#REF!,6,FALSE),"-")</f>
        <v>-</v>
      </c>
      <c r="I573" s="63" t="str">
        <f>IFERROR(VLOOKUP(#REF!,#REF!,9,FALSE),"-")</f>
        <v>-</v>
      </c>
      <c r="J573" s="63" t="str">
        <f>IFERROR(VLOOKUP(#REF!,#REF!,9,FALSE),"-")</f>
        <v>-</v>
      </c>
      <c r="K573" s="63" t="str">
        <f>IFERROR(VLOOKUP(#REF!,#REF!,3,FALSE),"-")</f>
        <v>-</v>
      </c>
      <c r="L573" s="63" t="str">
        <f>IFERROR(VLOOKUP(#REF!,#REF!,3,FALSE),"-")</f>
        <v>-</v>
      </c>
      <c r="M573" s="63" t="e">
        <f>IF(OR(#REF!="-",#REF!="-"),"-",IF(#REF!=#REF!,"OUI","NON"))</f>
        <v>#REF!</v>
      </c>
      <c r="N573" s="58"/>
      <c r="O573" s="56"/>
      <c r="P573" s="58"/>
      <c r="Q573" s="56"/>
      <c r="R573" s="56"/>
      <c r="S573" s="56"/>
      <c r="T573" s="63" t="e">
        <f>IF(#REF!="MASCULIN","G",IF(#REF!="FEMININ","F",#REF!))</f>
        <v>#REF!</v>
      </c>
      <c r="U573" s="63" t="str">
        <f>IFERROR(MATCH(#REF!,{"CP1";"CP2";"CE1";"CE2";"CM1";"CM2"},0),"-")</f>
        <v>-</v>
      </c>
      <c r="V573" s="61"/>
      <c r="W573" s="61"/>
      <c r="X573" s="61"/>
      <c r="Y573" s="61"/>
      <c r="Z573" s="61"/>
      <c r="AA573" s="61"/>
      <c r="AB573" s="61"/>
      <c r="AC573" s="61"/>
      <c r="AD573" s="61"/>
      <c r="AE573" s="61"/>
      <c r="AF573" s="61"/>
      <c r="AG573" s="61"/>
    </row>
    <row r="574" spans="1:33">
      <c r="A574" s="76" t="e">
        <f>ROW()-ROW(#REF!)+1</f>
        <v>#REF!</v>
      </c>
      <c r="B574" s="87"/>
      <c r="C574" s="86"/>
      <c r="D574" s="59" t="e">
        <f>#REF!</f>
        <v>#REF!</v>
      </c>
      <c r="E574" s="86"/>
      <c r="F574" s="86"/>
      <c r="G574" s="89"/>
      <c r="H574" s="63" t="str">
        <f>IFERROR(VLOOKUP(#REF!,#REF!,6,FALSE),"-")</f>
        <v>-</v>
      </c>
      <c r="I574" s="63" t="str">
        <f>IFERROR(VLOOKUP(#REF!,#REF!,9,FALSE),"-")</f>
        <v>-</v>
      </c>
      <c r="J574" s="63" t="str">
        <f>IFERROR(VLOOKUP(#REF!,#REF!,9,FALSE),"-")</f>
        <v>-</v>
      </c>
      <c r="K574" s="63" t="str">
        <f>IFERROR(VLOOKUP(#REF!,#REF!,3,FALSE),"-")</f>
        <v>-</v>
      </c>
      <c r="L574" s="63" t="str">
        <f>IFERROR(VLOOKUP(#REF!,#REF!,3,FALSE),"-")</f>
        <v>-</v>
      </c>
      <c r="M574" s="63" t="e">
        <f>IF(OR(#REF!="-",#REF!="-"),"-",IF(#REF!=#REF!,"OUI","NON"))</f>
        <v>#REF!</v>
      </c>
      <c r="N574" s="58"/>
      <c r="O574" s="56"/>
      <c r="P574" s="58"/>
      <c r="Q574" s="56"/>
      <c r="R574" s="56"/>
      <c r="S574" s="56"/>
      <c r="T574" s="63" t="e">
        <f>IF(#REF!="MASCULIN","G",IF(#REF!="FEMININ","F",#REF!))</f>
        <v>#REF!</v>
      </c>
      <c r="U574" s="63" t="str">
        <f>IFERROR(MATCH(#REF!,{"CP1";"CP2";"CE1";"CE2";"CM1";"CM2"},0),"-")</f>
        <v>-</v>
      </c>
      <c r="V574" s="61"/>
      <c r="W574" s="61"/>
      <c r="X574" s="61"/>
      <c r="Y574" s="61"/>
      <c r="Z574" s="61"/>
      <c r="AA574" s="61"/>
      <c r="AB574" s="61"/>
      <c r="AC574" s="61"/>
      <c r="AD574" s="61"/>
      <c r="AE574" s="61"/>
      <c r="AF574" s="61"/>
      <c r="AG574" s="61"/>
    </row>
    <row r="575" spans="1:33">
      <c r="A575" s="76" t="e">
        <f>ROW()-ROW(#REF!)+1</f>
        <v>#REF!</v>
      </c>
      <c r="B575" s="87"/>
      <c r="C575" s="86"/>
      <c r="D575" s="59" t="e">
        <f>#REF!</f>
        <v>#REF!</v>
      </c>
      <c r="E575" s="86"/>
      <c r="F575" s="86"/>
      <c r="G575" s="89"/>
      <c r="H575" s="63" t="str">
        <f>IFERROR(VLOOKUP(#REF!,#REF!,6,FALSE),"-")</f>
        <v>-</v>
      </c>
      <c r="I575" s="63" t="str">
        <f>IFERROR(VLOOKUP(#REF!,#REF!,9,FALSE),"-")</f>
        <v>-</v>
      </c>
      <c r="J575" s="63" t="str">
        <f>IFERROR(VLOOKUP(#REF!,#REF!,9,FALSE),"-")</f>
        <v>-</v>
      </c>
      <c r="K575" s="63" t="str">
        <f>IFERROR(VLOOKUP(#REF!,#REF!,3,FALSE),"-")</f>
        <v>-</v>
      </c>
      <c r="L575" s="63" t="str">
        <f>IFERROR(VLOOKUP(#REF!,#REF!,3,FALSE),"-")</f>
        <v>-</v>
      </c>
      <c r="M575" s="63" t="e">
        <f>IF(OR(#REF!="-",#REF!="-"),"-",IF(#REF!=#REF!,"OUI","NON"))</f>
        <v>#REF!</v>
      </c>
      <c r="N575" s="58"/>
      <c r="O575" s="56"/>
      <c r="P575" s="58"/>
      <c r="Q575" s="56"/>
      <c r="R575" s="56"/>
      <c r="S575" s="56"/>
      <c r="T575" s="63" t="e">
        <f>IF(#REF!="MASCULIN","G",IF(#REF!="FEMININ","F",#REF!))</f>
        <v>#REF!</v>
      </c>
      <c r="U575" s="63" t="str">
        <f>IFERROR(MATCH(#REF!,{"CP1";"CP2";"CE1";"CE2";"CM1";"CM2"},0),"-")</f>
        <v>-</v>
      </c>
      <c r="V575" s="61"/>
      <c r="W575" s="61"/>
      <c r="X575" s="61"/>
      <c r="Y575" s="61"/>
      <c r="Z575" s="61"/>
      <c r="AA575" s="61"/>
      <c r="AB575" s="61"/>
      <c r="AC575" s="61"/>
      <c r="AD575" s="61"/>
      <c r="AE575" s="61"/>
      <c r="AF575" s="61"/>
      <c r="AG575" s="61"/>
    </row>
    <row r="576" spans="1:33">
      <c r="A576" s="76" t="e">
        <f>ROW()-ROW(#REF!)+1</f>
        <v>#REF!</v>
      </c>
      <c r="B576" s="87"/>
      <c r="C576" s="86"/>
      <c r="D576" s="59" t="e">
        <f>#REF!</f>
        <v>#REF!</v>
      </c>
      <c r="E576" s="86"/>
      <c r="F576" s="86"/>
      <c r="G576" s="89"/>
      <c r="H576" s="63" t="str">
        <f>IFERROR(VLOOKUP(#REF!,#REF!,6,FALSE),"-")</f>
        <v>-</v>
      </c>
      <c r="I576" s="63" t="str">
        <f>IFERROR(VLOOKUP(#REF!,#REF!,9,FALSE),"-")</f>
        <v>-</v>
      </c>
      <c r="J576" s="63" t="str">
        <f>IFERROR(VLOOKUP(#REF!,#REF!,9,FALSE),"-")</f>
        <v>-</v>
      </c>
      <c r="K576" s="63" t="str">
        <f>IFERROR(VLOOKUP(#REF!,#REF!,3,FALSE),"-")</f>
        <v>-</v>
      </c>
      <c r="L576" s="63" t="str">
        <f>IFERROR(VLOOKUP(#REF!,#REF!,3,FALSE),"-")</f>
        <v>-</v>
      </c>
      <c r="M576" s="63" t="e">
        <f>IF(OR(#REF!="-",#REF!="-"),"-",IF(#REF!=#REF!,"OUI","NON"))</f>
        <v>#REF!</v>
      </c>
      <c r="N576" s="58"/>
      <c r="O576" s="56"/>
      <c r="P576" s="58"/>
      <c r="Q576" s="56"/>
      <c r="R576" s="56"/>
      <c r="S576" s="56"/>
      <c r="T576" s="63" t="e">
        <f>IF(#REF!="MASCULIN","G",IF(#REF!="FEMININ","F",#REF!))</f>
        <v>#REF!</v>
      </c>
      <c r="U576" s="63" t="str">
        <f>IFERROR(MATCH(#REF!,{"CP1";"CP2";"CE1";"CE2";"CM1";"CM2"},0),"-")</f>
        <v>-</v>
      </c>
      <c r="V576" s="61"/>
      <c r="W576" s="61"/>
      <c r="X576" s="61"/>
      <c r="Y576" s="61"/>
      <c r="Z576" s="61"/>
      <c r="AA576" s="61"/>
      <c r="AB576" s="61"/>
      <c r="AC576" s="61"/>
      <c r="AD576" s="61"/>
      <c r="AE576" s="61"/>
      <c r="AF576" s="61"/>
      <c r="AG576" s="61"/>
    </row>
    <row r="577" spans="1:33">
      <c r="A577" s="76" t="e">
        <f>ROW()-ROW(#REF!)+1</f>
        <v>#REF!</v>
      </c>
      <c r="B577" s="87"/>
      <c r="C577" s="86"/>
      <c r="D577" s="59" t="e">
        <f>#REF!</f>
        <v>#REF!</v>
      </c>
      <c r="E577" s="86"/>
      <c r="F577" s="86"/>
      <c r="G577" s="89"/>
      <c r="H577" s="63" t="str">
        <f>IFERROR(VLOOKUP(#REF!,#REF!,6,FALSE),"-")</f>
        <v>-</v>
      </c>
      <c r="I577" s="63" t="str">
        <f>IFERROR(VLOOKUP(#REF!,#REF!,9,FALSE),"-")</f>
        <v>-</v>
      </c>
      <c r="J577" s="63" t="str">
        <f>IFERROR(VLOOKUP(#REF!,#REF!,9,FALSE),"-")</f>
        <v>-</v>
      </c>
      <c r="K577" s="63" t="str">
        <f>IFERROR(VLOOKUP(#REF!,#REF!,3,FALSE),"-")</f>
        <v>-</v>
      </c>
      <c r="L577" s="63" t="str">
        <f>IFERROR(VLOOKUP(#REF!,#REF!,3,FALSE),"-")</f>
        <v>-</v>
      </c>
      <c r="M577" s="63" t="e">
        <f>IF(OR(#REF!="-",#REF!="-"),"-",IF(#REF!=#REF!,"OUI","NON"))</f>
        <v>#REF!</v>
      </c>
      <c r="N577" s="58"/>
      <c r="O577" s="56"/>
      <c r="P577" s="58"/>
      <c r="Q577" s="56"/>
      <c r="R577" s="56"/>
      <c r="S577" s="56"/>
      <c r="T577" s="63" t="e">
        <f>IF(#REF!="MASCULIN","G",IF(#REF!="FEMININ","F",#REF!))</f>
        <v>#REF!</v>
      </c>
      <c r="U577" s="63" t="str">
        <f>IFERROR(MATCH(#REF!,{"CP1";"CP2";"CE1";"CE2";"CM1";"CM2"},0),"-")</f>
        <v>-</v>
      </c>
      <c r="V577" s="61"/>
      <c r="W577" s="61"/>
      <c r="X577" s="61"/>
      <c r="Y577" s="61"/>
      <c r="Z577" s="61"/>
      <c r="AA577" s="61"/>
      <c r="AB577" s="61"/>
      <c r="AC577" s="61"/>
      <c r="AD577" s="61"/>
      <c r="AE577" s="61"/>
      <c r="AF577" s="61"/>
      <c r="AG577" s="61"/>
    </row>
    <row r="578" spans="1:33">
      <c r="A578" s="76" t="e">
        <f>ROW()-ROW(#REF!)+1</f>
        <v>#REF!</v>
      </c>
      <c r="B578" s="87"/>
      <c r="C578" s="86"/>
      <c r="D578" s="59" t="e">
        <f>#REF!</f>
        <v>#REF!</v>
      </c>
      <c r="E578" s="86"/>
      <c r="F578" s="86"/>
      <c r="G578" s="89"/>
      <c r="H578" s="63" t="str">
        <f>IFERROR(VLOOKUP(#REF!,#REF!,6,FALSE),"-")</f>
        <v>-</v>
      </c>
      <c r="I578" s="63" t="str">
        <f>IFERROR(VLOOKUP(#REF!,#REF!,9,FALSE),"-")</f>
        <v>-</v>
      </c>
      <c r="J578" s="63" t="str">
        <f>IFERROR(VLOOKUP(#REF!,#REF!,9,FALSE),"-")</f>
        <v>-</v>
      </c>
      <c r="K578" s="63" t="str">
        <f>IFERROR(VLOOKUP(#REF!,#REF!,3,FALSE),"-")</f>
        <v>-</v>
      </c>
      <c r="L578" s="63" t="str">
        <f>IFERROR(VLOOKUP(#REF!,#REF!,3,FALSE),"-")</f>
        <v>-</v>
      </c>
      <c r="M578" s="63" t="e">
        <f>IF(OR(#REF!="-",#REF!="-"),"-",IF(#REF!=#REF!,"OUI","NON"))</f>
        <v>#REF!</v>
      </c>
      <c r="N578" s="58"/>
      <c r="O578" s="56"/>
      <c r="P578" s="58"/>
      <c r="Q578" s="56"/>
      <c r="R578" s="56"/>
      <c r="S578" s="56"/>
      <c r="T578" s="63" t="e">
        <f>IF(#REF!="MASCULIN","G",IF(#REF!="FEMININ","F",#REF!))</f>
        <v>#REF!</v>
      </c>
      <c r="U578" s="63" t="str">
        <f>IFERROR(MATCH(#REF!,{"CP1";"CP2";"CE1";"CE2";"CM1";"CM2"},0),"-")</f>
        <v>-</v>
      </c>
      <c r="V578" s="61"/>
      <c r="W578" s="61"/>
      <c r="X578" s="61"/>
      <c r="Y578" s="61"/>
      <c r="Z578" s="61"/>
      <c r="AA578" s="61"/>
      <c r="AB578" s="61"/>
      <c r="AC578" s="61"/>
      <c r="AD578" s="61"/>
      <c r="AE578" s="61"/>
      <c r="AF578" s="61"/>
      <c r="AG578" s="61"/>
    </row>
    <row r="579" spans="1:33">
      <c r="A579" s="76" t="e">
        <f>ROW()-ROW(#REF!)+1</f>
        <v>#REF!</v>
      </c>
      <c r="B579" s="87"/>
      <c r="C579" s="86"/>
      <c r="D579" s="59" t="e">
        <f>#REF!</f>
        <v>#REF!</v>
      </c>
      <c r="E579" s="86"/>
      <c r="F579" s="86"/>
      <c r="G579" s="89"/>
      <c r="H579" s="63" t="str">
        <f>IFERROR(VLOOKUP(#REF!,#REF!,6,FALSE),"-")</f>
        <v>-</v>
      </c>
      <c r="I579" s="63" t="str">
        <f>IFERROR(VLOOKUP(#REF!,#REF!,9,FALSE),"-")</f>
        <v>-</v>
      </c>
      <c r="J579" s="63" t="str">
        <f>IFERROR(VLOOKUP(#REF!,#REF!,9,FALSE),"-")</f>
        <v>-</v>
      </c>
      <c r="K579" s="63" t="str">
        <f>IFERROR(VLOOKUP(#REF!,#REF!,3,FALSE),"-")</f>
        <v>-</v>
      </c>
      <c r="L579" s="63" t="str">
        <f>IFERROR(VLOOKUP(#REF!,#REF!,3,FALSE),"-")</f>
        <v>-</v>
      </c>
      <c r="M579" s="63" t="e">
        <f>IF(OR(#REF!="-",#REF!="-"),"-",IF(#REF!=#REF!,"OUI","NON"))</f>
        <v>#REF!</v>
      </c>
      <c r="N579" s="58"/>
      <c r="O579" s="56"/>
      <c r="P579" s="58"/>
      <c r="Q579" s="56"/>
      <c r="R579" s="56"/>
      <c r="S579" s="56"/>
      <c r="T579" s="63" t="e">
        <f>IF(#REF!="MASCULIN","G",IF(#REF!="FEMININ","F",#REF!))</f>
        <v>#REF!</v>
      </c>
      <c r="U579" s="63" t="str">
        <f>IFERROR(MATCH(#REF!,{"CP1";"CP2";"CE1";"CE2";"CM1";"CM2"},0),"-")</f>
        <v>-</v>
      </c>
      <c r="V579" s="61"/>
      <c r="W579" s="61"/>
      <c r="X579" s="61"/>
      <c r="Y579" s="61"/>
      <c r="Z579" s="61"/>
      <c r="AA579" s="61"/>
      <c r="AB579" s="61"/>
      <c r="AC579" s="61"/>
      <c r="AD579" s="61"/>
      <c r="AE579" s="61"/>
      <c r="AF579" s="61"/>
      <c r="AG579" s="61"/>
    </row>
    <row r="580" spans="1:33">
      <c r="A580" s="76" t="e">
        <f>ROW()-ROW(#REF!)+1</f>
        <v>#REF!</v>
      </c>
      <c r="B580" s="87"/>
      <c r="C580" s="86"/>
      <c r="D580" s="59" t="e">
        <f>#REF!</f>
        <v>#REF!</v>
      </c>
      <c r="E580" s="86"/>
      <c r="F580" s="86"/>
      <c r="G580" s="89"/>
      <c r="H580" s="63" t="str">
        <f>IFERROR(VLOOKUP(#REF!,#REF!,6,FALSE),"-")</f>
        <v>-</v>
      </c>
      <c r="I580" s="63" t="str">
        <f>IFERROR(VLOOKUP(#REF!,#REF!,9,FALSE),"-")</f>
        <v>-</v>
      </c>
      <c r="J580" s="63" t="str">
        <f>IFERROR(VLOOKUP(#REF!,#REF!,9,FALSE),"-")</f>
        <v>-</v>
      </c>
      <c r="K580" s="63" t="str">
        <f>IFERROR(VLOOKUP(#REF!,#REF!,3,FALSE),"-")</f>
        <v>-</v>
      </c>
      <c r="L580" s="63" t="str">
        <f>IFERROR(VLOOKUP(#REF!,#REF!,3,FALSE),"-")</f>
        <v>-</v>
      </c>
      <c r="M580" s="63" t="e">
        <f>IF(OR(#REF!="-",#REF!="-"),"-",IF(#REF!=#REF!,"OUI","NON"))</f>
        <v>#REF!</v>
      </c>
      <c r="N580" s="58"/>
      <c r="O580" s="56"/>
      <c r="P580" s="58"/>
      <c r="Q580" s="56"/>
      <c r="R580" s="56"/>
      <c r="S580" s="56"/>
      <c r="T580" s="63" t="e">
        <f>IF(#REF!="MASCULIN","G",IF(#REF!="FEMININ","F",#REF!))</f>
        <v>#REF!</v>
      </c>
      <c r="U580" s="63" t="str">
        <f>IFERROR(MATCH(#REF!,{"CP1";"CP2";"CE1";"CE2";"CM1";"CM2"},0),"-")</f>
        <v>-</v>
      </c>
      <c r="V580" s="61"/>
      <c r="W580" s="61"/>
      <c r="X580" s="61"/>
      <c r="Y580" s="61"/>
      <c r="Z580" s="61"/>
      <c r="AA580" s="61"/>
      <c r="AB580" s="61"/>
      <c r="AC580" s="61"/>
      <c r="AD580" s="61"/>
      <c r="AE580" s="61"/>
      <c r="AF580" s="61"/>
      <c r="AG580" s="61"/>
    </row>
    <row r="581" spans="1:33">
      <c r="A581" s="76" t="e">
        <f>ROW()-ROW(#REF!)+1</f>
        <v>#REF!</v>
      </c>
      <c r="B581" s="87"/>
      <c r="C581" s="86"/>
      <c r="D581" s="59" t="e">
        <f>#REF!</f>
        <v>#REF!</v>
      </c>
      <c r="E581" s="86"/>
      <c r="F581" s="86"/>
      <c r="G581" s="89"/>
      <c r="H581" s="63" t="str">
        <f>IFERROR(VLOOKUP(#REF!,#REF!,6,FALSE),"-")</f>
        <v>-</v>
      </c>
      <c r="I581" s="63" t="str">
        <f>IFERROR(VLOOKUP(#REF!,#REF!,9,FALSE),"-")</f>
        <v>-</v>
      </c>
      <c r="J581" s="63" t="str">
        <f>IFERROR(VLOOKUP(#REF!,#REF!,9,FALSE),"-")</f>
        <v>-</v>
      </c>
      <c r="K581" s="63" t="str">
        <f>IFERROR(VLOOKUP(#REF!,#REF!,3,FALSE),"-")</f>
        <v>-</v>
      </c>
      <c r="L581" s="63" t="str">
        <f>IFERROR(VLOOKUP(#REF!,#REF!,3,FALSE),"-")</f>
        <v>-</v>
      </c>
      <c r="M581" s="63" t="e">
        <f>IF(OR(#REF!="-",#REF!="-"),"-",IF(#REF!=#REF!,"OUI","NON"))</f>
        <v>#REF!</v>
      </c>
      <c r="N581" s="58"/>
      <c r="O581" s="56"/>
      <c r="P581" s="58"/>
      <c r="Q581" s="56"/>
      <c r="R581" s="56"/>
      <c r="S581" s="56"/>
      <c r="T581" s="63" t="e">
        <f>IF(#REF!="MASCULIN","G",IF(#REF!="FEMININ","F",#REF!))</f>
        <v>#REF!</v>
      </c>
      <c r="U581" s="63" t="str">
        <f>IFERROR(MATCH(#REF!,{"CP1";"CP2";"CE1";"CE2";"CM1";"CM2"},0),"-")</f>
        <v>-</v>
      </c>
      <c r="V581" s="61"/>
      <c r="W581" s="61"/>
      <c r="X581" s="61"/>
      <c r="Y581" s="61"/>
      <c r="Z581" s="61"/>
      <c r="AA581" s="61"/>
      <c r="AB581" s="61"/>
      <c r="AC581" s="61"/>
      <c r="AD581" s="61"/>
      <c r="AE581" s="61"/>
      <c r="AF581" s="61"/>
      <c r="AG581" s="61"/>
    </row>
    <row r="582" spans="1:33">
      <c r="A582" s="76" t="e">
        <f>ROW()-ROW(#REF!)+1</f>
        <v>#REF!</v>
      </c>
      <c r="B582" s="87"/>
      <c r="C582" s="86"/>
      <c r="D582" s="59" t="e">
        <f>#REF!</f>
        <v>#REF!</v>
      </c>
      <c r="E582" s="86"/>
      <c r="F582" s="86"/>
      <c r="G582" s="89"/>
      <c r="H582" s="63" t="str">
        <f>IFERROR(VLOOKUP(#REF!,#REF!,6,FALSE),"-")</f>
        <v>-</v>
      </c>
      <c r="I582" s="63" t="str">
        <f>IFERROR(VLOOKUP(#REF!,#REF!,9,FALSE),"-")</f>
        <v>-</v>
      </c>
      <c r="J582" s="63" t="str">
        <f>IFERROR(VLOOKUP(#REF!,#REF!,9,FALSE),"-")</f>
        <v>-</v>
      </c>
      <c r="K582" s="63" t="str">
        <f>IFERROR(VLOOKUP(#REF!,#REF!,3,FALSE),"-")</f>
        <v>-</v>
      </c>
      <c r="L582" s="63" t="str">
        <f>IFERROR(VLOOKUP(#REF!,#REF!,3,FALSE),"-")</f>
        <v>-</v>
      </c>
      <c r="M582" s="63" t="e">
        <f>IF(OR(#REF!="-",#REF!="-"),"-",IF(#REF!=#REF!,"OUI","NON"))</f>
        <v>#REF!</v>
      </c>
      <c r="N582" s="58"/>
      <c r="O582" s="56"/>
      <c r="P582" s="58"/>
      <c r="Q582" s="56"/>
      <c r="R582" s="56"/>
      <c r="S582" s="56"/>
      <c r="T582" s="63" t="e">
        <f>IF(#REF!="MASCULIN","G",IF(#REF!="FEMININ","F",#REF!))</f>
        <v>#REF!</v>
      </c>
      <c r="U582" s="63" t="str">
        <f>IFERROR(MATCH(#REF!,{"CP1";"CP2";"CE1";"CE2";"CM1";"CM2"},0),"-")</f>
        <v>-</v>
      </c>
      <c r="V582" s="61"/>
      <c r="W582" s="61"/>
      <c r="X582" s="61"/>
      <c r="Y582" s="61"/>
      <c r="Z582" s="61"/>
      <c r="AA582" s="61"/>
      <c r="AB582" s="61"/>
      <c r="AC582" s="61"/>
      <c r="AD582" s="61"/>
      <c r="AE582" s="61"/>
      <c r="AF582" s="61"/>
      <c r="AG582" s="61"/>
    </row>
    <row r="583" spans="1:33">
      <c r="A583" s="76" t="e">
        <f>ROW()-ROW(#REF!)+1</f>
        <v>#REF!</v>
      </c>
      <c r="B583" s="87"/>
      <c r="C583" s="86"/>
      <c r="D583" s="59" t="e">
        <f>#REF!</f>
        <v>#REF!</v>
      </c>
      <c r="E583" s="86"/>
      <c r="F583" s="86"/>
      <c r="G583" s="89"/>
      <c r="H583" s="63" t="str">
        <f>IFERROR(VLOOKUP(#REF!,#REF!,6,FALSE),"-")</f>
        <v>-</v>
      </c>
      <c r="I583" s="63" t="str">
        <f>IFERROR(VLOOKUP(#REF!,#REF!,9,FALSE),"-")</f>
        <v>-</v>
      </c>
      <c r="J583" s="63" t="str">
        <f>IFERROR(VLOOKUP(#REF!,#REF!,9,FALSE),"-")</f>
        <v>-</v>
      </c>
      <c r="K583" s="63" t="str">
        <f>IFERROR(VLOOKUP(#REF!,#REF!,3,FALSE),"-")</f>
        <v>-</v>
      </c>
      <c r="L583" s="63" t="str">
        <f>IFERROR(VLOOKUP(#REF!,#REF!,3,FALSE),"-")</f>
        <v>-</v>
      </c>
      <c r="M583" s="63" t="e">
        <f>IF(OR(#REF!="-",#REF!="-"),"-",IF(#REF!=#REF!,"OUI","NON"))</f>
        <v>#REF!</v>
      </c>
      <c r="N583" s="58"/>
      <c r="O583" s="56"/>
      <c r="P583" s="58"/>
      <c r="Q583" s="56"/>
      <c r="R583" s="56"/>
      <c r="S583" s="56"/>
      <c r="T583" s="63" t="e">
        <f>IF(#REF!="MASCULIN","G",IF(#REF!="FEMININ","F",#REF!))</f>
        <v>#REF!</v>
      </c>
      <c r="U583" s="63" t="str">
        <f>IFERROR(MATCH(#REF!,{"CP1";"CP2";"CE1";"CE2";"CM1";"CM2"},0),"-")</f>
        <v>-</v>
      </c>
      <c r="V583" s="61"/>
      <c r="W583" s="61"/>
      <c r="X583" s="61"/>
      <c r="Y583" s="61"/>
      <c r="Z583" s="61"/>
      <c r="AA583" s="61"/>
      <c r="AB583" s="61"/>
      <c r="AC583" s="61"/>
      <c r="AD583" s="61"/>
      <c r="AE583" s="61"/>
      <c r="AF583" s="61"/>
      <c r="AG583" s="61"/>
    </row>
    <row r="584" spans="1:33">
      <c r="A584" s="76" t="e">
        <f>ROW()-ROW(#REF!)+1</f>
        <v>#REF!</v>
      </c>
      <c r="B584" s="87"/>
      <c r="C584" s="86"/>
      <c r="D584" s="59" t="e">
        <f>#REF!</f>
        <v>#REF!</v>
      </c>
      <c r="E584" s="86"/>
      <c r="F584" s="86"/>
      <c r="G584" s="89"/>
      <c r="H584" s="63" t="str">
        <f>IFERROR(VLOOKUP(#REF!,#REF!,6,FALSE),"-")</f>
        <v>-</v>
      </c>
      <c r="I584" s="63" t="str">
        <f>IFERROR(VLOOKUP(#REF!,#REF!,9,FALSE),"-")</f>
        <v>-</v>
      </c>
      <c r="J584" s="63" t="str">
        <f>IFERROR(VLOOKUP(#REF!,#REF!,9,FALSE),"-")</f>
        <v>-</v>
      </c>
      <c r="K584" s="63" t="str">
        <f>IFERROR(VLOOKUP(#REF!,#REF!,3,FALSE),"-")</f>
        <v>-</v>
      </c>
      <c r="L584" s="63" t="str">
        <f>IFERROR(VLOOKUP(#REF!,#REF!,3,FALSE),"-")</f>
        <v>-</v>
      </c>
      <c r="M584" s="63" t="e">
        <f>IF(OR(#REF!="-",#REF!="-"),"-",IF(#REF!=#REF!,"OUI","NON"))</f>
        <v>#REF!</v>
      </c>
      <c r="N584" s="58"/>
      <c r="O584" s="56"/>
      <c r="P584" s="58"/>
      <c r="Q584" s="56"/>
      <c r="R584" s="56"/>
      <c r="S584" s="56"/>
      <c r="T584" s="63" t="e">
        <f>IF(#REF!="MASCULIN","G",IF(#REF!="FEMININ","F",#REF!))</f>
        <v>#REF!</v>
      </c>
      <c r="U584" s="63" t="str">
        <f>IFERROR(MATCH(#REF!,{"CP1";"CP2";"CE1";"CE2";"CM1";"CM2"},0),"-")</f>
        <v>-</v>
      </c>
      <c r="V584" s="61"/>
      <c r="W584" s="61"/>
      <c r="X584" s="61"/>
      <c r="Y584" s="61"/>
      <c r="Z584" s="61"/>
      <c r="AA584" s="61"/>
      <c r="AB584" s="61"/>
      <c r="AC584" s="61"/>
      <c r="AD584" s="61"/>
      <c r="AE584" s="61"/>
      <c r="AF584" s="61"/>
      <c r="AG584" s="61"/>
    </row>
    <row r="585" spans="1:33">
      <c r="A585" s="76" t="e">
        <f>ROW()-ROW(#REF!)+1</f>
        <v>#REF!</v>
      </c>
      <c r="B585" s="87"/>
      <c r="C585" s="86"/>
      <c r="D585" s="59" t="e">
        <f>#REF!</f>
        <v>#REF!</v>
      </c>
      <c r="E585" s="86"/>
      <c r="F585" s="86"/>
      <c r="G585" s="89"/>
      <c r="H585" s="63" t="str">
        <f>IFERROR(VLOOKUP(#REF!,#REF!,6,FALSE),"-")</f>
        <v>-</v>
      </c>
      <c r="I585" s="63" t="str">
        <f>IFERROR(VLOOKUP(#REF!,#REF!,9,FALSE),"-")</f>
        <v>-</v>
      </c>
      <c r="J585" s="63" t="str">
        <f>IFERROR(VLOOKUP(#REF!,#REF!,9,FALSE),"-")</f>
        <v>-</v>
      </c>
      <c r="K585" s="63" t="str">
        <f>IFERROR(VLOOKUP(#REF!,#REF!,3,FALSE),"-")</f>
        <v>-</v>
      </c>
      <c r="L585" s="63" t="str">
        <f>IFERROR(VLOOKUP(#REF!,#REF!,3,FALSE),"-")</f>
        <v>-</v>
      </c>
      <c r="M585" s="63" t="e">
        <f>IF(OR(#REF!="-",#REF!="-"),"-",IF(#REF!=#REF!,"OUI","NON"))</f>
        <v>#REF!</v>
      </c>
      <c r="N585" s="58"/>
      <c r="O585" s="56"/>
      <c r="P585" s="58"/>
      <c r="Q585" s="56"/>
      <c r="R585" s="56"/>
      <c r="S585" s="56"/>
      <c r="T585" s="63" t="e">
        <f>IF(#REF!="MASCULIN","G",IF(#REF!="FEMININ","F",#REF!))</f>
        <v>#REF!</v>
      </c>
      <c r="U585" s="63" t="str">
        <f>IFERROR(MATCH(#REF!,{"CP1";"CP2";"CE1";"CE2";"CM1";"CM2"},0),"-")</f>
        <v>-</v>
      </c>
      <c r="V585" s="61"/>
      <c r="W585" s="61"/>
      <c r="X585" s="61"/>
      <c r="Y585" s="61"/>
      <c r="Z585" s="61"/>
      <c r="AA585" s="61"/>
      <c r="AB585" s="61"/>
      <c r="AC585" s="61"/>
      <c r="AD585" s="61"/>
      <c r="AE585" s="61"/>
      <c r="AF585" s="61"/>
      <c r="AG585" s="61"/>
    </row>
    <row r="586" spans="1:33">
      <c r="A586" s="76" t="e">
        <f>ROW()-ROW(#REF!)+1</f>
        <v>#REF!</v>
      </c>
      <c r="B586" s="87"/>
      <c r="C586" s="86"/>
      <c r="D586" s="59" t="e">
        <f>#REF!</f>
        <v>#REF!</v>
      </c>
      <c r="E586" s="86"/>
      <c r="F586" s="86"/>
      <c r="G586" s="89"/>
      <c r="H586" s="63" t="str">
        <f>IFERROR(VLOOKUP(#REF!,#REF!,6,FALSE),"-")</f>
        <v>-</v>
      </c>
      <c r="I586" s="63" t="str">
        <f>IFERROR(VLOOKUP(#REF!,#REF!,9,FALSE),"-")</f>
        <v>-</v>
      </c>
      <c r="J586" s="63" t="str">
        <f>IFERROR(VLOOKUP(#REF!,#REF!,9,FALSE),"-")</f>
        <v>-</v>
      </c>
      <c r="K586" s="63" t="str">
        <f>IFERROR(VLOOKUP(#REF!,#REF!,3,FALSE),"-")</f>
        <v>-</v>
      </c>
      <c r="L586" s="63" t="str">
        <f>IFERROR(VLOOKUP(#REF!,#REF!,3,FALSE),"-")</f>
        <v>-</v>
      </c>
      <c r="M586" s="63" t="e">
        <f>IF(OR(#REF!="-",#REF!="-"),"-",IF(#REF!=#REF!,"OUI","NON"))</f>
        <v>#REF!</v>
      </c>
      <c r="N586" s="58"/>
      <c r="O586" s="56"/>
      <c r="P586" s="58"/>
      <c r="Q586" s="56"/>
      <c r="R586" s="56"/>
      <c r="S586" s="56"/>
      <c r="T586" s="63" t="e">
        <f>IF(#REF!="MASCULIN","G",IF(#REF!="FEMININ","F",#REF!))</f>
        <v>#REF!</v>
      </c>
      <c r="U586" s="63" t="str">
        <f>IFERROR(MATCH(#REF!,{"CP1";"CP2";"CE1";"CE2";"CM1";"CM2"},0),"-")</f>
        <v>-</v>
      </c>
      <c r="V586" s="61"/>
      <c r="W586" s="61"/>
      <c r="X586" s="61"/>
      <c r="Y586" s="61"/>
      <c r="Z586" s="61"/>
      <c r="AA586" s="61"/>
      <c r="AB586" s="61"/>
      <c r="AC586" s="61"/>
      <c r="AD586" s="61"/>
      <c r="AE586" s="61"/>
      <c r="AF586" s="61"/>
      <c r="AG586" s="61"/>
    </row>
    <row r="587" spans="1:33">
      <c r="A587" s="76" t="e">
        <f>ROW()-ROW(#REF!)+1</f>
        <v>#REF!</v>
      </c>
      <c r="B587" s="87"/>
      <c r="C587" s="86"/>
      <c r="D587" s="59" t="e">
        <f>#REF!</f>
        <v>#REF!</v>
      </c>
      <c r="E587" s="86"/>
      <c r="F587" s="86"/>
      <c r="G587" s="89"/>
      <c r="H587" s="63" t="str">
        <f>IFERROR(VLOOKUP(#REF!,#REF!,6,FALSE),"-")</f>
        <v>-</v>
      </c>
      <c r="I587" s="63" t="str">
        <f>IFERROR(VLOOKUP(#REF!,#REF!,9,FALSE),"-")</f>
        <v>-</v>
      </c>
      <c r="J587" s="63" t="str">
        <f>IFERROR(VLOOKUP(#REF!,#REF!,9,FALSE),"-")</f>
        <v>-</v>
      </c>
      <c r="K587" s="63" t="str">
        <f>IFERROR(VLOOKUP(#REF!,#REF!,3,FALSE),"-")</f>
        <v>-</v>
      </c>
      <c r="L587" s="63" t="str">
        <f>IFERROR(VLOOKUP(#REF!,#REF!,3,FALSE),"-")</f>
        <v>-</v>
      </c>
      <c r="M587" s="63" t="e">
        <f>IF(OR(#REF!="-",#REF!="-"),"-",IF(#REF!=#REF!,"OUI","NON"))</f>
        <v>#REF!</v>
      </c>
      <c r="N587" s="58"/>
      <c r="O587" s="56"/>
      <c r="P587" s="58"/>
      <c r="Q587" s="56"/>
      <c r="R587" s="56"/>
      <c r="S587" s="56"/>
      <c r="T587" s="63" t="e">
        <f>IF(#REF!="MASCULIN","G",IF(#REF!="FEMININ","F",#REF!))</f>
        <v>#REF!</v>
      </c>
      <c r="U587" s="63" t="str">
        <f>IFERROR(MATCH(#REF!,{"CP1";"CP2";"CE1";"CE2";"CM1";"CM2"},0),"-")</f>
        <v>-</v>
      </c>
      <c r="V587" s="61"/>
      <c r="W587" s="61"/>
      <c r="X587" s="61"/>
      <c r="Y587" s="61"/>
      <c r="Z587" s="61"/>
      <c r="AA587" s="61"/>
      <c r="AB587" s="61"/>
      <c r="AC587" s="61"/>
      <c r="AD587" s="61"/>
      <c r="AE587" s="61"/>
      <c r="AF587" s="61"/>
      <c r="AG587" s="61"/>
    </row>
    <row r="588" spans="1:33">
      <c r="A588" s="76" t="e">
        <f>ROW()-ROW(#REF!)+1</f>
        <v>#REF!</v>
      </c>
      <c r="B588" s="87"/>
      <c r="C588" s="86"/>
      <c r="D588" s="59" t="e">
        <f>#REF!</f>
        <v>#REF!</v>
      </c>
      <c r="E588" s="86"/>
      <c r="F588" s="86"/>
      <c r="G588" s="89"/>
      <c r="H588" s="63" t="str">
        <f>IFERROR(VLOOKUP(#REF!,#REF!,6,FALSE),"-")</f>
        <v>-</v>
      </c>
      <c r="I588" s="63" t="str">
        <f>IFERROR(VLOOKUP(#REF!,#REF!,9,FALSE),"-")</f>
        <v>-</v>
      </c>
      <c r="J588" s="63" t="str">
        <f>IFERROR(VLOOKUP(#REF!,#REF!,9,FALSE),"-")</f>
        <v>-</v>
      </c>
      <c r="K588" s="63" t="str">
        <f>IFERROR(VLOOKUP(#REF!,#REF!,3,FALSE),"-")</f>
        <v>-</v>
      </c>
      <c r="L588" s="63" t="str">
        <f>IFERROR(VLOOKUP(#REF!,#REF!,3,FALSE),"-")</f>
        <v>-</v>
      </c>
      <c r="M588" s="63" t="e">
        <f>IF(OR(#REF!="-",#REF!="-"),"-",IF(#REF!=#REF!,"OUI","NON"))</f>
        <v>#REF!</v>
      </c>
      <c r="N588" s="58"/>
      <c r="O588" s="56"/>
      <c r="P588" s="58"/>
      <c r="Q588" s="56"/>
      <c r="R588" s="56"/>
      <c r="S588" s="56"/>
      <c r="T588" s="63" t="e">
        <f>IF(#REF!="MASCULIN","G",IF(#REF!="FEMININ","F",#REF!))</f>
        <v>#REF!</v>
      </c>
      <c r="U588" s="63" t="str">
        <f>IFERROR(MATCH(#REF!,{"CP1";"CP2";"CE1";"CE2";"CM1";"CM2"},0),"-")</f>
        <v>-</v>
      </c>
      <c r="V588" s="61"/>
      <c r="W588" s="61"/>
      <c r="X588" s="61"/>
      <c r="Y588" s="61"/>
      <c r="Z588" s="61"/>
      <c r="AA588" s="61"/>
      <c r="AB588" s="61"/>
      <c r="AC588" s="61"/>
      <c r="AD588" s="61"/>
      <c r="AE588" s="61"/>
      <c r="AF588" s="61"/>
      <c r="AG588" s="61"/>
    </row>
    <row r="589" spans="1:33">
      <c r="A589" s="76" t="e">
        <f>ROW()-ROW(#REF!)+1</f>
        <v>#REF!</v>
      </c>
      <c r="B589" s="87"/>
      <c r="C589" s="86"/>
      <c r="D589" s="59" t="e">
        <f>#REF!</f>
        <v>#REF!</v>
      </c>
      <c r="E589" s="86"/>
      <c r="F589" s="86"/>
      <c r="G589" s="89"/>
      <c r="H589" s="63" t="str">
        <f>IFERROR(VLOOKUP(#REF!,#REF!,6,FALSE),"-")</f>
        <v>-</v>
      </c>
      <c r="I589" s="63" t="str">
        <f>IFERROR(VLOOKUP(#REF!,#REF!,9,FALSE),"-")</f>
        <v>-</v>
      </c>
      <c r="J589" s="63" t="str">
        <f>IFERROR(VLOOKUP(#REF!,#REF!,9,FALSE),"-")</f>
        <v>-</v>
      </c>
      <c r="K589" s="63" t="str">
        <f>IFERROR(VLOOKUP(#REF!,#REF!,3,FALSE),"-")</f>
        <v>-</v>
      </c>
      <c r="L589" s="63" t="str">
        <f>IFERROR(VLOOKUP(#REF!,#REF!,3,FALSE),"-")</f>
        <v>-</v>
      </c>
      <c r="M589" s="63" t="e">
        <f>IF(OR(#REF!="-",#REF!="-"),"-",IF(#REF!=#REF!,"OUI","NON"))</f>
        <v>#REF!</v>
      </c>
      <c r="N589" s="58"/>
      <c r="O589" s="56"/>
      <c r="P589" s="58"/>
      <c r="Q589" s="56"/>
      <c r="R589" s="56"/>
      <c r="S589" s="56"/>
      <c r="T589" s="63" t="e">
        <f>IF(#REF!="MASCULIN","G",IF(#REF!="FEMININ","F",#REF!))</f>
        <v>#REF!</v>
      </c>
      <c r="U589" s="63" t="str">
        <f>IFERROR(MATCH(#REF!,{"CP1";"CP2";"CE1";"CE2";"CM1";"CM2"},0),"-")</f>
        <v>-</v>
      </c>
      <c r="V589" s="61"/>
      <c r="W589" s="61"/>
      <c r="X589" s="61"/>
      <c r="Y589" s="61"/>
      <c r="Z589" s="61"/>
      <c r="AA589" s="61"/>
      <c r="AB589" s="61"/>
      <c r="AC589" s="61"/>
      <c r="AD589" s="61"/>
      <c r="AE589" s="61"/>
      <c r="AF589" s="61"/>
      <c r="AG589" s="61"/>
    </row>
    <row r="590" spans="1:33">
      <c r="A590" s="76" t="e">
        <f>ROW()-ROW(#REF!)+1</f>
        <v>#REF!</v>
      </c>
      <c r="B590" s="87"/>
      <c r="C590" s="86"/>
      <c r="D590" s="59" t="e">
        <f>#REF!</f>
        <v>#REF!</v>
      </c>
      <c r="E590" s="86"/>
      <c r="F590" s="86"/>
      <c r="G590" s="89"/>
      <c r="H590" s="63" t="str">
        <f>IFERROR(VLOOKUP(#REF!,#REF!,6,FALSE),"-")</f>
        <v>-</v>
      </c>
      <c r="I590" s="63" t="str">
        <f>IFERROR(VLOOKUP(#REF!,#REF!,9,FALSE),"-")</f>
        <v>-</v>
      </c>
      <c r="J590" s="63" t="str">
        <f>IFERROR(VLOOKUP(#REF!,#REF!,9,FALSE),"-")</f>
        <v>-</v>
      </c>
      <c r="K590" s="63" t="str">
        <f>IFERROR(VLOOKUP(#REF!,#REF!,3,FALSE),"-")</f>
        <v>-</v>
      </c>
      <c r="L590" s="63" t="str">
        <f>IFERROR(VLOOKUP(#REF!,#REF!,3,FALSE),"-")</f>
        <v>-</v>
      </c>
      <c r="M590" s="63" t="e">
        <f>IF(OR(#REF!="-",#REF!="-"),"-",IF(#REF!=#REF!,"OUI","NON"))</f>
        <v>#REF!</v>
      </c>
      <c r="N590" s="58"/>
      <c r="O590" s="56"/>
      <c r="P590" s="58"/>
      <c r="Q590" s="56"/>
      <c r="R590" s="56"/>
      <c r="S590" s="56"/>
      <c r="T590" s="63" t="e">
        <f>IF(#REF!="MASCULIN","G",IF(#REF!="FEMININ","F",#REF!))</f>
        <v>#REF!</v>
      </c>
      <c r="U590" s="63" t="str">
        <f>IFERROR(MATCH(#REF!,{"CP1";"CP2";"CE1";"CE2";"CM1";"CM2"},0),"-")</f>
        <v>-</v>
      </c>
      <c r="V590" s="61"/>
      <c r="W590" s="61"/>
      <c r="X590" s="61"/>
      <c r="Y590" s="61"/>
      <c r="Z590" s="61"/>
      <c r="AA590" s="61"/>
      <c r="AB590" s="61"/>
      <c r="AC590" s="61"/>
      <c r="AD590" s="61"/>
      <c r="AE590" s="61"/>
      <c r="AF590" s="61"/>
      <c r="AG590" s="61"/>
    </row>
    <row r="591" spans="1:33">
      <c r="A591" s="76" t="e">
        <f>ROW()-ROW(#REF!)+1</f>
        <v>#REF!</v>
      </c>
      <c r="B591" s="87"/>
      <c r="C591" s="86"/>
      <c r="D591" s="59" t="e">
        <f>#REF!</f>
        <v>#REF!</v>
      </c>
      <c r="E591" s="86"/>
      <c r="F591" s="86"/>
      <c r="G591" s="89"/>
      <c r="H591" s="63" t="str">
        <f>IFERROR(VLOOKUP(#REF!,#REF!,6,FALSE),"-")</f>
        <v>-</v>
      </c>
      <c r="I591" s="63" t="str">
        <f>IFERROR(VLOOKUP(#REF!,#REF!,9,FALSE),"-")</f>
        <v>-</v>
      </c>
      <c r="J591" s="63" t="str">
        <f>IFERROR(VLOOKUP(#REF!,#REF!,9,FALSE),"-")</f>
        <v>-</v>
      </c>
      <c r="K591" s="63" t="str">
        <f>IFERROR(VLOOKUP(#REF!,#REF!,3,FALSE),"-")</f>
        <v>-</v>
      </c>
      <c r="L591" s="63" t="str">
        <f>IFERROR(VLOOKUP(#REF!,#REF!,3,FALSE),"-")</f>
        <v>-</v>
      </c>
      <c r="M591" s="63" t="e">
        <f>IF(OR(#REF!="-",#REF!="-"),"-",IF(#REF!=#REF!,"OUI","NON"))</f>
        <v>#REF!</v>
      </c>
      <c r="N591" s="58"/>
      <c r="O591" s="56"/>
      <c r="P591" s="58"/>
      <c r="Q591" s="56"/>
      <c r="R591" s="56"/>
      <c r="S591" s="56"/>
      <c r="T591" s="63" t="e">
        <f>IF(#REF!="MASCULIN","G",IF(#REF!="FEMININ","F",#REF!))</f>
        <v>#REF!</v>
      </c>
      <c r="U591" s="63" t="str">
        <f>IFERROR(MATCH(#REF!,{"CP1";"CP2";"CE1";"CE2";"CM1";"CM2"},0),"-")</f>
        <v>-</v>
      </c>
      <c r="V591" s="61"/>
      <c r="W591" s="61"/>
      <c r="X591" s="61"/>
      <c r="Y591" s="61"/>
      <c r="Z591" s="61"/>
      <c r="AA591" s="61"/>
      <c r="AB591" s="61"/>
      <c r="AC591" s="61"/>
      <c r="AD591" s="61"/>
      <c r="AE591" s="61"/>
      <c r="AF591" s="61"/>
      <c r="AG591" s="61"/>
    </row>
    <row r="592" spans="1:33">
      <c r="A592" s="76" t="e">
        <f>ROW()-ROW(#REF!)+1</f>
        <v>#REF!</v>
      </c>
      <c r="B592" s="87"/>
      <c r="C592" s="86"/>
      <c r="D592" s="59" t="e">
        <f>#REF!</f>
        <v>#REF!</v>
      </c>
      <c r="E592" s="86"/>
      <c r="F592" s="86"/>
      <c r="G592" s="89"/>
      <c r="H592" s="63" t="str">
        <f>IFERROR(VLOOKUP(#REF!,#REF!,6,FALSE),"-")</f>
        <v>-</v>
      </c>
      <c r="I592" s="63" t="str">
        <f>IFERROR(VLOOKUP(#REF!,#REF!,9,FALSE),"-")</f>
        <v>-</v>
      </c>
      <c r="J592" s="63" t="str">
        <f>IFERROR(VLOOKUP(#REF!,#REF!,9,FALSE),"-")</f>
        <v>-</v>
      </c>
      <c r="K592" s="63" t="str">
        <f>IFERROR(VLOOKUP(#REF!,#REF!,3,FALSE),"-")</f>
        <v>-</v>
      </c>
      <c r="L592" s="63" t="str">
        <f>IFERROR(VLOOKUP(#REF!,#REF!,3,FALSE),"-")</f>
        <v>-</v>
      </c>
      <c r="M592" s="63" t="e">
        <f>IF(OR(#REF!="-",#REF!="-"),"-",IF(#REF!=#REF!,"OUI","NON"))</f>
        <v>#REF!</v>
      </c>
      <c r="N592" s="58"/>
      <c r="O592" s="56"/>
      <c r="P592" s="58"/>
      <c r="Q592" s="56"/>
      <c r="R592" s="56"/>
      <c r="S592" s="56"/>
      <c r="T592" s="63" t="e">
        <f>IF(#REF!="MASCULIN","G",IF(#REF!="FEMININ","F",#REF!))</f>
        <v>#REF!</v>
      </c>
      <c r="U592" s="63" t="str">
        <f>IFERROR(MATCH(#REF!,{"CP1";"CP2";"CE1";"CE2";"CM1";"CM2"},0),"-")</f>
        <v>-</v>
      </c>
      <c r="V592" s="61"/>
      <c r="W592" s="61"/>
      <c r="X592" s="61"/>
      <c r="Y592" s="61"/>
      <c r="Z592" s="61"/>
      <c r="AA592" s="61"/>
      <c r="AB592" s="61"/>
      <c r="AC592" s="61"/>
      <c r="AD592" s="61"/>
      <c r="AE592" s="61"/>
      <c r="AF592" s="61"/>
      <c r="AG592" s="61"/>
    </row>
    <row r="593" spans="1:33">
      <c r="A593" s="76" t="e">
        <f>ROW()-ROW(#REF!)+1</f>
        <v>#REF!</v>
      </c>
      <c r="B593" s="87"/>
      <c r="C593" s="86"/>
      <c r="D593" s="59" t="e">
        <f>#REF!</f>
        <v>#REF!</v>
      </c>
      <c r="E593" s="86"/>
      <c r="F593" s="86"/>
      <c r="G593" s="89"/>
      <c r="H593" s="63" t="str">
        <f>IFERROR(VLOOKUP(#REF!,#REF!,6,FALSE),"-")</f>
        <v>-</v>
      </c>
      <c r="I593" s="63" t="str">
        <f>IFERROR(VLOOKUP(#REF!,#REF!,9,FALSE),"-")</f>
        <v>-</v>
      </c>
      <c r="J593" s="63" t="str">
        <f>IFERROR(VLOOKUP(#REF!,#REF!,9,FALSE),"-")</f>
        <v>-</v>
      </c>
      <c r="K593" s="63" t="str">
        <f>IFERROR(VLOOKUP(#REF!,#REF!,3,FALSE),"-")</f>
        <v>-</v>
      </c>
      <c r="L593" s="63" t="str">
        <f>IFERROR(VLOOKUP(#REF!,#REF!,3,FALSE),"-")</f>
        <v>-</v>
      </c>
      <c r="M593" s="63" t="e">
        <f>IF(OR(#REF!="-",#REF!="-"),"-",IF(#REF!=#REF!,"OUI","NON"))</f>
        <v>#REF!</v>
      </c>
      <c r="N593" s="58"/>
      <c r="O593" s="56"/>
      <c r="P593" s="58"/>
      <c r="Q593" s="56"/>
      <c r="R593" s="56"/>
      <c r="S593" s="56"/>
      <c r="T593" s="63" t="e">
        <f>IF(#REF!="MASCULIN","G",IF(#REF!="FEMININ","F",#REF!))</f>
        <v>#REF!</v>
      </c>
      <c r="U593" s="63" t="str">
        <f>IFERROR(MATCH(#REF!,{"CP1";"CP2";"CE1";"CE2";"CM1";"CM2"},0),"-")</f>
        <v>-</v>
      </c>
      <c r="V593" s="61"/>
      <c r="W593" s="61"/>
      <c r="X593" s="61"/>
      <c r="Y593" s="61"/>
      <c r="Z593" s="61"/>
      <c r="AA593" s="61"/>
      <c r="AB593" s="61"/>
      <c r="AC593" s="61"/>
      <c r="AD593" s="61"/>
      <c r="AE593" s="61"/>
      <c r="AF593" s="61"/>
      <c r="AG593" s="61"/>
    </row>
    <row r="594" spans="1:33">
      <c r="A594" s="76" t="e">
        <f>ROW()-ROW(#REF!)+1</f>
        <v>#REF!</v>
      </c>
      <c r="B594" s="87"/>
      <c r="C594" s="86"/>
      <c r="D594" s="59" t="e">
        <f>#REF!</f>
        <v>#REF!</v>
      </c>
      <c r="E594" s="86"/>
      <c r="F594" s="86"/>
      <c r="G594" s="89"/>
      <c r="H594" s="63" t="str">
        <f>IFERROR(VLOOKUP(#REF!,#REF!,6,FALSE),"-")</f>
        <v>-</v>
      </c>
      <c r="I594" s="63" t="str">
        <f>IFERROR(VLOOKUP(#REF!,#REF!,9,FALSE),"-")</f>
        <v>-</v>
      </c>
      <c r="J594" s="63" t="str">
        <f>IFERROR(VLOOKUP(#REF!,#REF!,9,FALSE),"-")</f>
        <v>-</v>
      </c>
      <c r="K594" s="63" t="str">
        <f>IFERROR(VLOOKUP(#REF!,#REF!,3,FALSE),"-")</f>
        <v>-</v>
      </c>
      <c r="L594" s="63" t="str">
        <f>IFERROR(VLOOKUP(#REF!,#REF!,3,FALSE),"-")</f>
        <v>-</v>
      </c>
      <c r="M594" s="63" t="e">
        <f>IF(OR(#REF!="-",#REF!="-"),"-",IF(#REF!=#REF!,"OUI","NON"))</f>
        <v>#REF!</v>
      </c>
      <c r="N594" s="58"/>
      <c r="O594" s="56"/>
      <c r="P594" s="58"/>
      <c r="Q594" s="56"/>
      <c r="R594" s="56"/>
      <c r="S594" s="56"/>
      <c r="T594" s="63" t="e">
        <f>IF(#REF!="MASCULIN","G",IF(#REF!="FEMININ","F",#REF!))</f>
        <v>#REF!</v>
      </c>
      <c r="U594" s="63" t="str">
        <f>IFERROR(MATCH(#REF!,{"CP1";"CP2";"CE1";"CE2";"CM1";"CM2"},0),"-")</f>
        <v>-</v>
      </c>
      <c r="V594" s="61"/>
      <c r="W594" s="61"/>
      <c r="X594" s="61"/>
      <c r="Y594" s="61"/>
      <c r="Z594" s="61"/>
      <c r="AA594" s="61"/>
      <c r="AB594" s="61"/>
      <c r="AC594" s="61"/>
      <c r="AD594" s="61"/>
      <c r="AE594" s="61"/>
      <c r="AF594" s="61"/>
      <c r="AG594" s="61"/>
    </row>
    <row r="595" spans="1:33">
      <c r="A595" s="76" t="e">
        <f>ROW()-ROW(#REF!)+1</f>
        <v>#REF!</v>
      </c>
      <c r="B595" s="87"/>
      <c r="C595" s="86"/>
      <c r="D595" s="59" t="e">
        <f>#REF!</f>
        <v>#REF!</v>
      </c>
      <c r="E595" s="86"/>
      <c r="F595" s="86"/>
      <c r="G595" s="89"/>
      <c r="H595" s="63" t="str">
        <f>IFERROR(VLOOKUP(#REF!,#REF!,6,FALSE),"-")</f>
        <v>-</v>
      </c>
      <c r="I595" s="63" t="str">
        <f>IFERROR(VLOOKUP(#REF!,#REF!,9,FALSE),"-")</f>
        <v>-</v>
      </c>
      <c r="J595" s="63" t="str">
        <f>IFERROR(VLOOKUP(#REF!,#REF!,9,FALSE),"-")</f>
        <v>-</v>
      </c>
      <c r="K595" s="63" t="str">
        <f>IFERROR(VLOOKUP(#REF!,#REF!,3,FALSE),"-")</f>
        <v>-</v>
      </c>
      <c r="L595" s="63" t="str">
        <f>IFERROR(VLOOKUP(#REF!,#REF!,3,FALSE),"-")</f>
        <v>-</v>
      </c>
      <c r="M595" s="63" t="e">
        <f>IF(OR(#REF!="-",#REF!="-"),"-",IF(#REF!=#REF!,"OUI","NON"))</f>
        <v>#REF!</v>
      </c>
      <c r="N595" s="58"/>
      <c r="O595" s="56"/>
      <c r="P595" s="58"/>
      <c r="Q595" s="56"/>
      <c r="R595" s="56"/>
      <c r="S595" s="56"/>
      <c r="T595" s="63" t="e">
        <f>IF(#REF!="MASCULIN","G",IF(#REF!="FEMININ","F",#REF!))</f>
        <v>#REF!</v>
      </c>
      <c r="U595" s="63" t="str">
        <f>IFERROR(MATCH(#REF!,{"CP1";"CP2";"CE1";"CE2";"CM1";"CM2"},0),"-")</f>
        <v>-</v>
      </c>
      <c r="V595" s="61"/>
      <c r="W595" s="61"/>
      <c r="X595" s="61"/>
      <c r="Y595" s="61"/>
      <c r="Z595" s="61"/>
      <c r="AA595" s="61"/>
      <c r="AB595" s="61"/>
      <c r="AC595" s="61"/>
      <c r="AD595" s="61"/>
      <c r="AE595" s="61"/>
      <c r="AF595" s="61"/>
      <c r="AG595" s="61"/>
    </row>
    <row r="596" spans="1:33">
      <c r="A596" s="76" t="e">
        <f>ROW()-ROW(#REF!)+1</f>
        <v>#REF!</v>
      </c>
      <c r="B596" s="87"/>
      <c r="C596" s="86"/>
      <c r="D596" s="59" t="e">
        <f>#REF!</f>
        <v>#REF!</v>
      </c>
      <c r="E596" s="86"/>
      <c r="F596" s="86"/>
      <c r="G596" s="89"/>
      <c r="H596" s="63" t="str">
        <f>IFERROR(VLOOKUP(#REF!,#REF!,6,FALSE),"-")</f>
        <v>-</v>
      </c>
      <c r="I596" s="63" t="str">
        <f>IFERROR(VLOOKUP(#REF!,#REF!,9,FALSE),"-")</f>
        <v>-</v>
      </c>
      <c r="J596" s="63" t="str">
        <f>IFERROR(VLOOKUP(#REF!,#REF!,9,FALSE),"-")</f>
        <v>-</v>
      </c>
      <c r="K596" s="63" t="str">
        <f>IFERROR(VLOOKUP(#REF!,#REF!,3,FALSE),"-")</f>
        <v>-</v>
      </c>
      <c r="L596" s="63" t="str">
        <f>IFERROR(VLOOKUP(#REF!,#REF!,3,FALSE),"-")</f>
        <v>-</v>
      </c>
      <c r="M596" s="63" t="e">
        <f>IF(OR(#REF!="-",#REF!="-"),"-",IF(#REF!=#REF!,"OUI","NON"))</f>
        <v>#REF!</v>
      </c>
      <c r="N596" s="58"/>
      <c r="O596" s="56"/>
      <c r="P596" s="58"/>
      <c r="Q596" s="56"/>
      <c r="R596" s="56"/>
      <c r="S596" s="56"/>
      <c r="T596" s="63" t="e">
        <f>IF(#REF!="MASCULIN","G",IF(#REF!="FEMININ","F",#REF!))</f>
        <v>#REF!</v>
      </c>
      <c r="U596" s="63" t="str">
        <f>IFERROR(MATCH(#REF!,{"CP1";"CP2";"CE1";"CE2";"CM1";"CM2"},0),"-")</f>
        <v>-</v>
      </c>
      <c r="V596" s="61"/>
      <c r="W596" s="61"/>
      <c r="X596" s="61"/>
      <c r="Y596" s="61"/>
      <c r="Z596" s="61"/>
      <c r="AA596" s="61"/>
      <c r="AB596" s="61"/>
      <c r="AC596" s="61"/>
      <c r="AD596" s="61"/>
      <c r="AE596" s="61"/>
      <c r="AF596" s="61"/>
      <c r="AG596" s="61"/>
    </row>
    <row r="597" spans="1:33">
      <c r="A597" s="76" t="e">
        <f>ROW()-ROW(#REF!)+1</f>
        <v>#REF!</v>
      </c>
      <c r="B597" s="87"/>
      <c r="C597" s="86"/>
      <c r="D597" s="59" t="e">
        <f>#REF!</f>
        <v>#REF!</v>
      </c>
      <c r="E597" s="86"/>
      <c r="F597" s="86"/>
      <c r="G597" s="89"/>
      <c r="H597" s="63" t="str">
        <f>IFERROR(VLOOKUP(#REF!,#REF!,6,FALSE),"-")</f>
        <v>-</v>
      </c>
      <c r="I597" s="63" t="str">
        <f>IFERROR(VLOOKUP(#REF!,#REF!,9,FALSE),"-")</f>
        <v>-</v>
      </c>
      <c r="J597" s="63" t="str">
        <f>IFERROR(VLOOKUP(#REF!,#REF!,9,FALSE),"-")</f>
        <v>-</v>
      </c>
      <c r="K597" s="63" t="str">
        <f>IFERROR(VLOOKUP(#REF!,#REF!,3,FALSE),"-")</f>
        <v>-</v>
      </c>
      <c r="L597" s="63" t="str">
        <f>IFERROR(VLOOKUP(#REF!,#REF!,3,FALSE),"-")</f>
        <v>-</v>
      </c>
      <c r="M597" s="63" t="e">
        <f>IF(OR(#REF!="-",#REF!="-"),"-",IF(#REF!=#REF!,"OUI","NON"))</f>
        <v>#REF!</v>
      </c>
      <c r="N597" s="58"/>
      <c r="O597" s="56"/>
      <c r="P597" s="58"/>
      <c r="Q597" s="56"/>
      <c r="R597" s="56"/>
      <c r="S597" s="56"/>
      <c r="T597" s="63" t="e">
        <f>IF(#REF!="MASCULIN","G",IF(#REF!="FEMININ","F",#REF!))</f>
        <v>#REF!</v>
      </c>
      <c r="U597" s="63" t="str">
        <f>IFERROR(MATCH(#REF!,{"CP1";"CP2";"CE1";"CE2";"CM1";"CM2"},0),"-")</f>
        <v>-</v>
      </c>
      <c r="V597" s="61"/>
      <c r="W597" s="61"/>
      <c r="X597" s="61"/>
      <c r="Y597" s="61"/>
      <c r="Z597" s="61"/>
      <c r="AA597" s="61"/>
      <c r="AB597" s="61"/>
      <c r="AC597" s="61"/>
      <c r="AD597" s="61"/>
      <c r="AE597" s="61"/>
      <c r="AF597" s="61"/>
      <c r="AG597" s="61"/>
    </row>
    <row r="598" spans="1:33">
      <c r="A598" s="76" t="e">
        <f>ROW()-ROW(#REF!)+1</f>
        <v>#REF!</v>
      </c>
      <c r="B598" s="87"/>
      <c r="C598" s="86"/>
      <c r="D598" s="59" t="e">
        <f>#REF!</f>
        <v>#REF!</v>
      </c>
      <c r="E598" s="86"/>
      <c r="F598" s="86"/>
      <c r="G598" s="89"/>
      <c r="H598" s="63" t="str">
        <f>IFERROR(VLOOKUP(#REF!,#REF!,6,FALSE),"-")</f>
        <v>-</v>
      </c>
      <c r="I598" s="63" t="str">
        <f>IFERROR(VLOOKUP(#REF!,#REF!,9,FALSE),"-")</f>
        <v>-</v>
      </c>
      <c r="J598" s="63" t="str">
        <f>IFERROR(VLOOKUP(#REF!,#REF!,9,FALSE),"-")</f>
        <v>-</v>
      </c>
      <c r="K598" s="63" t="str">
        <f>IFERROR(VLOOKUP(#REF!,#REF!,3,FALSE),"-")</f>
        <v>-</v>
      </c>
      <c r="L598" s="63" t="str">
        <f>IFERROR(VLOOKUP(#REF!,#REF!,3,FALSE),"-")</f>
        <v>-</v>
      </c>
      <c r="M598" s="63" t="e">
        <f>IF(OR(#REF!="-",#REF!="-"),"-",IF(#REF!=#REF!,"OUI","NON"))</f>
        <v>#REF!</v>
      </c>
      <c r="N598" s="58"/>
      <c r="O598" s="56"/>
      <c r="P598" s="58"/>
      <c r="Q598" s="56"/>
      <c r="R598" s="56"/>
      <c r="S598" s="56"/>
      <c r="T598" s="63" t="e">
        <f>IF(#REF!="MASCULIN","G",IF(#REF!="FEMININ","F",#REF!))</f>
        <v>#REF!</v>
      </c>
      <c r="U598" s="63" t="str">
        <f>IFERROR(MATCH(#REF!,{"CP1";"CP2";"CE1";"CE2";"CM1";"CM2"},0),"-")</f>
        <v>-</v>
      </c>
      <c r="V598" s="61"/>
      <c r="W598" s="61"/>
      <c r="X598" s="61"/>
      <c r="Y598" s="61"/>
      <c r="Z598" s="61"/>
      <c r="AA598" s="61"/>
      <c r="AB598" s="61"/>
      <c r="AC598" s="61"/>
      <c r="AD598" s="61"/>
      <c r="AE598" s="61"/>
      <c r="AF598" s="61"/>
      <c r="AG598" s="61"/>
    </row>
    <row r="599" spans="1:33">
      <c r="A599" s="76" t="e">
        <f>ROW()-ROW(#REF!)+1</f>
        <v>#REF!</v>
      </c>
      <c r="B599" s="87"/>
      <c r="C599" s="86"/>
      <c r="D599" s="59" t="e">
        <f>#REF!</f>
        <v>#REF!</v>
      </c>
      <c r="E599" s="86"/>
      <c r="F599" s="86"/>
      <c r="G599" s="89"/>
      <c r="H599" s="63" t="str">
        <f>IFERROR(VLOOKUP(#REF!,#REF!,6,FALSE),"-")</f>
        <v>-</v>
      </c>
      <c r="I599" s="63" t="str">
        <f>IFERROR(VLOOKUP(#REF!,#REF!,9,FALSE),"-")</f>
        <v>-</v>
      </c>
      <c r="J599" s="63" t="str">
        <f>IFERROR(VLOOKUP(#REF!,#REF!,9,FALSE),"-")</f>
        <v>-</v>
      </c>
      <c r="K599" s="63" t="str">
        <f>IFERROR(VLOOKUP(#REF!,#REF!,3,FALSE),"-")</f>
        <v>-</v>
      </c>
      <c r="L599" s="63" t="str">
        <f>IFERROR(VLOOKUP(#REF!,#REF!,3,FALSE),"-")</f>
        <v>-</v>
      </c>
      <c r="M599" s="63" t="e">
        <f>IF(OR(#REF!="-",#REF!="-"),"-",IF(#REF!=#REF!,"OUI","NON"))</f>
        <v>#REF!</v>
      </c>
      <c r="N599" s="58"/>
      <c r="O599" s="56"/>
      <c r="P599" s="58"/>
      <c r="Q599" s="56"/>
      <c r="R599" s="56"/>
      <c r="S599" s="56"/>
      <c r="T599" s="63" t="e">
        <f>IF(#REF!="MASCULIN","G",IF(#REF!="FEMININ","F",#REF!))</f>
        <v>#REF!</v>
      </c>
      <c r="U599" s="63" t="str">
        <f>IFERROR(MATCH(#REF!,{"CP1";"CP2";"CE1";"CE2";"CM1";"CM2"},0),"-")</f>
        <v>-</v>
      </c>
      <c r="V599" s="61"/>
      <c r="W599" s="61"/>
      <c r="X599" s="61"/>
      <c r="Y599" s="61"/>
      <c r="Z599" s="61"/>
      <c r="AA599" s="61"/>
      <c r="AB599" s="61"/>
      <c r="AC599" s="61"/>
      <c r="AD599" s="61"/>
      <c r="AE599" s="61"/>
      <c r="AF599" s="61"/>
      <c r="AG599" s="61"/>
    </row>
    <row r="600" spans="1:33">
      <c r="A600" s="76" t="e">
        <f>ROW()-ROW(#REF!)+1</f>
        <v>#REF!</v>
      </c>
      <c r="B600" s="87"/>
      <c r="C600" s="86"/>
      <c r="D600" s="59" t="e">
        <f>#REF!</f>
        <v>#REF!</v>
      </c>
      <c r="E600" s="86"/>
      <c r="F600" s="86"/>
      <c r="G600" s="89"/>
      <c r="H600" s="63" t="str">
        <f>IFERROR(VLOOKUP(#REF!,#REF!,6,FALSE),"-")</f>
        <v>-</v>
      </c>
      <c r="I600" s="63" t="str">
        <f>IFERROR(VLOOKUP(#REF!,#REF!,9,FALSE),"-")</f>
        <v>-</v>
      </c>
      <c r="J600" s="63" t="str">
        <f>IFERROR(VLOOKUP(#REF!,#REF!,9,FALSE),"-")</f>
        <v>-</v>
      </c>
      <c r="K600" s="63" t="str">
        <f>IFERROR(VLOOKUP(#REF!,#REF!,3,FALSE),"-")</f>
        <v>-</v>
      </c>
      <c r="L600" s="63" t="str">
        <f>IFERROR(VLOOKUP(#REF!,#REF!,3,FALSE),"-")</f>
        <v>-</v>
      </c>
      <c r="M600" s="63" t="e">
        <f>IF(OR(#REF!="-",#REF!="-"),"-",IF(#REF!=#REF!,"OUI","NON"))</f>
        <v>#REF!</v>
      </c>
      <c r="N600" s="58"/>
      <c r="O600" s="56"/>
      <c r="P600" s="58"/>
      <c r="Q600" s="56"/>
      <c r="R600" s="56"/>
      <c r="S600" s="56"/>
      <c r="T600" s="63" t="e">
        <f>IF(#REF!="MASCULIN","G",IF(#REF!="FEMININ","F",#REF!))</f>
        <v>#REF!</v>
      </c>
      <c r="U600" s="63" t="str">
        <f>IFERROR(MATCH(#REF!,{"CP1";"CP2";"CE1";"CE2";"CM1";"CM2"},0),"-")</f>
        <v>-</v>
      </c>
      <c r="V600" s="61"/>
      <c r="W600" s="61"/>
      <c r="X600" s="61"/>
      <c r="Y600" s="61"/>
      <c r="Z600" s="61"/>
      <c r="AA600" s="61"/>
      <c r="AB600" s="61"/>
      <c r="AC600" s="61"/>
      <c r="AD600" s="61"/>
      <c r="AE600" s="61"/>
      <c r="AF600" s="61"/>
      <c r="AG600" s="61"/>
    </row>
    <row r="601" spans="1:33">
      <c r="A601" s="76" t="e">
        <f>ROW()-ROW(#REF!)+1</f>
        <v>#REF!</v>
      </c>
      <c r="B601" s="87"/>
      <c r="C601" s="86"/>
      <c r="D601" s="59" t="e">
        <f>#REF!</f>
        <v>#REF!</v>
      </c>
      <c r="E601" s="86"/>
      <c r="F601" s="86"/>
      <c r="G601" s="89"/>
      <c r="H601" s="63" t="str">
        <f>IFERROR(VLOOKUP(#REF!,#REF!,6,FALSE),"-")</f>
        <v>-</v>
      </c>
      <c r="I601" s="63" t="str">
        <f>IFERROR(VLOOKUP(#REF!,#REF!,9,FALSE),"-")</f>
        <v>-</v>
      </c>
      <c r="J601" s="63" t="str">
        <f>IFERROR(VLOOKUP(#REF!,#REF!,9,FALSE),"-")</f>
        <v>-</v>
      </c>
      <c r="K601" s="63" t="str">
        <f>IFERROR(VLOOKUP(#REF!,#REF!,3,FALSE),"-")</f>
        <v>-</v>
      </c>
      <c r="L601" s="63" t="str">
        <f>IFERROR(VLOOKUP(#REF!,#REF!,3,FALSE),"-")</f>
        <v>-</v>
      </c>
      <c r="M601" s="63" t="e">
        <f>IF(OR(#REF!="-",#REF!="-"),"-",IF(#REF!=#REF!,"OUI","NON"))</f>
        <v>#REF!</v>
      </c>
      <c r="N601" s="58"/>
      <c r="O601" s="56"/>
      <c r="P601" s="58"/>
      <c r="Q601" s="56"/>
      <c r="R601" s="56"/>
      <c r="S601" s="56"/>
      <c r="T601" s="63" t="e">
        <f>IF(#REF!="MASCULIN","G",IF(#REF!="FEMININ","F",#REF!))</f>
        <v>#REF!</v>
      </c>
      <c r="U601" s="63" t="str">
        <f>IFERROR(MATCH(#REF!,{"CP1";"CP2";"CE1";"CE2";"CM1";"CM2"},0),"-")</f>
        <v>-</v>
      </c>
      <c r="V601" s="61"/>
      <c r="W601" s="61"/>
      <c r="X601" s="61"/>
      <c r="Y601" s="61"/>
      <c r="Z601" s="61"/>
      <c r="AA601" s="61"/>
      <c r="AB601" s="61"/>
      <c r="AC601" s="61"/>
      <c r="AD601" s="61"/>
      <c r="AE601" s="61"/>
      <c r="AF601" s="61"/>
      <c r="AG601" s="61"/>
    </row>
    <row r="602" spans="1:33">
      <c r="A602" s="76" t="e">
        <f>ROW()-ROW(#REF!)+1</f>
        <v>#REF!</v>
      </c>
      <c r="B602" s="87"/>
      <c r="C602" s="86"/>
      <c r="D602" s="59" t="e">
        <f>#REF!</f>
        <v>#REF!</v>
      </c>
      <c r="E602" s="86"/>
      <c r="F602" s="86"/>
      <c r="G602" s="89"/>
      <c r="H602" s="63" t="str">
        <f>IFERROR(VLOOKUP(#REF!,#REF!,6,FALSE),"-")</f>
        <v>-</v>
      </c>
      <c r="I602" s="63" t="str">
        <f>IFERROR(VLOOKUP(#REF!,#REF!,9,FALSE),"-")</f>
        <v>-</v>
      </c>
      <c r="J602" s="63" t="str">
        <f>IFERROR(VLOOKUP(#REF!,#REF!,9,FALSE),"-")</f>
        <v>-</v>
      </c>
      <c r="K602" s="63" t="str">
        <f>IFERROR(VLOOKUP(#REF!,#REF!,3,FALSE),"-")</f>
        <v>-</v>
      </c>
      <c r="L602" s="63" t="str">
        <f>IFERROR(VLOOKUP(#REF!,#REF!,3,FALSE),"-")</f>
        <v>-</v>
      </c>
      <c r="M602" s="63" t="e">
        <f>IF(OR(#REF!="-",#REF!="-"),"-",IF(#REF!=#REF!,"OUI","NON"))</f>
        <v>#REF!</v>
      </c>
      <c r="N602" s="58"/>
      <c r="O602" s="56"/>
      <c r="P602" s="58"/>
      <c r="Q602" s="56"/>
      <c r="R602" s="56"/>
      <c r="S602" s="56"/>
      <c r="T602" s="63" t="e">
        <f>IF(#REF!="MASCULIN","G",IF(#REF!="FEMININ","F",#REF!))</f>
        <v>#REF!</v>
      </c>
      <c r="U602" s="63" t="str">
        <f>IFERROR(MATCH(#REF!,{"CP1";"CP2";"CE1";"CE2";"CM1";"CM2"},0),"-")</f>
        <v>-</v>
      </c>
      <c r="V602" s="61"/>
      <c r="W602" s="61"/>
      <c r="X602" s="61"/>
      <c r="Y602" s="61"/>
      <c r="Z602" s="61"/>
      <c r="AA602" s="61"/>
      <c r="AB602" s="61"/>
      <c r="AC602" s="61"/>
      <c r="AD602" s="61"/>
      <c r="AE602" s="61"/>
      <c r="AF602" s="61"/>
      <c r="AG602" s="61"/>
    </row>
    <row r="603" spans="1:33">
      <c r="A603" s="76" t="e">
        <f>ROW()-ROW(#REF!)+1</f>
        <v>#REF!</v>
      </c>
      <c r="B603" s="87"/>
      <c r="C603" s="86"/>
      <c r="D603" s="59" t="e">
        <f>#REF!</f>
        <v>#REF!</v>
      </c>
      <c r="E603" s="86"/>
      <c r="F603" s="86"/>
      <c r="G603" s="89"/>
      <c r="H603" s="63" t="str">
        <f>IFERROR(VLOOKUP(#REF!,#REF!,6,FALSE),"-")</f>
        <v>-</v>
      </c>
      <c r="I603" s="63" t="str">
        <f>IFERROR(VLOOKUP(#REF!,#REF!,9,FALSE),"-")</f>
        <v>-</v>
      </c>
      <c r="J603" s="63" t="str">
        <f>IFERROR(VLOOKUP(#REF!,#REF!,9,FALSE),"-")</f>
        <v>-</v>
      </c>
      <c r="K603" s="63" t="str">
        <f>IFERROR(VLOOKUP(#REF!,#REF!,3,FALSE),"-")</f>
        <v>-</v>
      </c>
      <c r="L603" s="63" t="str">
        <f>IFERROR(VLOOKUP(#REF!,#REF!,3,FALSE),"-")</f>
        <v>-</v>
      </c>
      <c r="M603" s="63" t="e">
        <f>IF(OR(#REF!="-",#REF!="-"),"-",IF(#REF!=#REF!,"OUI","NON"))</f>
        <v>#REF!</v>
      </c>
      <c r="N603" s="58"/>
      <c r="O603" s="56"/>
      <c r="P603" s="58"/>
      <c r="Q603" s="56"/>
      <c r="R603" s="56"/>
      <c r="S603" s="56"/>
      <c r="T603" s="63" t="e">
        <f>IF(#REF!="MASCULIN","G",IF(#REF!="FEMININ","F",#REF!))</f>
        <v>#REF!</v>
      </c>
      <c r="U603" s="63" t="str">
        <f>IFERROR(MATCH(#REF!,{"CP1";"CP2";"CE1";"CE2";"CM1";"CM2"},0),"-")</f>
        <v>-</v>
      </c>
      <c r="V603" s="61"/>
      <c r="W603" s="61"/>
      <c r="X603" s="61"/>
      <c r="Y603" s="61"/>
      <c r="Z603" s="61"/>
      <c r="AA603" s="61"/>
      <c r="AB603" s="61"/>
      <c r="AC603" s="61"/>
      <c r="AD603" s="61"/>
      <c r="AE603" s="61"/>
      <c r="AF603" s="61"/>
      <c r="AG603" s="61"/>
    </row>
    <row r="604" spans="1:33">
      <c r="A604" s="76" t="e">
        <f>ROW()-ROW(#REF!)+1</f>
        <v>#REF!</v>
      </c>
      <c r="B604" s="87"/>
      <c r="C604" s="86"/>
      <c r="D604" s="59" t="e">
        <f>#REF!</f>
        <v>#REF!</v>
      </c>
      <c r="E604" s="86"/>
      <c r="F604" s="86"/>
      <c r="G604" s="89"/>
      <c r="H604" s="63" t="str">
        <f>IFERROR(VLOOKUP(#REF!,#REF!,6,FALSE),"-")</f>
        <v>-</v>
      </c>
      <c r="I604" s="63" t="str">
        <f>IFERROR(VLOOKUP(#REF!,#REF!,9,FALSE),"-")</f>
        <v>-</v>
      </c>
      <c r="J604" s="63" t="str">
        <f>IFERROR(VLOOKUP(#REF!,#REF!,9,FALSE),"-")</f>
        <v>-</v>
      </c>
      <c r="K604" s="63" t="str">
        <f>IFERROR(VLOOKUP(#REF!,#REF!,3,FALSE),"-")</f>
        <v>-</v>
      </c>
      <c r="L604" s="63" t="str">
        <f>IFERROR(VLOOKUP(#REF!,#REF!,3,FALSE),"-")</f>
        <v>-</v>
      </c>
      <c r="M604" s="63" t="e">
        <f>IF(OR(#REF!="-",#REF!="-"),"-",IF(#REF!=#REF!,"OUI","NON"))</f>
        <v>#REF!</v>
      </c>
      <c r="N604" s="58"/>
      <c r="O604" s="56"/>
      <c r="P604" s="58"/>
      <c r="Q604" s="56"/>
      <c r="R604" s="56"/>
      <c r="S604" s="56"/>
      <c r="T604" s="63" t="e">
        <f>IF(#REF!="MASCULIN","G",IF(#REF!="FEMININ","F",#REF!))</f>
        <v>#REF!</v>
      </c>
      <c r="U604" s="63" t="str">
        <f>IFERROR(MATCH(#REF!,{"CP1";"CP2";"CE1";"CE2";"CM1";"CM2"},0),"-")</f>
        <v>-</v>
      </c>
      <c r="V604" s="61"/>
      <c r="W604" s="61"/>
      <c r="X604" s="61"/>
      <c r="Y604" s="61"/>
      <c r="Z604" s="61"/>
      <c r="AA604" s="61"/>
      <c r="AB604" s="61"/>
      <c r="AC604" s="61"/>
      <c r="AD604" s="61"/>
      <c r="AE604" s="61"/>
      <c r="AF604" s="61"/>
      <c r="AG604" s="61"/>
    </row>
    <row r="605" spans="1:33">
      <c r="A605" s="76" t="e">
        <f>ROW()-ROW(#REF!)+1</f>
        <v>#REF!</v>
      </c>
      <c r="B605" s="87"/>
      <c r="C605" s="86"/>
      <c r="D605" s="59" t="e">
        <f>#REF!</f>
        <v>#REF!</v>
      </c>
      <c r="E605" s="86"/>
      <c r="F605" s="86"/>
      <c r="G605" s="89"/>
      <c r="H605" s="63" t="str">
        <f>IFERROR(VLOOKUP(#REF!,#REF!,6,FALSE),"-")</f>
        <v>-</v>
      </c>
      <c r="I605" s="63" t="str">
        <f>IFERROR(VLOOKUP(#REF!,#REF!,9,FALSE),"-")</f>
        <v>-</v>
      </c>
      <c r="J605" s="63" t="str">
        <f>IFERROR(VLOOKUP(#REF!,#REF!,9,FALSE),"-")</f>
        <v>-</v>
      </c>
      <c r="K605" s="63" t="str">
        <f>IFERROR(VLOOKUP(#REF!,#REF!,3,FALSE),"-")</f>
        <v>-</v>
      </c>
      <c r="L605" s="63" t="str">
        <f>IFERROR(VLOOKUP(#REF!,#REF!,3,FALSE),"-")</f>
        <v>-</v>
      </c>
      <c r="M605" s="63" t="e">
        <f>IF(OR(#REF!="-",#REF!="-"),"-",IF(#REF!=#REF!,"OUI","NON"))</f>
        <v>#REF!</v>
      </c>
      <c r="N605" s="58"/>
      <c r="O605" s="56"/>
      <c r="P605" s="58"/>
      <c r="Q605" s="56"/>
      <c r="R605" s="56"/>
      <c r="S605" s="56"/>
      <c r="T605" s="63" t="e">
        <f>IF(#REF!="MASCULIN","G",IF(#REF!="FEMININ","F",#REF!))</f>
        <v>#REF!</v>
      </c>
      <c r="U605" s="63" t="str">
        <f>IFERROR(MATCH(#REF!,{"CP1";"CP2";"CE1";"CE2";"CM1";"CM2"},0),"-")</f>
        <v>-</v>
      </c>
      <c r="V605" s="61"/>
      <c r="W605" s="61"/>
      <c r="X605" s="61"/>
      <c r="Y605" s="61"/>
      <c r="Z605" s="61"/>
      <c r="AA605" s="61"/>
      <c r="AB605" s="61"/>
      <c r="AC605" s="61"/>
      <c r="AD605" s="61"/>
      <c r="AE605" s="61"/>
      <c r="AF605" s="61"/>
      <c r="AG605" s="61"/>
    </row>
    <row r="606" spans="1:33">
      <c r="A606" s="76" t="e">
        <f>ROW()-ROW(#REF!)+1</f>
        <v>#REF!</v>
      </c>
      <c r="B606" s="87"/>
      <c r="C606" s="86"/>
      <c r="D606" s="59" t="e">
        <f>#REF!</f>
        <v>#REF!</v>
      </c>
      <c r="E606" s="86"/>
      <c r="F606" s="86"/>
      <c r="G606" s="89"/>
      <c r="H606" s="63" t="str">
        <f>IFERROR(VLOOKUP(#REF!,#REF!,6,FALSE),"-")</f>
        <v>-</v>
      </c>
      <c r="I606" s="63" t="str">
        <f>IFERROR(VLOOKUP(#REF!,#REF!,9,FALSE),"-")</f>
        <v>-</v>
      </c>
      <c r="J606" s="63" t="str">
        <f>IFERROR(VLOOKUP(#REF!,#REF!,9,FALSE),"-")</f>
        <v>-</v>
      </c>
      <c r="K606" s="63" t="str">
        <f>IFERROR(VLOOKUP(#REF!,#REF!,3,FALSE),"-")</f>
        <v>-</v>
      </c>
      <c r="L606" s="63" t="str">
        <f>IFERROR(VLOOKUP(#REF!,#REF!,3,FALSE),"-")</f>
        <v>-</v>
      </c>
      <c r="M606" s="63" t="e">
        <f>IF(OR(#REF!="-",#REF!="-"),"-",IF(#REF!=#REF!,"OUI","NON"))</f>
        <v>#REF!</v>
      </c>
      <c r="N606" s="58"/>
      <c r="O606" s="56"/>
      <c r="P606" s="58"/>
      <c r="Q606" s="56"/>
      <c r="R606" s="56"/>
      <c r="S606" s="56"/>
      <c r="T606" s="63" t="e">
        <f>IF(#REF!="MASCULIN","G",IF(#REF!="FEMININ","F",#REF!))</f>
        <v>#REF!</v>
      </c>
      <c r="U606" s="63" t="str">
        <f>IFERROR(MATCH(#REF!,{"CP1";"CP2";"CE1";"CE2";"CM1";"CM2"},0),"-")</f>
        <v>-</v>
      </c>
      <c r="V606" s="61"/>
      <c r="W606" s="61"/>
      <c r="X606" s="61"/>
      <c r="Y606" s="61"/>
      <c r="Z606" s="61"/>
      <c r="AA606" s="61"/>
      <c r="AB606" s="61"/>
      <c r="AC606" s="61"/>
      <c r="AD606" s="61"/>
      <c r="AE606" s="61"/>
      <c r="AF606" s="61"/>
      <c r="AG606" s="61"/>
    </row>
    <row r="607" spans="1:33">
      <c r="A607" s="76" t="e">
        <f>ROW()-ROW(#REF!)+1</f>
        <v>#REF!</v>
      </c>
      <c r="B607" s="87"/>
      <c r="C607" s="86"/>
      <c r="D607" s="59" t="e">
        <f>#REF!</f>
        <v>#REF!</v>
      </c>
      <c r="E607" s="86"/>
      <c r="F607" s="86"/>
      <c r="G607" s="89"/>
      <c r="H607" s="63" t="str">
        <f>IFERROR(VLOOKUP(#REF!,#REF!,6,FALSE),"-")</f>
        <v>-</v>
      </c>
      <c r="I607" s="63" t="str">
        <f>IFERROR(VLOOKUP(#REF!,#REF!,9,FALSE),"-")</f>
        <v>-</v>
      </c>
      <c r="J607" s="63" t="str">
        <f>IFERROR(VLOOKUP(#REF!,#REF!,9,FALSE),"-")</f>
        <v>-</v>
      </c>
      <c r="K607" s="63" t="str">
        <f>IFERROR(VLOOKUP(#REF!,#REF!,3,FALSE),"-")</f>
        <v>-</v>
      </c>
      <c r="L607" s="63" t="str">
        <f>IFERROR(VLOOKUP(#REF!,#REF!,3,FALSE),"-")</f>
        <v>-</v>
      </c>
      <c r="M607" s="63" t="e">
        <f>IF(OR(#REF!="-",#REF!="-"),"-",IF(#REF!=#REF!,"OUI","NON"))</f>
        <v>#REF!</v>
      </c>
      <c r="N607" s="58"/>
      <c r="O607" s="56"/>
      <c r="P607" s="58"/>
      <c r="Q607" s="56"/>
      <c r="R607" s="56"/>
      <c r="S607" s="56"/>
      <c r="T607" s="63" t="e">
        <f>IF(#REF!="MASCULIN","G",IF(#REF!="FEMININ","F",#REF!))</f>
        <v>#REF!</v>
      </c>
      <c r="U607" s="63" t="str">
        <f>IFERROR(MATCH(#REF!,{"CP1";"CP2";"CE1";"CE2";"CM1";"CM2"},0),"-")</f>
        <v>-</v>
      </c>
      <c r="V607" s="61"/>
      <c r="W607" s="61"/>
      <c r="X607" s="61"/>
      <c r="Y607" s="61"/>
      <c r="Z607" s="61"/>
      <c r="AA607" s="61"/>
      <c r="AB607" s="61"/>
      <c r="AC607" s="61"/>
      <c r="AD607" s="61"/>
      <c r="AE607" s="61"/>
      <c r="AF607" s="61"/>
      <c r="AG607" s="61"/>
    </row>
    <row r="608" spans="1:33">
      <c r="A608" s="76" t="e">
        <f>ROW()-ROW(#REF!)+1</f>
        <v>#REF!</v>
      </c>
      <c r="B608" s="87"/>
      <c r="C608" s="86"/>
      <c r="D608" s="59" t="e">
        <f>#REF!</f>
        <v>#REF!</v>
      </c>
      <c r="E608" s="86"/>
      <c r="F608" s="86"/>
      <c r="G608" s="89"/>
      <c r="H608" s="63" t="str">
        <f>IFERROR(VLOOKUP(#REF!,#REF!,6,FALSE),"-")</f>
        <v>-</v>
      </c>
      <c r="I608" s="63" t="str">
        <f>IFERROR(VLOOKUP(#REF!,#REF!,9,FALSE),"-")</f>
        <v>-</v>
      </c>
      <c r="J608" s="63" t="str">
        <f>IFERROR(VLOOKUP(#REF!,#REF!,9,FALSE),"-")</f>
        <v>-</v>
      </c>
      <c r="K608" s="63" t="str">
        <f>IFERROR(VLOOKUP(#REF!,#REF!,3,FALSE),"-")</f>
        <v>-</v>
      </c>
      <c r="L608" s="63" t="str">
        <f>IFERROR(VLOOKUP(#REF!,#REF!,3,FALSE),"-")</f>
        <v>-</v>
      </c>
      <c r="M608" s="63" t="e">
        <f>IF(OR(#REF!="-",#REF!="-"),"-",IF(#REF!=#REF!,"OUI","NON"))</f>
        <v>#REF!</v>
      </c>
      <c r="N608" s="58"/>
      <c r="O608" s="56"/>
      <c r="P608" s="58"/>
      <c r="Q608" s="56"/>
      <c r="R608" s="56"/>
      <c r="S608" s="56"/>
      <c r="T608" s="63" t="e">
        <f>IF(#REF!="MASCULIN","G",IF(#REF!="FEMININ","F",#REF!))</f>
        <v>#REF!</v>
      </c>
      <c r="U608" s="63" t="str">
        <f>IFERROR(MATCH(#REF!,{"CP1";"CP2";"CE1";"CE2";"CM1";"CM2"},0),"-")</f>
        <v>-</v>
      </c>
      <c r="V608" s="61"/>
      <c r="W608" s="61"/>
      <c r="X608" s="61"/>
      <c r="Y608" s="61"/>
      <c r="Z608" s="61"/>
      <c r="AA608" s="61"/>
      <c r="AB608" s="61"/>
      <c r="AC608" s="61"/>
      <c r="AD608" s="61"/>
      <c r="AE608" s="61"/>
      <c r="AF608" s="61"/>
      <c r="AG608" s="61"/>
    </row>
    <row r="609" spans="1:33">
      <c r="A609" s="76" t="e">
        <f>ROW()-ROW(#REF!)+1</f>
        <v>#REF!</v>
      </c>
      <c r="B609" s="87"/>
      <c r="C609" s="86"/>
      <c r="D609" s="59" t="e">
        <f>#REF!</f>
        <v>#REF!</v>
      </c>
      <c r="E609" s="86"/>
      <c r="F609" s="86"/>
      <c r="G609" s="89"/>
      <c r="H609" s="63" t="str">
        <f>IFERROR(VLOOKUP(#REF!,#REF!,6,FALSE),"-")</f>
        <v>-</v>
      </c>
      <c r="I609" s="63" t="str">
        <f>IFERROR(VLOOKUP(#REF!,#REF!,9,FALSE),"-")</f>
        <v>-</v>
      </c>
      <c r="J609" s="63" t="str">
        <f>IFERROR(VLOOKUP(#REF!,#REF!,9,FALSE),"-")</f>
        <v>-</v>
      </c>
      <c r="K609" s="63" t="str">
        <f>IFERROR(VLOOKUP(#REF!,#REF!,3,FALSE),"-")</f>
        <v>-</v>
      </c>
      <c r="L609" s="63" t="str">
        <f>IFERROR(VLOOKUP(#REF!,#REF!,3,FALSE),"-")</f>
        <v>-</v>
      </c>
      <c r="M609" s="63" t="e">
        <f>IF(OR(#REF!="-",#REF!="-"),"-",IF(#REF!=#REF!,"OUI","NON"))</f>
        <v>#REF!</v>
      </c>
      <c r="N609" s="58"/>
      <c r="O609" s="56"/>
      <c r="P609" s="58"/>
      <c r="Q609" s="56"/>
      <c r="R609" s="56"/>
      <c r="S609" s="56"/>
      <c r="T609" s="63" t="e">
        <f>IF(#REF!="MASCULIN","G",IF(#REF!="FEMININ","F",#REF!))</f>
        <v>#REF!</v>
      </c>
      <c r="U609" s="63" t="str">
        <f>IFERROR(MATCH(#REF!,{"CP1";"CP2";"CE1";"CE2";"CM1";"CM2"},0),"-")</f>
        <v>-</v>
      </c>
      <c r="V609" s="61"/>
      <c r="W609" s="61"/>
      <c r="X609" s="61"/>
      <c r="Y609" s="61"/>
      <c r="Z609" s="61"/>
      <c r="AA609" s="61"/>
      <c r="AB609" s="61"/>
      <c r="AC609" s="61"/>
      <c r="AD609" s="61"/>
      <c r="AE609" s="61"/>
      <c r="AF609" s="61"/>
      <c r="AG609" s="61"/>
    </row>
    <row r="610" spans="1:33">
      <c r="A610" s="76" t="e">
        <f>ROW()-ROW(#REF!)+1</f>
        <v>#REF!</v>
      </c>
      <c r="B610" s="87"/>
      <c r="C610" s="86"/>
      <c r="D610" s="59" t="e">
        <f>#REF!</f>
        <v>#REF!</v>
      </c>
      <c r="E610" s="86"/>
      <c r="F610" s="86"/>
      <c r="G610" s="89"/>
      <c r="H610" s="63" t="str">
        <f>IFERROR(VLOOKUP(#REF!,#REF!,6,FALSE),"-")</f>
        <v>-</v>
      </c>
      <c r="I610" s="63" t="str">
        <f>IFERROR(VLOOKUP(#REF!,#REF!,9,FALSE),"-")</f>
        <v>-</v>
      </c>
      <c r="J610" s="63" t="str">
        <f>IFERROR(VLOOKUP(#REF!,#REF!,9,FALSE),"-")</f>
        <v>-</v>
      </c>
      <c r="K610" s="63" t="str">
        <f>IFERROR(VLOOKUP(#REF!,#REF!,3,FALSE),"-")</f>
        <v>-</v>
      </c>
      <c r="L610" s="63" t="str">
        <f>IFERROR(VLOOKUP(#REF!,#REF!,3,FALSE),"-")</f>
        <v>-</v>
      </c>
      <c r="M610" s="63" t="e">
        <f>IF(OR(#REF!="-",#REF!="-"),"-",IF(#REF!=#REF!,"OUI","NON"))</f>
        <v>#REF!</v>
      </c>
      <c r="N610" s="58"/>
      <c r="O610" s="56"/>
      <c r="P610" s="58"/>
      <c r="Q610" s="56"/>
      <c r="R610" s="56"/>
      <c r="S610" s="56"/>
      <c r="T610" s="63" t="e">
        <f>IF(#REF!="MASCULIN","G",IF(#REF!="FEMININ","F",#REF!))</f>
        <v>#REF!</v>
      </c>
      <c r="U610" s="63" t="str">
        <f>IFERROR(MATCH(#REF!,{"CP1";"CP2";"CE1";"CE2";"CM1";"CM2"},0),"-")</f>
        <v>-</v>
      </c>
      <c r="V610" s="61"/>
      <c r="W610" s="61"/>
      <c r="X610" s="61"/>
      <c r="Y610" s="61"/>
      <c r="Z610" s="61"/>
      <c r="AA610" s="61"/>
      <c r="AB610" s="61"/>
      <c r="AC610" s="61"/>
      <c r="AD610" s="61"/>
      <c r="AE610" s="61"/>
      <c r="AF610" s="61"/>
      <c r="AG610" s="61"/>
    </row>
    <row r="611" spans="1:33">
      <c r="A611" s="76" t="e">
        <f>ROW()-ROW(#REF!)+1</f>
        <v>#REF!</v>
      </c>
      <c r="B611" s="87"/>
      <c r="C611" s="86"/>
      <c r="D611" s="59" t="e">
        <f>#REF!</f>
        <v>#REF!</v>
      </c>
      <c r="E611" s="86"/>
      <c r="F611" s="86"/>
      <c r="G611" s="89"/>
      <c r="H611" s="63" t="str">
        <f>IFERROR(VLOOKUP(#REF!,#REF!,6,FALSE),"-")</f>
        <v>-</v>
      </c>
      <c r="I611" s="63" t="str">
        <f>IFERROR(VLOOKUP(#REF!,#REF!,9,FALSE),"-")</f>
        <v>-</v>
      </c>
      <c r="J611" s="63" t="str">
        <f>IFERROR(VLOOKUP(#REF!,#REF!,9,FALSE),"-")</f>
        <v>-</v>
      </c>
      <c r="K611" s="63" t="str">
        <f>IFERROR(VLOOKUP(#REF!,#REF!,3,FALSE),"-")</f>
        <v>-</v>
      </c>
      <c r="L611" s="63" t="str">
        <f>IFERROR(VLOOKUP(#REF!,#REF!,3,FALSE),"-")</f>
        <v>-</v>
      </c>
      <c r="M611" s="63" t="e">
        <f>IF(OR(#REF!="-",#REF!="-"),"-",IF(#REF!=#REF!,"OUI","NON"))</f>
        <v>#REF!</v>
      </c>
      <c r="N611" s="58"/>
      <c r="O611" s="56"/>
      <c r="P611" s="58"/>
      <c r="Q611" s="56"/>
      <c r="R611" s="56"/>
      <c r="S611" s="56"/>
      <c r="T611" s="63" t="e">
        <f>IF(#REF!="MASCULIN","G",IF(#REF!="FEMININ","F",#REF!))</f>
        <v>#REF!</v>
      </c>
      <c r="U611" s="63" t="str">
        <f>IFERROR(MATCH(#REF!,{"CP1";"CP2";"CE1";"CE2";"CM1";"CM2"},0),"-")</f>
        <v>-</v>
      </c>
      <c r="V611" s="61"/>
      <c r="W611" s="61"/>
      <c r="X611" s="61"/>
      <c r="Y611" s="61"/>
      <c r="Z611" s="61"/>
      <c r="AA611" s="61"/>
      <c r="AB611" s="61"/>
      <c r="AC611" s="61"/>
      <c r="AD611" s="61"/>
      <c r="AE611" s="61"/>
      <c r="AF611" s="61"/>
      <c r="AG611" s="61"/>
    </row>
    <row r="612" spans="1:33">
      <c r="A612" s="76" t="e">
        <f>ROW()-ROW(#REF!)+1</f>
        <v>#REF!</v>
      </c>
      <c r="B612" s="87"/>
      <c r="C612" s="86"/>
      <c r="D612" s="59" t="e">
        <f>#REF!</f>
        <v>#REF!</v>
      </c>
      <c r="E612" s="86"/>
      <c r="F612" s="86"/>
      <c r="G612" s="89"/>
      <c r="H612" s="63" t="str">
        <f>IFERROR(VLOOKUP(#REF!,#REF!,6,FALSE),"-")</f>
        <v>-</v>
      </c>
      <c r="I612" s="63" t="str">
        <f>IFERROR(VLOOKUP(#REF!,#REF!,9,FALSE),"-")</f>
        <v>-</v>
      </c>
      <c r="J612" s="63" t="str">
        <f>IFERROR(VLOOKUP(#REF!,#REF!,9,FALSE),"-")</f>
        <v>-</v>
      </c>
      <c r="K612" s="63" t="str">
        <f>IFERROR(VLOOKUP(#REF!,#REF!,3,FALSE),"-")</f>
        <v>-</v>
      </c>
      <c r="L612" s="63" t="str">
        <f>IFERROR(VLOOKUP(#REF!,#REF!,3,FALSE),"-")</f>
        <v>-</v>
      </c>
      <c r="M612" s="63" t="e">
        <f>IF(OR(#REF!="-",#REF!="-"),"-",IF(#REF!=#REF!,"OUI","NON"))</f>
        <v>#REF!</v>
      </c>
      <c r="N612" s="58"/>
      <c r="O612" s="56"/>
      <c r="P612" s="58"/>
      <c r="Q612" s="56"/>
      <c r="R612" s="56"/>
      <c r="S612" s="56"/>
      <c r="T612" s="63" t="e">
        <f>IF(#REF!="MASCULIN","G",IF(#REF!="FEMININ","F",#REF!))</f>
        <v>#REF!</v>
      </c>
      <c r="U612" s="63" t="str">
        <f>IFERROR(MATCH(#REF!,{"CP1";"CP2";"CE1";"CE2";"CM1";"CM2"},0),"-")</f>
        <v>-</v>
      </c>
      <c r="V612" s="61"/>
      <c r="W612" s="61"/>
      <c r="X612" s="61"/>
      <c r="Y612" s="61"/>
      <c r="Z612" s="61"/>
      <c r="AA612" s="61"/>
      <c r="AB612" s="61"/>
      <c r="AC612" s="61"/>
      <c r="AD612" s="61"/>
      <c r="AE612" s="61"/>
      <c r="AF612" s="61"/>
      <c r="AG612" s="61"/>
    </row>
    <row r="613" spans="1:33">
      <c r="A613" s="76" t="e">
        <f>ROW()-ROW(#REF!)+1</f>
        <v>#REF!</v>
      </c>
      <c r="B613" s="87"/>
      <c r="C613" s="86"/>
      <c r="D613" s="59" t="e">
        <f>#REF!</f>
        <v>#REF!</v>
      </c>
      <c r="E613" s="86"/>
      <c r="F613" s="86"/>
      <c r="G613" s="89"/>
      <c r="H613" s="63" t="str">
        <f>IFERROR(VLOOKUP(#REF!,#REF!,6,FALSE),"-")</f>
        <v>-</v>
      </c>
      <c r="I613" s="63" t="str">
        <f>IFERROR(VLOOKUP(#REF!,#REF!,9,FALSE),"-")</f>
        <v>-</v>
      </c>
      <c r="J613" s="63" t="str">
        <f>IFERROR(VLOOKUP(#REF!,#REF!,9,FALSE),"-")</f>
        <v>-</v>
      </c>
      <c r="K613" s="63" t="str">
        <f>IFERROR(VLOOKUP(#REF!,#REF!,3,FALSE),"-")</f>
        <v>-</v>
      </c>
      <c r="L613" s="63" t="str">
        <f>IFERROR(VLOOKUP(#REF!,#REF!,3,FALSE),"-")</f>
        <v>-</v>
      </c>
      <c r="M613" s="63" t="e">
        <f>IF(OR(#REF!="-",#REF!="-"),"-",IF(#REF!=#REF!,"OUI","NON"))</f>
        <v>#REF!</v>
      </c>
      <c r="N613" s="58"/>
      <c r="O613" s="56"/>
      <c r="P613" s="58"/>
      <c r="Q613" s="56"/>
      <c r="R613" s="56"/>
      <c r="S613" s="56"/>
      <c r="T613" s="63" t="e">
        <f>IF(#REF!="MASCULIN","G",IF(#REF!="FEMININ","F",#REF!))</f>
        <v>#REF!</v>
      </c>
      <c r="U613" s="63" t="str">
        <f>IFERROR(MATCH(#REF!,{"CP1";"CP2";"CE1";"CE2";"CM1";"CM2"},0),"-")</f>
        <v>-</v>
      </c>
      <c r="V613" s="61"/>
      <c r="W613" s="61"/>
      <c r="X613" s="61"/>
      <c r="Y613" s="61"/>
      <c r="Z613" s="61"/>
      <c r="AA613" s="61"/>
      <c r="AB613" s="61"/>
      <c r="AC613" s="61"/>
      <c r="AD613" s="61"/>
      <c r="AE613" s="61"/>
      <c r="AF613" s="61"/>
      <c r="AG613" s="61"/>
    </row>
    <row r="614" spans="1:33">
      <c r="A614" s="76" t="e">
        <f>ROW()-ROW(#REF!)+1</f>
        <v>#REF!</v>
      </c>
      <c r="B614" s="87"/>
      <c r="C614" s="86"/>
      <c r="D614" s="59" t="e">
        <f>#REF!</f>
        <v>#REF!</v>
      </c>
      <c r="E614" s="86"/>
      <c r="F614" s="86"/>
      <c r="G614" s="89"/>
      <c r="H614" s="63" t="str">
        <f>IFERROR(VLOOKUP(#REF!,#REF!,6,FALSE),"-")</f>
        <v>-</v>
      </c>
      <c r="I614" s="63" t="str">
        <f>IFERROR(VLOOKUP(#REF!,#REF!,9,FALSE),"-")</f>
        <v>-</v>
      </c>
      <c r="J614" s="63" t="str">
        <f>IFERROR(VLOOKUP(#REF!,#REF!,9,FALSE),"-")</f>
        <v>-</v>
      </c>
      <c r="K614" s="63" t="str">
        <f>IFERROR(VLOOKUP(#REF!,#REF!,3,FALSE),"-")</f>
        <v>-</v>
      </c>
      <c r="L614" s="63" t="str">
        <f>IFERROR(VLOOKUP(#REF!,#REF!,3,FALSE),"-")</f>
        <v>-</v>
      </c>
      <c r="M614" s="63" t="e">
        <f>IF(OR(#REF!="-",#REF!="-"),"-",IF(#REF!=#REF!,"OUI","NON"))</f>
        <v>#REF!</v>
      </c>
      <c r="N614" s="58"/>
      <c r="O614" s="56"/>
      <c r="P614" s="58"/>
      <c r="Q614" s="56"/>
      <c r="R614" s="56"/>
      <c r="S614" s="56"/>
      <c r="T614" s="63" t="e">
        <f>IF(#REF!="MASCULIN","G",IF(#REF!="FEMININ","F",#REF!))</f>
        <v>#REF!</v>
      </c>
      <c r="U614" s="63" t="str">
        <f>IFERROR(MATCH(#REF!,{"CP1";"CP2";"CE1";"CE2";"CM1";"CM2"},0),"-")</f>
        <v>-</v>
      </c>
      <c r="V614" s="61"/>
      <c r="W614" s="61"/>
      <c r="X614" s="61"/>
      <c r="Y614" s="61"/>
      <c r="Z614" s="61"/>
      <c r="AA614" s="61"/>
      <c r="AB614" s="61"/>
      <c r="AC614" s="61"/>
      <c r="AD614" s="61"/>
      <c r="AE614" s="61"/>
      <c r="AF614" s="61"/>
      <c r="AG614" s="61"/>
    </row>
    <row r="615" spans="1:33">
      <c r="A615" s="76" t="e">
        <f>ROW()-ROW(#REF!)+1</f>
        <v>#REF!</v>
      </c>
      <c r="B615" s="87"/>
      <c r="C615" s="86"/>
      <c r="D615" s="59" t="e">
        <f>#REF!</f>
        <v>#REF!</v>
      </c>
      <c r="E615" s="86"/>
      <c r="F615" s="86"/>
      <c r="G615" s="89"/>
      <c r="H615" s="63" t="str">
        <f>IFERROR(VLOOKUP(#REF!,#REF!,6,FALSE),"-")</f>
        <v>-</v>
      </c>
      <c r="I615" s="63" t="str">
        <f>IFERROR(VLOOKUP(#REF!,#REF!,9,FALSE),"-")</f>
        <v>-</v>
      </c>
      <c r="J615" s="63" t="str">
        <f>IFERROR(VLOOKUP(#REF!,#REF!,9,FALSE),"-")</f>
        <v>-</v>
      </c>
      <c r="K615" s="63" t="str">
        <f>IFERROR(VLOOKUP(#REF!,#REF!,3,FALSE),"-")</f>
        <v>-</v>
      </c>
      <c r="L615" s="63" t="str">
        <f>IFERROR(VLOOKUP(#REF!,#REF!,3,FALSE),"-")</f>
        <v>-</v>
      </c>
      <c r="M615" s="63" t="e">
        <f>IF(OR(#REF!="-",#REF!="-"),"-",IF(#REF!=#REF!,"OUI","NON"))</f>
        <v>#REF!</v>
      </c>
      <c r="N615" s="58"/>
      <c r="O615" s="56"/>
      <c r="P615" s="58"/>
      <c r="Q615" s="56"/>
      <c r="R615" s="56"/>
      <c r="S615" s="56"/>
      <c r="T615" s="63" t="e">
        <f>IF(#REF!="MASCULIN","G",IF(#REF!="FEMININ","F",#REF!))</f>
        <v>#REF!</v>
      </c>
      <c r="U615" s="63" t="str">
        <f>IFERROR(MATCH(#REF!,{"CP1";"CP2";"CE1";"CE2";"CM1";"CM2"},0),"-")</f>
        <v>-</v>
      </c>
      <c r="V615" s="61"/>
      <c r="W615" s="61"/>
      <c r="X615" s="61"/>
      <c r="Y615" s="61"/>
      <c r="Z615" s="61"/>
      <c r="AA615" s="61"/>
      <c r="AB615" s="61"/>
      <c r="AC615" s="61"/>
      <c r="AD615" s="61"/>
      <c r="AE615" s="61"/>
      <c r="AF615" s="61"/>
      <c r="AG615" s="61"/>
    </row>
    <row r="616" spans="1:33">
      <c r="A616" s="76" t="e">
        <f>ROW()-ROW(#REF!)+1</f>
        <v>#REF!</v>
      </c>
      <c r="B616" s="87"/>
      <c r="C616" s="86"/>
      <c r="D616" s="59" t="e">
        <f>#REF!</f>
        <v>#REF!</v>
      </c>
      <c r="E616" s="86"/>
      <c r="F616" s="86"/>
      <c r="G616" s="89"/>
      <c r="H616" s="63" t="str">
        <f>IFERROR(VLOOKUP(#REF!,#REF!,6,FALSE),"-")</f>
        <v>-</v>
      </c>
      <c r="I616" s="63" t="str">
        <f>IFERROR(VLOOKUP(#REF!,#REF!,9,FALSE),"-")</f>
        <v>-</v>
      </c>
      <c r="J616" s="63" t="str">
        <f>IFERROR(VLOOKUP(#REF!,#REF!,9,FALSE),"-")</f>
        <v>-</v>
      </c>
      <c r="K616" s="63" t="str">
        <f>IFERROR(VLOOKUP(#REF!,#REF!,3,FALSE),"-")</f>
        <v>-</v>
      </c>
      <c r="L616" s="63" t="str">
        <f>IFERROR(VLOOKUP(#REF!,#REF!,3,FALSE),"-")</f>
        <v>-</v>
      </c>
      <c r="M616" s="63" t="e">
        <f>IF(OR(#REF!="-",#REF!="-"),"-",IF(#REF!=#REF!,"OUI","NON"))</f>
        <v>#REF!</v>
      </c>
      <c r="N616" s="58"/>
      <c r="O616" s="56"/>
      <c r="P616" s="58"/>
      <c r="Q616" s="56"/>
      <c r="R616" s="56"/>
      <c r="S616" s="56"/>
      <c r="T616" s="63" t="e">
        <f>IF(#REF!="MASCULIN","G",IF(#REF!="FEMININ","F",#REF!))</f>
        <v>#REF!</v>
      </c>
      <c r="U616" s="63" t="str">
        <f>IFERROR(MATCH(#REF!,{"CP1";"CP2";"CE1";"CE2";"CM1";"CM2"},0),"-")</f>
        <v>-</v>
      </c>
      <c r="V616" s="61"/>
      <c r="W616" s="61"/>
      <c r="X616" s="61"/>
      <c r="Y616" s="61"/>
      <c r="Z616" s="61"/>
      <c r="AA616" s="61"/>
      <c r="AB616" s="61"/>
      <c r="AC616" s="61"/>
      <c r="AD616" s="61"/>
      <c r="AE616" s="61"/>
      <c r="AF616" s="61"/>
      <c r="AG616" s="61"/>
    </row>
    <row r="617" spans="1:33">
      <c r="A617" s="76" t="e">
        <f>ROW()-ROW(#REF!)+1</f>
        <v>#REF!</v>
      </c>
      <c r="B617" s="87"/>
      <c r="C617" s="86"/>
      <c r="D617" s="59" t="e">
        <f>#REF!</f>
        <v>#REF!</v>
      </c>
      <c r="E617" s="86"/>
      <c r="F617" s="86"/>
      <c r="G617" s="89"/>
      <c r="H617" s="63" t="str">
        <f>IFERROR(VLOOKUP(#REF!,#REF!,6,FALSE),"-")</f>
        <v>-</v>
      </c>
      <c r="I617" s="63" t="str">
        <f>IFERROR(VLOOKUP(#REF!,#REF!,9,FALSE),"-")</f>
        <v>-</v>
      </c>
      <c r="J617" s="63" t="str">
        <f>IFERROR(VLOOKUP(#REF!,#REF!,9,FALSE),"-")</f>
        <v>-</v>
      </c>
      <c r="K617" s="63" t="str">
        <f>IFERROR(VLOOKUP(#REF!,#REF!,3,FALSE),"-")</f>
        <v>-</v>
      </c>
      <c r="L617" s="63" t="str">
        <f>IFERROR(VLOOKUP(#REF!,#REF!,3,FALSE),"-")</f>
        <v>-</v>
      </c>
      <c r="M617" s="63" t="e">
        <f>IF(OR(#REF!="-",#REF!="-"),"-",IF(#REF!=#REF!,"OUI","NON"))</f>
        <v>#REF!</v>
      </c>
      <c r="N617" s="58"/>
      <c r="O617" s="56"/>
      <c r="P617" s="58"/>
      <c r="Q617" s="56"/>
      <c r="R617" s="56"/>
      <c r="S617" s="56"/>
      <c r="T617" s="63" t="e">
        <f>IF(#REF!="MASCULIN","G",IF(#REF!="FEMININ","F",#REF!))</f>
        <v>#REF!</v>
      </c>
      <c r="U617" s="63" t="str">
        <f>IFERROR(MATCH(#REF!,{"CP1";"CP2";"CE1";"CE2";"CM1";"CM2"},0),"-")</f>
        <v>-</v>
      </c>
      <c r="V617" s="61"/>
      <c r="W617" s="61"/>
      <c r="X617" s="61"/>
      <c r="Y617" s="61"/>
      <c r="Z617" s="61"/>
      <c r="AA617" s="61"/>
      <c r="AB617" s="61"/>
      <c r="AC617" s="61"/>
      <c r="AD617" s="61"/>
      <c r="AE617" s="61"/>
      <c r="AF617" s="61"/>
      <c r="AG617" s="61"/>
    </row>
    <row r="618" spans="1:33">
      <c r="A618" s="76" t="e">
        <f>ROW()-ROW(#REF!)+1</f>
        <v>#REF!</v>
      </c>
      <c r="B618" s="87"/>
      <c r="C618" s="86"/>
      <c r="D618" s="59" t="e">
        <f>#REF!</f>
        <v>#REF!</v>
      </c>
      <c r="E618" s="86"/>
      <c r="F618" s="86"/>
      <c r="G618" s="89"/>
      <c r="H618" s="63" t="str">
        <f>IFERROR(VLOOKUP(#REF!,#REF!,6,FALSE),"-")</f>
        <v>-</v>
      </c>
      <c r="I618" s="63" t="str">
        <f>IFERROR(VLOOKUP(#REF!,#REF!,9,FALSE),"-")</f>
        <v>-</v>
      </c>
      <c r="J618" s="63" t="str">
        <f>IFERROR(VLOOKUP(#REF!,#REF!,9,FALSE),"-")</f>
        <v>-</v>
      </c>
      <c r="K618" s="63" t="str">
        <f>IFERROR(VLOOKUP(#REF!,#REF!,3,FALSE),"-")</f>
        <v>-</v>
      </c>
      <c r="L618" s="63" t="str">
        <f>IFERROR(VLOOKUP(#REF!,#REF!,3,FALSE),"-")</f>
        <v>-</v>
      </c>
      <c r="M618" s="63" t="e">
        <f>IF(OR(#REF!="-",#REF!="-"),"-",IF(#REF!=#REF!,"OUI","NON"))</f>
        <v>#REF!</v>
      </c>
      <c r="N618" s="58"/>
      <c r="O618" s="56"/>
      <c r="P618" s="58"/>
      <c r="Q618" s="56"/>
      <c r="R618" s="56"/>
      <c r="S618" s="56"/>
      <c r="T618" s="63" t="e">
        <f>IF(#REF!="MASCULIN","G",IF(#REF!="FEMININ","F",#REF!))</f>
        <v>#REF!</v>
      </c>
      <c r="U618" s="63" t="str">
        <f>IFERROR(MATCH(#REF!,{"CP1";"CP2";"CE1";"CE2";"CM1";"CM2"},0),"-")</f>
        <v>-</v>
      </c>
      <c r="V618" s="61"/>
      <c r="W618" s="61"/>
      <c r="X618" s="61"/>
      <c r="Y618" s="61"/>
      <c r="Z618" s="61"/>
      <c r="AA618" s="61"/>
      <c r="AB618" s="61"/>
      <c r="AC618" s="61"/>
      <c r="AD618" s="61"/>
      <c r="AE618" s="61"/>
      <c r="AF618" s="61"/>
      <c r="AG618" s="61"/>
    </row>
    <row r="619" spans="1:33">
      <c r="A619" s="76" t="e">
        <f>ROW()-ROW(#REF!)+1</f>
        <v>#REF!</v>
      </c>
      <c r="B619" s="87"/>
      <c r="C619" s="86"/>
      <c r="D619" s="59" t="e">
        <f>#REF!</f>
        <v>#REF!</v>
      </c>
      <c r="E619" s="86"/>
      <c r="F619" s="86"/>
      <c r="G619" s="89"/>
      <c r="H619" s="63" t="str">
        <f>IFERROR(VLOOKUP(#REF!,#REF!,6,FALSE),"-")</f>
        <v>-</v>
      </c>
      <c r="I619" s="63" t="str">
        <f>IFERROR(VLOOKUP(#REF!,#REF!,9,FALSE),"-")</f>
        <v>-</v>
      </c>
      <c r="J619" s="63" t="str">
        <f>IFERROR(VLOOKUP(#REF!,#REF!,9,FALSE),"-")</f>
        <v>-</v>
      </c>
      <c r="K619" s="63" t="str">
        <f>IFERROR(VLOOKUP(#REF!,#REF!,3,FALSE),"-")</f>
        <v>-</v>
      </c>
      <c r="L619" s="63" t="str">
        <f>IFERROR(VLOOKUP(#REF!,#REF!,3,FALSE),"-")</f>
        <v>-</v>
      </c>
      <c r="M619" s="63" t="e">
        <f>IF(OR(#REF!="-",#REF!="-"),"-",IF(#REF!=#REF!,"OUI","NON"))</f>
        <v>#REF!</v>
      </c>
      <c r="N619" s="58"/>
      <c r="O619" s="56"/>
      <c r="P619" s="58"/>
      <c r="Q619" s="56"/>
      <c r="R619" s="56"/>
      <c r="S619" s="56"/>
      <c r="T619" s="63" t="e">
        <f>IF(#REF!="MASCULIN","G",IF(#REF!="FEMININ","F",#REF!))</f>
        <v>#REF!</v>
      </c>
      <c r="U619" s="63" t="str">
        <f>IFERROR(MATCH(#REF!,{"CP1";"CP2";"CE1";"CE2";"CM1";"CM2"},0),"-")</f>
        <v>-</v>
      </c>
      <c r="V619" s="61"/>
      <c r="W619" s="61"/>
      <c r="X619" s="61"/>
      <c r="Y619" s="61"/>
      <c r="Z619" s="61"/>
      <c r="AA619" s="61"/>
      <c r="AB619" s="61"/>
      <c r="AC619" s="61"/>
      <c r="AD619" s="61"/>
      <c r="AE619" s="61"/>
      <c r="AF619" s="61"/>
      <c r="AG619" s="61"/>
    </row>
    <row r="620" spans="1:33">
      <c r="A620" s="76" t="e">
        <f>ROW()-ROW(#REF!)+1</f>
        <v>#REF!</v>
      </c>
      <c r="B620" s="87"/>
      <c r="C620" s="86"/>
      <c r="D620" s="59" t="e">
        <f>#REF!</f>
        <v>#REF!</v>
      </c>
      <c r="E620" s="86"/>
      <c r="F620" s="86"/>
      <c r="G620" s="89"/>
      <c r="H620" s="63" t="str">
        <f>IFERROR(VLOOKUP(#REF!,#REF!,6,FALSE),"-")</f>
        <v>-</v>
      </c>
      <c r="I620" s="63" t="str">
        <f>IFERROR(VLOOKUP(#REF!,#REF!,9,FALSE),"-")</f>
        <v>-</v>
      </c>
      <c r="J620" s="63" t="str">
        <f>IFERROR(VLOOKUP(#REF!,#REF!,9,FALSE),"-")</f>
        <v>-</v>
      </c>
      <c r="K620" s="63" t="str">
        <f>IFERROR(VLOOKUP(#REF!,#REF!,3,FALSE),"-")</f>
        <v>-</v>
      </c>
      <c r="L620" s="63" t="str">
        <f>IFERROR(VLOOKUP(#REF!,#REF!,3,FALSE),"-")</f>
        <v>-</v>
      </c>
      <c r="M620" s="63" t="e">
        <f>IF(OR(#REF!="-",#REF!="-"),"-",IF(#REF!=#REF!,"OUI","NON"))</f>
        <v>#REF!</v>
      </c>
      <c r="N620" s="58"/>
      <c r="O620" s="56"/>
      <c r="P620" s="58"/>
      <c r="Q620" s="56"/>
      <c r="R620" s="56"/>
      <c r="S620" s="56"/>
      <c r="T620" s="63" t="e">
        <f>IF(#REF!="MASCULIN","G",IF(#REF!="FEMININ","F",#REF!))</f>
        <v>#REF!</v>
      </c>
      <c r="U620" s="63" t="str">
        <f>IFERROR(MATCH(#REF!,{"CP1";"CP2";"CE1";"CE2";"CM1";"CM2"},0),"-")</f>
        <v>-</v>
      </c>
      <c r="V620" s="61"/>
      <c r="W620" s="61"/>
      <c r="X620" s="61"/>
      <c r="Y620" s="61"/>
      <c r="Z620" s="61"/>
      <c r="AA620" s="61"/>
      <c r="AB620" s="61"/>
      <c r="AC620" s="61"/>
      <c r="AD620" s="61"/>
      <c r="AE620" s="61"/>
      <c r="AF620" s="61"/>
      <c r="AG620" s="61"/>
    </row>
    <row r="621" spans="1:33">
      <c r="A621" s="76" t="e">
        <f>ROW()-ROW(#REF!)+1</f>
        <v>#REF!</v>
      </c>
      <c r="B621" s="87"/>
      <c r="C621" s="86"/>
      <c r="D621" s="59" t="e">
        <f>#REF!</f>
        <v>#REF!</v>
      </c>
      <c r="E621" s="86"/>
      <c r="F621" s="86"/>
      <c r="G621" s="89"/>
      <c r="H621" s="63" t="str">
        <f>IFERROR(VLOOKUP(#REF!,#REF!,6,FALSE),"-")</f>
        <v>-</v>
      </c>
      <c r="I621" s="63" t="str">
        <f>IFERROR(VLOOKUP(#REF!,#REF!,9,FALSE),"-")</f>
        <v>-</v>
      </c>
      <c r="J621" s="63" t="str">
        <f>IFERROR(VLOOKUP(#REF!,#REF!,9,FALSE),"-")</f>
        <v>-</v>
      </c>
      <c r="K621" s="63" t="str">
        <f>IFERROR(VLOOKUP(#REF!,#REF!,3,FALSE),"-")</f>
        <v>-</v>
      </c>
      <c r="L621" s="63" t="str">
        <f>IFERROR(VLOOKUP(#REF!,#REF!,3,FALSE),"-")</f>
        <v>-</v>
      </c>
      <c r="M621" s="63" t="e">
        <f>IF(OR(#REF!="-",#REF!="-"),"-",IF(#REF!=#REF!,"OUI","NON"))</f>
        <v>#REF!</v>
      </c>
      <c r="N621" s="58"/>
      <c r="O621" s="56"/>
      <c r="P621" s="58"/>
      <c r="Q621" s="56"/>
      <c r="R621" s="56"/>
      <c r="S621" s="56"/>
      <c r="T621" s="63" t="e">
        <f>IF(#REF!="MASCULIN","G",IF(#REF!="FEMININ","F",#REF!))</f>
        <v>#REF!</v>
      </c>
      <c r="U621" s="63" t="str">
        <f>IFERROR(MATCH(#REF!,{"CP1";"CP2";"CE1";"CE2";"CM1";"CM2"},0),"-")</f>
        <v>-</v>
      </c>
      <c r="V621" s="61"/>
      <c r="W621" s="61"/>
      <c r="X621" s="61"/>
      <c r="Y621" s="61"/>
      <c r="Z621" s="61"/>
      <c r="AA621" s="61"/>
      <c r="AB621" s="61"/>
      <c r="AC621" s="61"/>
      <c r="AD621" s="61"/>
      <c r="AE621" s="61"/>
      <c r="AF621" s="61"/>
      <c r="AG621" s="61"/>
    </row>
    <row r="622" spans="1:33">
      <c r="A622" s="76" t="e">
        <f>ROW()-ROW(#REF!)+1</f>
        <v>#REF!</v>
      </c>
      <c r="B622" s="87"/>
      <c r="C622" s="86"/>
      <c r="D622" s="59" t="e">
        <f>#REF!</f>
        <v>#REF!</v>
      </c>
      <c r="E622" s="86"/>
      <c r="F622" s="86"/>
      <c r="G622" s="89"/>
      <c r="H622" s="63" t="str">
        <f>IFERROR(VLOOKUP(#REF!,#REF!,6,FALSE),"-")</f>
        <v>-</v>
      </c>
      <c r="I622" s="63" t="str">
        <f>IFERROR(VLOOKUP(#REF!,#REF!,9,FALSE),"-")</f>
        <v>-</v>
      </c>
      <c r="J622" s="63" t="str">
        <f>IFERROR(VLOOKUP(#REF!,#REF!,9,FALSE),"-")</f>
        <v>-</v>
      </c>
      <c r="K622" s="63" t="str">
        <f>IFERROR(VLOOKUP(#REF!,#REF!,3,FALSE),"-")</f>
        <v>-</v>
      </c>
      <c r="L622" s="63" t="str">
        <f>IFERROR(VLOOKUP(#REF!,#REF!,3,FALSE),"-")</f>
        <v>-</v>
      </c>
      <c r="M622" s="63" t="e">
        <f>IF(OR(#REF!="-",#REF!="-"),"-",IF(#REF!=#REF!,"OUI","NON"))</f>
        <v>#REF!</v>
      </c>
      <c r="N622" s="58"/>
      <c r="O622" s="56"/>
      <c r="P622" s="58"/>
      <c r="Q622" s="56"/>
      <c r="R622" s="56"/>
      <c r="S622" s="56"/>
      <c r="T622" s="63" t="e">
        <f>IF(#REF!="MASCULIN","G",IF(#REF!="FEMININ","F",#REF!))</f>
        <v>#REF!</v>
      </c>
      <c r="U622" s="63" t="str">
        <f>IFERROR(MATCH(#REF!,{"CP1";"CP2";"CE1";"CE2";"CM1";"CM2"},0),"-")</f>
        <v>-</v>
      </c>
      <c r="V622" s="61"/>
      <c r="W622" s="61"/>
      <c r="X622" s="61"/>
      <c r="Y622" s="61"/>
      <c r="Z622" s="61"/>
      <c r="AA622" s="61"/>
      <c r="AB622" s="61"/>
      <c r="AC622" s="61"/>
      <c r="AD622" s="61"/>
      <c r="AE622" s="61"/>
      <c r="AF622" s="61"/>
      <c r="AG622" s="61"/>
    </row>
    <row r="623" spans="1:33">
      <c r="A623" s="76" t="e">
        <f>ROW()-ROW(#REF!)+1</f>
        <v>#REF!</v>
      </c>
      <c r="B623" s="87"/>
      <c r="C623" s="86"/>
      <c r="D623" s="59" t="e">
        <f>#REF!</f>
        <v>#REF!</v>
      </c>
      <c r="E623" s="86"/>
      <c r="F623" s="86"/>
      <c r="G623" s="89"/>
      <c r="H623" s="63" t="str">
        <f>IFERROR(VLOOKUP(#REF!,#REF!,6,FALSE),"-")</f>
        <v>-</v>
      </c>
      <c r="I623" s="63" t="str">
        <f>IFERROR(VLOOKUP(#REF!,#REF!,9,FALSE),"-")</f>
        <v>-</v>
      </c>
      <c r="J623" s="63" t="str">
        <f>IFERROR(VLOOKUP(#REF!,#REF!,9,FALSE),"-")</f>
        <v>-</v>
      </c>
      <c r="K623" s="63" t="str">
        <f>IFERROR(VLOOKUP(#REF!,#REF!,3,FALSE),"-")</f>
        <v>-</v>
      </c>
      <c r="L623" s="63" t="str">
        <f>IFERROR(VLOOKUP(#REF!,#REF!,3,FALSE),"-")</f>
        <v>-</v>
      </c>
      <c r="M623" s="63" t="e">
        <f>IF(OR(#REF!="-",#REF!="-"),"-",IF(#REF!=#REF!,"OUI","NON"))</f>
        <v>#REF!</v>
      </c>
      <c r="N623" s="58"/>
      <c r="O623" s="56"/>
      <c r="P623" s="58"/>
      <c r="Q623" s="56"/>
      <c r="R623" s="56"/>
      <c r="S623" s="56"/>
      <c r="T623" s="63" t="e">
        <f>IF(#REF!="MASCULIN","G",IF(#REF!="FEMININ","F",#REF!))</f>
        <v>#REF!</v>
      </c>
      <c r="U623" s="63" t="str">
        <f>IFERROR(MATCH(#REF!,{"CP1";"CP2";"CE1";"CE2";"CM1";"CM2"},0),"-")</f>
        <v>-</v>
      </c>
      <c r="V623" s="61"/>
      <c r="W623" s="61"/>
      <c r="X623" s="61"/>
      <c r="Y623" s="61"/>
      <c r="Z623" s="61"/>
      <c r="AA623" s="61"/>
      <c r="AB623" s="61"/>
      <c r="AC623" s="61"/>
      <c r="AD623" s="61"/>
      <c r="AE623" s="61"/>
      <c r="AF623" s="61"/>
      <c r="AG623" s="61"/>
    </row>
    <row r="624" spans="1:33">
      <c r="A624" s="76" t="e">
        <f>ROW()-ROW(#REF!)+1</f>
        <v>#REF!</v>
      </c>
      <c r="B624" s="87"/>
      <c r="C624" s="86"/>
      <c r="D624" s="59" t="e">
        <f>#REF!</f>
        <v>#REF!</v>
      </c>
      <c r="E624" s="86"/>
      <c r="F624" s="86"/>
      <c r="G624" s="89"/>
      <c r="H624" s="63" t="str">
        <f>IFERROR(VLOOKUP(#REF!,#REF!,6,FALSE),"-")</f>
        <v>-</v>
      </c>
      <c r="I624" s="63" t="str">
        <f>IFERROR(VLOOKUP(#REF!,#REF!,9,FALSE),"-")</f>
        <v>-</v>
      </c>
      <c r="J624" s="63" t="str">
        <f>IFERROR(VLOOKUP(#REF!,#REF!,9,FALSE),"-")</f>
        <v>-</v>
      </c>
      <c r="K624" s="63" t="str">
        <f>IFERROR(VLOOKUP(#REF!,#REF!,3,FALSE),"-")</f>
        <v>-</v>
      </c>
      <c r="L624" s="63" t="str">
        <f>IFERROR(VLOOKUP(#REF!,#REF!,3,FALSE),"-")</f>
        <v>-</v>
      </c>
      <c r="M624" s="63" t="e">
        <f>IF(OR(#REF!="-",#REF!="-"),"-",IF(#REF!=#REF!,"OUI","NON"))</f>
        <v>#REF!</v>
      </c>
      <c r="N624" s="58"/>
      <c r="O624" s="56"/>
      <c r="P624" s="58"/>
      <c r="Q624" s="56"/>
      <c r="R624" s="56"/>
      <c r="S624" s="56"/>
      <c r="T624" s="63" t="e">
        <f>IF(#REF!="MASCULIN","G",IF(#REF!="FEMININ","F",#REF!))</f>
        <v>#REF!</v>
      </c>
      <c r="U624" s="63" t="str">
        <f>IFERROR(MATCH(#REF!,{"CP1";"CP2";"CE1";"CE2";"CM1";"CM2"},0),"-")</f>
        <v>-</v>
      </c>
      <c r="V624" s="61"/>
      <c r="W624" s="61"/>
      <c r="X624" s="61"/>
      <c r="Y624" s="61"/>
      <c r="Z624" s="61"/>
      <c r="AA624" s="61"/>
      <c r="AB624" s="61"/>
      <c r="AC624" s="61"/>
      <c r="AD624" s="61"/>
      <c r="AE624" s="61"/>
      <c r="AF624" s="61"/>
      <c r="AG624" s="61"/>
    </row>
    <row r="625" spans="1:33">
      <c r="A625" s="76" t="e">
        <f>ROW()-ROW(#REF!)+1</f>
        <v>#REF!</v>
      </c>
      <c r="B625" s="87"/>
      <c r="C625" s="86"/>
      <c r="D625" s="59" t="e">
        <f>#REF!</f>
        <v>#REF!</v>
      </c>
      <c r="E625" s="86"/>
      <c r="F625" s="86"/>
      <c r="G625" s="89"/>
      <c r="H625" s="63" t="str">
        <f>IFERROR(VLOOKUP(#REF!,#REF!,6,FALSE),"-")</f>
        <v>-</v>
      </c>
      <c r="I625" s="63" t="str">
        <f>IFERROR(VLOOKUP(#REF!,#REF!,9,FALSE),"-")</f>
        <v>-</v>
      </c>
      <c r="J625" s="63" t="str">
        <f>IFERROR(VLOOKUP(#REF!,#REF!,9,FALSE),"-")</f>
        <v>-</v>
      </c>
      <c r="K625" s="63" t="str">
        <f>IFERROR(VLOOKUP(#REF!,#REF!,3,FALSE),"-")</f>
        <v>-</v>
      </c>
      <c r="L625" s="63" t="str">
        <f>IFERROR(VLOOKUP(#REF!,#REF!,3,FALSE),"-")</f>
        <v>-</v>
      </c>
      <c r="M625" s="63" t="e">
        <f>IF(OR(#REF!="-",#REF!="-"),"-",IF(#REF!=#REF!,"OUI","NON"))</f>
        <v>#REF!</v>
      </c>
      <c r="N625" s="58"/>
      <c r="O625" s="56"/>
      <c r="P625" s="58"/>
      <c r="Q625" s="56"/>
      <c r="R625" s="56"/>
      <c r="S625" s="56"/>
      <c r="T625" s="63" t="e">
        <f>IF(#REF!="MASCULIN","G",IF(#REF!="FEMININ","F",#REF!))</f>
        <v>#REF!</v>
      </c>
      <c r="U625" s="63" t="str">
        <f>IFERROR(MATCH(#REF!,{"CP1";"CP2";"CE1";"CE2";"CM1";"CM2"},0),"-")</f>
        <v>-</v>
      </c>
      <c r="V625" s="61"/>
      <c r="W625" s="61"/>
      <c r="X625" s="61"/>
      <c r="Y625" s="61"/>
      <c r="Z625" s="61"/>
      <c r="AA625" s="61"/>
      <c r="AB625" s="61"/>
      <c r="AC625" s="61"/>
      <c r="AD625" s="61"/>
      <c r="AE625" s="61"/>
      <c r="AF625" s="61"/>
      <c r="AG625" s="61"/>
    </row>
    <row r="626" spans="1:33">
      <c r="A626" s="76" t="e">
        <f>ROW()-ROW(#REF!)+1</f>
        <v>#REF!</v>
      </c>
      <c r="B626" s="87"/>
      <c r="C626" s="86"/>
      <c r="D626" s="59" t="e">
        <f>#REF!</f>
        <v>#REF!</v>
      </c>
      <c r="E626" s="86"/>
      <c r="F626" s="86"/>
      <c r="G626" s="89"/>
      <c r="H626" s="63" t="str">
        <f>IFERROR(VLOOKUP(#REF!,#REF!,6,FALSE),"-")</f>
        <v>-</v>
      </c>
      <c r="I626" s="63" t="str">
        <f>IFERROR(VLOOKUP(#REF!,#REF!,9,FALSE),"-")</f>
        <v>-</v>
      </c>
      <c r="J626" s="63" t="str">
        <f>IFERROR(VLOOKUP(#REF!,#REF!,9,FALSE),"-")</f>
        <v>-</v>
      </c>
      <c r="K626" s="63" t="str">
        <f>IFERROR(VLOOKUP(#REF!,#REF!,3,FALSE),"-")</f>
        <v>-</v>
      </c>
      <c r="L626" s="63" t="str">
        <f>IFERROR(VLOOKUP(#REF!,#REF!,3,FALSE),"-")</f>
        <v>-</v>
      </c>
      <c r="M626" s="63" t="e">
        <f>IF(OR(#REF!="-",#REF!="-"),"-",IF(#REF!=#REF!,"OUI","NON"))</f>
        <v>#REF!</v>
      </c>
      <c r="N626" s="58"/>
      <c r="O626" s="56"/>
      <c r="P626" s="58"/>
      <c r="Q626" s="56"/>
      <c r="R626" s="56"/>
      <c r="S626" s="56"/>
      <c r="T626" s="63" t="e">
        <f>IF(#REF!="MASCULIN","G",IF(#REF!="FEMININ","F",#REF!))</f>
        <v>#REF!</v>
      </c>
      <c r="U626" s="63" t="str">
        <f>IFERROR(MATCH(#REF!,{"CP1";"CP2";"CE1";"CE2";"CM1";"CM2"},0),"-")</f>
        <v>-</v>
      </c>
      <c r="V626" s="61"/>
      <c r="W626" s="61"/>
      <c r="X626" s="61"/>
      <c r="Y626" s="61"/>
      <c r="Z626" s="61"/>
      <c r="AA626" s="61"/>
      <c r="AB626" s="61"/>
      <c r="AC626" s="61"/>
      <c r="AD626" s="61"/>
      <c r="AE626" s="61"/>
      <c r="AF626" s="61"/>
      <c r="AG626" s="61"/>
    </row>
    <row r="627" spans="1:33">
      <c r="A627" s="76" t="e">
        <f>ROW()-ROW(#REF!)+1</f>
        <v>#REF!</v>
      </c>
      <c r="B627" s="87"/>
      <c r="C627" s="86"/>
      <c r="D627" s="59" t="e">
        <f>#REF!</f>
        <v>#REF!</v>
      </c>
      <c r="E627" s="86"/>
      <c r="F627" s="86"/>
      <c r="G627" s="89"/>
      <c r="H627" s="63" t="str">
        <f>IFERROR(VLOOKUP(#REF!,#REF!,6,FALSE),"-")</f>
        <v>-</v>
      </c>
      <c r="I627" s="63" t="str">
        <f>IFERROR(VLOOKUP(#REF!,#REF!,9,FALSE),"-")</f>
        <v>-</v>
      </c>
      <c r="J627" s="63" t="str">
        <f>IFERROR(VLOOKUP(#REF!,#REF!,9,FALSE),"-")</f>
        <v>-</v>
      </c>
      <c r="K627" s="63" t="str">
        <f>IFERROR(VLOOKUP(#REF!,#REF!,3,FALSE),"-")</f>
        <v>-</v>
      </c>
      <c r="L627" s="63" t="str">
        <f>IFERROR(VLOOKUP(#REF!,#REF!,3,FALSE),"-")</f>
        <v>-</v>
      </c>
      <c r="M627" s="63" t="e">
        <f>IF(OR(#REF!="-",#REF!="-"),"-",IF(#REF!=#REF!,"OUI","NON"))</f>
        <v>#REF!</v>
      </c>
      <c r="N627" s="58"/>
      <c r="O627" s="56"/>
      <c r="P627" s="58"/>
      <c r="Q627" s="56"/>
      <c r="R627" s="56"/>
      <c r="S627" s="56"/>
      <c r="T627" s="63" t="e">
        <f>IF(#REF!="MASCULIN","G",IF(#REF!="FEMININ","F",#REF!))</f>
        <v>#REF!</v>
      </c>
      <c r="U627" s="63" t="str">
        <f>IFERROR(MATCH(#REF!,{"CP1";"CP2";"CE1";"CE2";"CM1";"CM2"},0),"-")</f>
        <v>-</v>
      </c>
      <c r="V627" s="61"/>
      <c r="W627" s="61"/>
      <c r="X627" s="61"/>
      <c r="Y627" s="61"/>
      <c r="Z627" s="61"/>
      <c r="AA627" s="61"/>
      <c r="AB627" s="61"/>
      <c r="AC627" s="61"/>
      <c r="AD627" s="61"/>
      <c r="AE627" s="61"/>
      <c r="AF627" s="61"/>
      <c r="AG627" s="61"/>
    </row>
    <row r="628" spans="1:33">
      <c r="A628" s="76" t="e">
        <f>ROW()-ROW(#REF!)+1</f>
        <v>#REF!</v>
      </c>
      <c r="B628" s="87"/>
      <c r="C628" s="86"/>
      <c r="D628" s="59" t="e">
        <f>#REF!</f>
        <v>#REF!</v>
      </c>
      <c r="E628" s="86"/>
      <c r="F628" s="86"/>
      <c r="G628" s="89"/>
      <c r="H628" s="63" t="str">
        <f>IFERROR(VLOOKUP(#REF!,#REF!,6,FALSE),"-")</f>
        <v>-</v>
      </c>
      <c r="I628" s="63" t="str">
        <f>IFERROR(VLOOKUP(#REF!,#REF!,9,FALSE),"-")</f>
        <v>-</v>
      </c>
      <c r="J628" s="63" t="str">
        <f>IFERROR(VLOOKUP(#REF!,#REF!,9,FALSE),"-")</f>
        <v>-</v>
      </c>
      <c r="K628" s="63" t="str">
        <f>IFERROR(VLOOKUP(#REF!,#REF!,3,FALSE),"-")</f>
        <v>-</v>
      </c>
      <c r="L628" s="63" t="str">
        <f>IFERROR(VLOOKUP(#REF!,#REF!,3,FALSE),"-")</f>
        <v>-</v>
      </c>
      <c r="M628" s="63" t="e">
        <f>IF(OR(#REF!="-",#REF!="-"),"-",IF(#REF!=#REF!,"OUI","NON"))</f>
        <v>#REF!</v>
      </c>
      <c r="N628" s="58"/>
      <c r="O628" s="56"/>
      <c r="P628" s="58"/>
      <c r="Q628" s="56"/>
      <c r="R628" s="56"/>
      <c r="S628" s="56"/>
      <c r="T628" s="63" t="e">
        <f>IF(#REF!="MASCULIN","G",IF(#REF!="FEMININ","F",#REF!))</f>
        <v>#REF!</v>
      </c>
      <c r="U628" s="63" t="str">
        <f>IFERROR(MATCH(#REF!,{"CP1";"CP2";"CE1";"CE2";"CM1";"CM2"},0),"-")</f>
        <v>-</v>
      </c>
      <c r="V628" s="61"/>
      <c r="W628" s="61"/>
      <c r="X628" s="61"/>
      <c r="Y628" s="61"/>
      <c r="Z628" s="61"/>
      <c r="AA628" s="61"/>
      <c r="AB628" s="61"/>
      <c r="AC628" s="61"/>
      <c r="AD628" s="61"/>
      <c r="AE628" s="61"/>
      <c r="AF628" s="61"/>
      <c r="AG628" s="61"/>
    </row>
    <row r="629" spans="1:33">
      <c r="A629" s="76" t="e">
        <f>ROW()-ROW(#REF!)+1</f>
        <v>#REF!</v>
      </c>
      <c r="B629" s="87"/>
      <c r="C629" s="86"/>
      <c r="D629" s="59" t="e">
        <f>#REF!</f>
        <v>#REF!</v>
      </c>
      <c r="E629" s="86"/>
      <c r="F629" s="86"/>
      <c r="G629" s="89"/>
      <c r="H629" s="63" t="str">
        <f>IFERROR(VLOOKUP(#REF!,#REF!,6,FALSE),"-")</f>
        <v>-</v>
      </c>
      <c r="I629" s="63" t="str">
        <f>IFERROR(VLOOKUP(#REF!,#REF!,9,FALSE),"-")</f>
        <v>-</v>
      </c>
      <c r="J629" s="63" t="str">
        <f>IFERROR(VLOOKUP(#REF!,#REF!,9,FALSE),"-")</f>
        <v>-</v>
      </c>
      <c r="K629" s="63" t="str">
        <f>IFERROR(VLOOKUP(#REF!,#REF!,3,FALSE),"-")</f>
        <v>-</v>
      </c>
      <c r="L629" s="63" t="str">
        <f>IFERROR(VLOOKUP(#REF!,#REF!,3,FALSE),"-")</f>
        <v>-</v>
      </c>
      <c r="M629" s="63" t="e">
        <f>IF(OR(#REF!="-",#REF!="-"),"-",IF(#REF!=#REF!,"OUI","NON"))</f>
        <v>#REF!</v>
      </c>
      <c r="N629" s="58"/>
      <c r="O629" s="56"/>
      <c r="P629" s="58"/>
      <c r="Q629" s="56"/>
      <c r="R629" s="56"/>
      <c r="S629" s="56"/>
      <c r="T629" s="63" t="e">
        <f>IF(#REF!="MASCULIN","G",IF(#REF!="FEMININ","F",#REF!))</f>
        <v>#REF!</v>
      </c>
      <c r="U629" s="63" t="str">
        <f>IFERROR(MATCH(#REF!,{"CP1";"CP2";"CE1";"CE2";"CM1";"CM2"},0),"-")</f>
        <v>-</v>
      </c>
      <c r="V629" s="61"/>
      <c r="W629" s="61"/>
      <c r="X629" s="61"/>
      <c r="Y629" s="61"/>
      <c r="Z629" s="61"/>
      <c r="AA629" s="61"/>
      <c r="AB629" s="61"/>
      <c r="AC629" s="61"/>
      <c r="AD629" s="61"/>
      <c r="AE629" s="61"/>
      <c r="AF629" s="61"/>
      <c r="AG629" s="61"/>
    </row>
    <row r="630" spans="1:33">
      <c r="A630" s="76" t="e">
        <f>ROW()-ROW(#REF!)+1</f>
        <v>#REF!</v>
      </c>
      <c r="B630" s="87"/>
      <c r="C630" s="86"/>
      <c r="D630" s="59" t="e">
        <f>#REF!</f>
        <v>#REF!</v>
      </c>
      <c r="E630" s="86"/>
      <c r="F630" s="86"/>
      <c r="G630" s="89"/>
      <c r="H630" s="63" t="str">
        <f>IFERROR(VLOOKUP(#REF!,#REF!,6,FALSE),"-")</f>
        <v>-</v>
      </c>
      <c r="I630" s="63" t="str">
        <f>IFERROR(VLOOKUP(#REF!,#REF!,9,FALSE),"-")</f>
        <v>-</v>
      </c>
      <c r="J630" s="63" t="str">
        <f>IFERROR(VLOOKUP(#REF!,#REF!,9,FALSE),"-")</f>
        <v>-</v>
      </c>
      <c r="K630" s="63" t="str">
        <f>IFERROR(VLOOKUP(#REF!,#REF!,3,FALSE),"-")</f>
        <v>-</v>
      </c>
      <c r="L630" s="63" t="str">
        <f>IFERROR(VLOOKUP(#REF!,#REF!,3,FALSE),"-")</f>
        <v>-</v>
      </c>
      <c r="M630" s="63" t="e">
        <f>IF(OR(#REF!="-",#REF!="-"),"-",IF(#REF!=#REF!,"OUI","NON"))</f>
        <v>#REF!</v>
      </c>
      <c r="N630" s="58"/>
      <c r="O630" s="56"/>
      <c r="P630" s="58"/>
      <c r="Q630" s="56"/>
      <c r="R630" s="56"/>
      <c r="S630" s="56"/>
      <c r="T630" s="63" t="e">
        <f>IF(#REF!="MASCULIN","G",IF(#REF!="FEMININ","F",#REF!))</f>
        <v>#REF!</v>
      </c>
      <c r="U630" s="63" t="str">
        <f>IFERROR(MATCH(#REF!,{"CP1";"CP2";"CE1";"CE2";"CM1";"CM2"},0),"-")</f>
        <v>-</v>
      </c>
      <c r="V630" s="61"/>
      <c r="W630" s="61"/>
      <c r="X630" s="61"/>
      <c r="Y630" s="61"/>
      <c r="Z630" s="61"/>
      <c r="AA630" s="61"/>
      <c r="AB630" s="61"/>
      <c r="AC630" s="61"/>
      <c r="AD630" s="61"/>
      <c r="AE630" s="61"/>
      <c r="AF630" s="61"/>
      <c r="AG630" s="61"/>
    </row>
    <row r="631" spans="1:33">
      <c r="A631" s="76" t="e">
        <f>ROW()-ROW(#REF!)+1</f>
        <v>#REF!</v>
      </c>
      <c r="B631" s="87"/>
      <c r="C631" s="86"/>
      <c r="D631" s="59" t="e">
        <f>#REF!</f>
        <v>#REF!</v>
      </c>
      <c r="E631" s="86"/>
      <c r="F631" s="86"/>
      <c r="G631" s="89"/>
      <c r="H631" s="63" t="str">
        <f>IFERROR(VLOOKUP(#REF!,#REF!,6,FALSE),"-")</f>
        <v>-</v>
      </c>
      <c r="I631" s="63" t="str">
        <f>IFERROR(VLOOKUP(#REF!,#REF!,9,FALSE),"-")</f>
        <v>-</v>
      </c>
      <c r="J631" s="63" t="str">
        <f>IFERROR(VLOOKUP(#REF!,#REF!,9,FALSE),"-")</f>
        <v>-</v>
      </c>
      <c r="K631" s="63" t="str">
        <f>IFERROR(VLOOKUP(#REF!,#REF!,3,FALSE),"-")</f>
        <v>-</v>
      </c>
      <c r="L631" s="63" t="str">
        <f>IFERROR(VLOOKUP(#REF!,#REF!,3,FALSE),"-")</f>
        <v>-</v>
      </c>
      <c r="M631" s="63" t="e">
        <f>IF(OR(#REF!="-",#REF!="-"),"-",IF(#REF!=#REF!,"OUI","NON"))</f>
        <v>#REF!</v>
      </c>
      <c r="N631" s="58"/>
      <c r="O631" s="56"/>
      <c r="P631" s="58"/>
      <c r="Q631" s="56"/>
      <c r="R631" s="56"/>
      <c r="S631" s="56"/>
      <c r="T631" s="63" t="e">
        <f>IF(#REF!="MASCULIN","G",IF(#REF!="FEMININ","F",#REF!))</f>
        <v>#REF!</v>
      </c>
      <c r="U631" s="63" t="str">
        <f>IFERROR(MATCH(#REF!,{"CP1";"CP2";"CE1";"CE2";"CM1";"CM2"},0),"-")</f>
        <v>-</v>
      </c>
      <c r="V631" s="61"/>
      <c r="W631" s="61"/>
      <c r="X631" s="61"/>
      <c r="Y631" s="61"/>
      <c r="Z631" s="61"/>
      <c r="AA631" s="61"/>
      <c r="AB631" s="61"/>
      <c r="AC631" s="61"/>
      <c r="AD631" s="61"/>
      <c r="AE631" s="61"/>
      <c r="AF631" s="61"/>
      <c r="AG631" s="61"/>
    </row>
    <row r="632" spans="1:33">
      <c r="A632" s="76" t="e">
        <f>ROW()-ROW(#REF!)+1</f>
        <v>#REF!</v>
      </c>
      <c r="B632" s="87"/>
      <c r="C632" s="86"/>
      <c r="D632" s="59" t="e">
        <f>#REF!</f>
        <v>#REF!</v>
      </c>
      <c r="E632" s="86"/>
      <c r="F632" s="86"/>
      <c r="G632" s="89"/>
      <c r="H632" s="63" t="str">
        <f>IFERROR(VLOOKUP(#REF!,#REF!,6,FALSE),"-")</f>
        <v>-</v>
      </c>
      <c r="I632" s="63" t="str">
        <f>IFERROR(VLOOKUP(#REF!,#REF!,9,FALSE),"-")</f>
        <v>-</v>
      </c>
      <c r="J632" s="63" t="str">
        <f>IFERROR(VLOOKUP(#REF!,#REF!,9,FALSE),"-")</f>
        <v>-</v>
      </c>
      <c r="K632" s="63" t="str">
        <f>IFERROR(VLOOKUP(#REF!,#REF!,3,FALSE),"-")</f>
        <v>-</v>
      </c>
      <c r="L632" s="63" t="str">
        <f>IFERROR(VLOOKUP(#REF!,#REF!,3,FALSE),"-")</f>
        <v>-</v>
      </c>
      <c r="M632" s="63" t="e">
        <f>IF(OR(#REF!="-",#REF!="-"),"-",IF(#REF!=#REF!,"OUI","NON"))</f>
        <v>#REF!</v>
      </c>
      <c r="N632" s="58"/>
      <c r="O632" s="56"/>
      <c r="P632" s="58"/>
      <c r="Q632" s="56"/>
      <c r="R632" s="56"/>
      <c r="S632" s="56"/>
      <c r="T632" s="63" t="e">
        <f>IF(#REF!="MASCULIN","G",IF(#REF!="FEMININ","F",#REF!))</f>
        <v>#REF!</v>
      </c>
      <c r="U632" s="63" t="str">
        <f>IFERROR(MATCH(#REF!,{"CP1";"CP2";"CE1";"CE2";"CM1";"CM2"},0),"-")</f>
        <v>-</v>
      </c>
      <c r="V632" s="61"/>
      <c r="W632" s="61"/>
      <c r="X632" s="61"/>
      <c r="Y632" s="61"/>
      <c r="Z632" s="61"/>
      <c r="AA632" s="61"/>
      <c r="AB632" s="61"/>
      <c r="AC632" s="61"/>
      <c r="AD632" s="61"/>
      <c r="AE632" s="61"/>
      <c r="AF632" s="61"/>
      <c r="AG632" s="61"/>
    </row>
    <row r="633" spans="1:33">
      <c r="A633" s="76" t="e">
        <f>ROW()-ROW(#REF!)+1</f>
        <v>#REF!</v>
      </c>
      <c r="B633" s="87"/>
      <c r="C633" s="86"/>
      <c r="D633" s="59" t="e">
        <f>#REF!</f>
        <v>#REF!</v>
      </c>
      <c r="E633" s="86"/>
      <c r="F633" s="86"/>
      <c r="G633" s="89"/>
      <c r="H633" s="63" t="str">
        <f>IFERROR(VLOOKUP(#REF!,#REF!,6,FALSE),"-")</f>
        <v>-</v>
      </c>
      <c r="I633" s="63" t="str">
        <f>IFERROR(VLOOKUP(#REF!,#REF!,9,FALSE),"-")</f>
        <v>-</v>
      </c>
      <c r="J633" s="63" t="str">
        <f>IFERROR(VLOOKUP(#REF!,#REF!,9,FALSE),"-")</f>
        <v>-</v>
      </c>
      <c r="K633" s="63" t="str">
        <f>IFERROR(VLOOKUP(#REF!,#REF!,3,FALSE),"-")</f>
        <v>-</v>
      </c>
      <c r="L633" s="63" t="str">
        <f>IFERROR(VLOOKUP(#REF!,#REF!,3,FALSE),"-")</f>
        <v>-</v>
      </c>
      <c r="M633" s="63" t="e">
        <f>IF(OR(#REF!="-",#REF!="-"),"-",IF(#REF!=#REF!,"OUI","NON"))</f>
        <v>#REF!</v>
      </c>
      <c r="N633" s="58"/>
      <c r="O633" s="56"/>
      <c r="P633" s="58"/>
      <c r="Q633" s="56"/>
      <c r="R633" s="56"/>
      <c r="S633" s="56"/>
      <c r="T633" s="63" t="e">
        <f>IF(#REF!="MASCULIN","G",IF(#REF!="FEMININ","F",#REF!))</f>
        <v>#REF!</v>
      </c>
      <c r="U633" s="63" t="str">
        <f>IFERROR(MATCH(#REF!,{"CP1";"CP2";"CE1";"CE2";"CM1";"CM2"},0),"-")</f>
        <v>-</v>
      </c>
      <c r="V633" s="61"/>
      <c r="W633" s="61"/>
      <c r="X633" s="61"/>
      <c r="Y633" s="61"/>
      <c r="Z633" s="61"/>
      <c r="AA633" s="61"/>
      <c r="AB633" s="61"/>
      <c r="AC633" s="61"/>
      <c r="AD633" s="61"/>
      <c r="AE633" s="61"/>
      <c r="AF633" s="61"/>
      <c r="AG633" s="61"/>
    </row>
    <row r="634" spans="1:33">
      <c r="A634" s="76" t="e">
        <f>ROW()-ROW(#REF!)+1</f>
        <v>#REF!</v>
      </c>
      <c r="B634" s="87"/>
      <c r="C634" s="86"/>
      <c r="D634" s="59" t="e">
        <f>#REF!</f>
        <v>#REF!</v>
      </c>
      <c r="E634" s="86"/>
      <c r="F634" s="86"/>
      <c r="G634" s="89"/>
      <c r="H634" s="63" t="str">
        <f>IFERROR(VLOOKUP(#REF!,#REF!,6,FALSE),"-")</f>
        <v>-</v>
      </c>
      <c r="I634" s="63" t="str">
        <f>IFERROR(VLOOKUP(#REF!,#REF!,9,FALSE),"-")</f>
        <v>-</v>
      </c>
      <c r="J634" s="63" t="str">
        <f>IFERROR(VLOOKUP(#REF!,#REF!,9,FALSE),"-")</f>
        <v>-</v>
      </c>
      <c r="K634" s="63" t="str">
        <f>IFERROR(VLOOKUP(#REF!,#REF!,3,FALSE),"-")</f>
        <v>-</v>
      </c>
      <c r="L634" s="63" t="str">
        <f>IFERROR(VLOOKUP(#REF!,#REF!,3,FALSE),"-")</f>
        <v>-</v>
      </c>
      <c r="M634" s="63" t="e">
        <f>IF(OR(#REF!="-",#REF!="-"),"-",IF(#REF!=#REF!,"OUI","NON"))</f>
        <v>#REF!</v>
      </c>
      <c r="N634" s="58"/>
      <c r="O634" s="56"/>
      <c r="P634" s="58"/>
      <c r="Q634" s="56"/>
      <c r="R634" s="56"/>
      <c r="S634" s="56"/>
      <c r="T634" s="63" t="e">
        <f>IF(#REF!="MASCULIN","G",IF(#REF!="FEMININ","F",#REF!))</f>
        <v>#REF!</v>
      </c>
      <c r="U634" s="63" t="str">
        <f>IFERROR(MATCH(#REF!,{"CP1";"CP2";"CE1";"CE2";"CM1";"CM2"},0),"-")</f>
        <v>-</v>
      </c>
      <c r="V634" s="61"/>
      <c r="W634" s="61"/>
      <c r="X634" s="61"/>
      <c r="Y634" s="61"/>
      <c r="Z634" s="61"/>
      <c r="AA634" s="61"/>
      <c r="AB634" s="61"/>
      <c r="AC634" s="61"/>
      <c r="AD634" s="61"/>
      <c r="AE634" s="61"/>
      <c r="AF634" s="61"/>
      <c r="AG634" s="61"/>
    </row>
    <row r="635" spans="1:33">
      <c r="A635" s="76" t="e">
        <f>ROW()-ROW(#REF!)+1</f>
        <v>#REF!</v>
      </c>
      <c r="B635" s="87"/>
      <c r="C635" s="86"/>
      <c r="D635" s="59" t="e">
        <f>#REF!</f>
        <v>#REF!</v>
      </c>
      <c r="E635" s="86"/>
      <c r="F635" s="86"/>
      <c r="G635" s="89"/>
      <c r="H635" s="63" t="str">
        <f>IFERROR(VLOOKUP(#REF!,#REF!,6,FALSE),"-")</f>
        <v>-</v>
      </c>
      <c r="I635" s="63" t="str">
        <f>IFERROR(VLOOKUP(#REF!,#REF!,9,FALSE),"-")</f>
        <v>-</v>
      </c>
      <c r="J635" s="63" t="str">
        <f>IFERROR(VLOOKUP(#REF!,#REF!,9,FALSE),"-")</f>
        <v>-</v>
      </c>
      <c r="K635" s="63" t="str">
        <f>IFERROR(VLOOKUP(#REF!,#REF!,3,FALSE),"-")</f>
        <v>-</v>
      </c>
      <c r="L635" s="63" t="str">
        <f>IFERROR(VLOOKUP(#REF!,#REF!,3,FALSE),"-")</f>
        <v>-</v>
      </c>
      <c r="M635" s="63" t="e">
        <f>IF(OR(#REF!="-",#REF!="-"),"-",IF(#REF!=#REF!,"OUI","NON"))</f>
        <v>#REF!</v>
      </c>
      <c r="N635" s="58"/>
      <c r="O635" s="56"/>
      <c r="P635" s="58"/>
      <c r="Q635" s="56"/>
      <c r="R635" s="56"/>
      <c r="S635" s="56"/>
      <c r="T635" s="63" t="e">
        <f>IF(#REF!="MASCULIN","G",IF(#REF!="FEMININ","F",#REF!))</f>
        <v>#REF!</v>
      </c>
      <c r="U635" s="63" t="str">
        <f>IFERROR(MATCH(#REF!,{"CP1";"CP2";"CE1";"CE2";"CM1";"CM2"},0),"-")</f>
        <v>-</v>
      </c>
      <c r="V635" s="61"/>
      <c r="W635" s="61"/>
      <c r="X635" s="61"/>
      <c r="Y635" s="61"/>
      <c r="Z635" s="61"/>
      <c r="AA635" s="61"/>
      <c r="AB635" s="61"/>
      <c r="AC635" s="61"/>
      <c r="AD635" s="61"/>
      <c r="AE635" s="61"/>
      <c r="AF635" s="61"/>
      <c r="AG635" s="61"/>
    </row>
    <row r="636" spans="1:33">
      <c r="A636" s="76" t="e">
        <f>ROW()-ROW(#REF!)+1</f>
        <v>#REF!</v>
      </c>
      <c r="B636" s="87"/>
      <c r="C636" s="86"/>
      <c r="D636" s="59" t="e">
        <f>#REF!</f>
        <v>#REF!</v>
      </c>
      <c r="E636" s="86"/>
      <c r="F636" s="86"/>
      <c r="G636" s="89"/>
      <c r="H636" s="63" t="str">
        <f>IFERROR(VLOOKUP(#REF!,#REF!,6,FALSE),"-")</f>
        <v>-</v>
      </c>
      <c r="I636" s="63" t="str">
        <f>IFERROR(VLOOKUP(#REF!,#REF!,9,FALSE),"-")</f>
        <v>-</v>
      </c>
      <c r="J636" s="63" t="str">
        <f>IFERROR(VLOOKUP(#REF!,#REF!,9,FALSE),"-")</f>
        <v>-</v>
      </c>
      <c r="K636" s="63" t="str">
        <f>IFERROR(VLOOKUP(#REF!,#REF!,3,FALSE),"-")</f>
        <v>-</v>
      </c>
      <c r="L636" s="63" t="str">
        <f>IFERROR(VLOOKUP(#REF!,#REF!,3,FALSE),"-")</f>
        <v>-</v>
      </c>
      <c r="M636" s="63" t="e">
        <f>IF(OR(#REF!="-",#REF!="-"),"-",IF(#REF!=#REF!,"OUI","NON"))</f>
        <v>#REF!</v>
      </c>
      <c r="N636" s="58"/>
      <c r="O636" s="56"/>
      <c r="P636" s="58"/>
      <c r="Q636" s="56"/>
      <c r="R636" s="56"/>
      <c r="S636" s="56"/>
      <c r="T636" s="63" t="e">
        <f>IF(#REF!="MASCULIN","G",IF(#REF!="FEMININ","F",#REF!))</f>
        <v>#REF!</v>
      </c>
      <c r="U636" s="63" t="str">
        <f>IFERROR(MATCH(#REF!,{"CP1";"CP2";"CE1";"CE2";"CM1";"CM2"},0),"-")</f>
        <v>-</v>
      </c>
      <c r="V636" s="61"/>
      <c r="W636" s="61"/>
      <c r="X636" s="61"/>
      <c r="Y636" s="61"/>
      <c r="Z636" s="61"/>
      <c r="AA636" s="61"/>
      <c r="AB636" s="61"/>
      <c r="AC636" s="61"/>
      <c r="AD636" s="61"/>
      <c r="AE636" s="61"/>
      <c r="AF636" s="61"/>
      <c r="AG636" s="61"/>
    </row>
    <row r="637" spans="1:33">
      <c r="A637" s="76" t="e">
        <f>ROW()-ROW(#REF!)+1</f>
        <v>#REF!</v>
      </c>
      <c r="B637" s="87"/>
      <c r="C637" s="86"/>
      <c r="D637" s="59" t="e">
        <f>#REF!</f>
        <v>#REF!</v>
      </c>
      <c r="E637" s="86"/>
      <c r="F637" s="86"/>
      <c r="G637" s="89"/>
      <c r="H637" s="63" t="str">
        <f>IFERROR(VLOOKUP(#REF!,#REF!,6,FALSE),"-")</f>
        <v>-</v>
      </c>
      <c r="I637" s="63" t="str">
        <f>IFERROR(VLOOKUP(#REF!,#REF!,9,FALSE),"-")</f>
        <v>-</v>
      </c>
      <c r="J637" s="63" t="str">
        <f>IFERROR(VLOOKUP(#REF!,#REF!,9,FALSE),"-")</f>
        <v>-</v>
      </c>
      <c r="K637" s="63" t="str">
        <f>IFERROR(VLOOKUP(#REF!,#REF!,3,FALSE),"-")</f>
        <v>-</v>
      </c>
      <c r="L637" s="63" t="str">
        <f>IFERROR(VLOOKUP(#REF!,#REF!,3,FALSE),"-")</f>
        <v>-</v>
      </c>
      <c r="M637" s="63" t="e">
        <f>IF(OR(#REF!="-",#REF!="-"),"-",IF(#REF!=#REF!,"OUI","NON"))</f>
        <v>#REF!</v>
      </c>
      <c r="N637" s="58"/>
      <c r="O637" s="56"/>
      <c r="P637" s="58"/>
      <c r="Q637" s="56"/>
      <c r="R637" s="56"/>
      <c r="S637" s="56"/>
      <c r="T637" s="63" t="e">
        <f>IF(#REF!="MASCULIN","G",IF(#REF!="FEMININ","F",#REF!))</f>
        <v>#REF!</v>
      </c>
      <c r="U637" s="63" t="str">
        <f>IFERROR(MATCH(#REF!,{"CP1";"CP2";"CE1";"CE2";"CM1";"CM2"},0),"-")</f>
        <v>-</v>
      </c>
      <c r="V637" s="61"/>
      <c r="W637" s="61"/>
      <c r="X637" s="61"/>
      <c r="Y637" s="61"/>
      <c r="Z637" s="61"/>
      <c r="AA637" s="61"/>
      <c r="AB637" s="61"/>
      <c r="AC637" s="61"/>
      <c r="AD637" s="61"/>
      <c r="AE637" s="61"/>
      <c r="AF637" s="61"/>
      <c r="AG637" s="61"/>
    </row>
    <row r="638" spans="1:33">
      <c r="A638" s="76" t="e">
        <f>ROW()-ROW(#REF!)+1</f>
        <v>#REF!</v>
      </c>
      <c r="B638" s="87"/>
      <c r="C638" s="86"/>
      <c r="D638" s="59" t="e">
        <f>#REF!</f>
        <v>#REF!</v>
      </c>
      <c r="E638" s="86"/>
      <c r="F638" s="86"/>
      <c r="G638" s="89"/>
      <c r="H638" s="63" t="str">
        <f>IFERROR(VLOOKUP(#REF!,#REF!,6,FALSE),"-")</f>
        <v>-</v>
      </c>
      <c r="I638" s="63" t="str">
        <f>IFERROR(VLOOKUP(#REF!,#REF!,9,FALSE),"-")</f>
        <v>-</v>
      </c>
      <c r="J638" s="63" t="str">
        <f>IFERROR(VLOOKUP(#REF!,#REF!,9,FALSE),"-")</f>
        <v>-</v>
      </c>
      <c r="K638" s="63" t="str">
        <f>IFERROR(VLOOKUP(#REF!,#REF!,3,FALSE),"-")</f>
        <v>-</v>
      </c>
      <c r="L638" s="63" t="str">
        <f>IFERROR(VLOOKUP(#REF!,#REF!,3,FALSE),"-")</f>
        <v>-</v>
      </c>
      <c r="M638" s="63" t="e">
        <f>IF(OR(#REF!="-",#REF!="-"),"-",IF(#REF!=#REF!,"OUI","NON"))</f>
        <v>#REF!</v>
      </c>
      <c r="N638" s="58"/>
      <c r="O638" s="56"/>
      <c r="P638" s="58"/>
      <c r="Q638" s="56"/>
      <c r="R638" s="56"/>
      <c r="S638" s="56"/>
      <c r="T638" s="63" t="e">
        <f>IF(#REF!="MASCULIN","G",IF(#REF!="FEMININ","F",#REF!))</f>
        <v>#REF!</v>
      </c>
      <c r="U638" s="63" t="str">
        <f>IFERROR(MATCH(#REF!,{"CP1";"CP2";"CE1";"CE2";"CM1";"CM2"},0),"-")</f>
        <v>-</v>
      </c>
      <c r="V638" s="61"/>
      <c r="W638" s="61"/>
      <c r="X638" s="61"/>
      <c r="Y638" s="61"/>
      <c r="Z638" s="61"/>
      <c r="AA638" s="61"/>
      <c r="AB638" s="61"/>
      <c r="AC638" s="61"/>
      <c r="AD638" s="61"/>
      <c r="AE638" s="61"/>
      <c r="AF638" s="61"/>
      <c r="AG638" s="61"/>
    </row>
    <row r="639" spans="1:33">
      <c r="A639" s="76" t="e">
        <f>ROW()-ROW(#REF!)+1</f>
        <v>#REF!</v>
      </c>
      <c r="B639" s="87"/>
      <c r="C639" s="86"/>
      <c r="D639" s="59" t="e">
        <f>#REF!</f>
        <v>#REF!</v>
      </c>
      <c r="E639" s="86"/>
      <c r="F639" s="86"/>
      <c r="G639" s="89"/>
      <c r="H639" s="63" t="str">
        <f>IFERROR(VLOOKUP(#REF!,#REF!,6,FALSE),"-")</f>
        <v>-</v>
      </c>
      <c r="I639" s="63" t="str">
        <f>IFERROR(VLOOKUP(#REF!,#REF!,9,FALSE),"-")</f>
        <v>-</v>
      </c>
      <c r="J639" s="63" t="str">
        <f>IFERROR(VLOOKUP(#REF!,#REF!,9,FALSE),"-")</f>
        <v>-</v>
      </c>
      <c r="K639" s="63" t="str">
        <f>IFERROR(VLOOKUP(#REF!,#REF!,3,FALSE),"-")</f>
        <v>-</v>
      </c>
      <c r="L639" s="63" t="str">
        <f>IFERROR(VLOOKUP(#REF!,#REF!,3,FALSE),"-")</f>
        <v>-</v>
      </c>
      <c r="M639" s="63" t="e">
        <f>IF(OR(#REF!="-",#REF!="-"),"-",IF(#REF!=#REF!,"OUI","NON"))</f>
        <v>#REF!</v>
      </c>
      <c r="N639" s="58"/>
      <c r="O639" s="56"/>
      <c r="P639" s="58"/>
      <c r="Q639" s="56"/>
      <c r="R639" s="56"/>
      <c r="S639" s="56"/>
      <c r="T639" s="63" t="e">
        <f>IF(#REF!="MASCULIN","G",IF(#REF!="FEMININ","F",#REF!))</f>
        <v>#REF!</v>
      </c>
      <c r="U639" s="63" t="str">
        <f>IFERROR(MATCH(#REF!,{"CP1";"CP2";"CE1";"CE2";"CM1";"CM2"},0),"-")</f>
        <v>-</v>
      </c>
      <c r="V639" s="61"/>
      <c r="W639" s="61"/>
      <c r="X639" s="61"/>
      <c r="Y639" s="61"/>
      <c r="Z639" s="61"/>
      <c r="AA639" s="61"/>
      <c r="AB639" s="61"/>
      <c r="AC639" s="61"/>
      <c r="AD639" s="61"/>
      <c r="AE639" s="61"/>
      <c r="AF639" s="61"/>
      <c r="AG639" s="61"/>
    </row>
    <row r="640" spans="1:33">
      <c r="A640" s="76" t="e">
        <f>ROW()-ROW(#REF!)+1</f>
        <v>#REF!</v>
      </c>
      <c r="B640" s="87"/>
      <c r="C640" s="86"/>
      <c r="D640" s="59" t="e">
        <f>#REF!</f>
        <v>#REF!</v>
      </c>
      <c r="E640" s="86"/>
      <c r="F640" s="86"/>
      <c r="G640" s="89"/>
      <c r="H640" s="63" t="str">
        <f>IFERROR(VLOOKUP(#REF!,#REF!,6,FALSE),"-")</f>
        <v>-</v>
      </c>
      <c r="I640" s="63" t="str">
        <f>IFERROR(VLOOKUP(#REF!,#REF!,9,FALSE),"-")</f>
        <v>-</v>
      </c>
      <c r="J640" s="63" t="str">
        <f>IFERROR(VLOOKUP(#REF!,#REF!,9,FALSE),"-")</f>
        <v>-</v>
      </c>
      <c r="K640" s="63" t="str">
        <f>IFERROR(VLOOKUP(#REF!,#REF!,3,FALSE),"-")</f>
        <v>-</v>
      </c>
      <c r="L640" s="63" t="str">
        <f>IFERROR(VLOOKUP(#REF!,#REF!,3,FALSE),"-")</f>
        <v>-</v>
      </c>
      <c r="M640" s="63" t="e">
        <f>IF(OR(#REF!="-",#REF!="-"),"-",IF(#REF!=#REF!,"OUI","NON"))</f>
        <v>#REF!</v>
      </c>
      <c r="N640" s="58"/>
      <c r="O640" s="56"/>
      <c r="P640" s="58"/>
      <c r="Q640" s="56"/>
      <c r="R640" s="56"/>
      <c r="S640" s="56"/>
      <c r="T640" s="63" t="e">
        <f>IF(#REF!="MASCULIN","G",IF(#REF!="FEMININ","F",#REF!))</f>
        <v>#REF!</v>
      </c>
      <c r="U640" s="63" t="str">
        <f>IFERROR(MATCH(#REF!,{"CP1";"CP2";"CE1";"CE2";"CM1";"CM2"},0),"-")</f>
        <v>-</v>
      </c>
      <c r="V640" s="61"/>
      <c r="W640" s="61"/>
      <c r="X640" s="61"/>
      <c r="Y640" s="61"/>
      <c r="Z640" s="61"/>
      <c r="AA640" s="61"/>
      <c r="AB640" s="61"/>
      <c r="AC640" s="61"/>
      <c r="AD640" s="61"/>
      <c r="AE640" s="61"/>
      <c r="AF640" s="61"/>
      <c r="AG640" s="61"/>
    </row>
    <row r="641" spans="1:33">
      <c r="A641" s="76" t="e">
        <f>ROW()-ROW(#REF!)+1</f>
        <v>#REF!</v>
      </c>
      <c r="B641" s="87"/>
      <c r="C641" s="86"/>
      <c r="D641" s="59" t="e">
        <f>#REF!</f>
        <v>#REF!</v>
      </c>
      <c r="E641" s="86"/>
      <c r="F641" s="86"/>
      <c r="G641" s="89"/>
      <c r="H641" s="63" t="str">
        <f>IFERROR(VLOOKUP(#REF!,#REF!,6,FALSE),"-")</f>
        <v>-</v>
      </c>
      <c r="I641" s="63" t="str">
        <f>IFERROR(VLOOKUP(#REF!,#REF!,9,FALSE),"-")</f>
        <v>-</v>
      </c>
      <c r="J641" s="63" t="str">
        <f>IFERROR(VLOOKUP(#REF!,#REF!,9,FALSE),"-")</f>
        <v>-</v>
      </c>
      <c r="K641" s="63" t="str">
        <f>IFERROR(VLOOKUP(#REF!,#REF!,3,FALSE),"-")</f>
        <v>-</v>
      </c>
      <c r="L641" s="63" t="str">
        <f>IFERROR(VLOOKUP(#REF!,#REF!,3,FALSE),"-")</f>
        <v>-</v>
      </c>
      <c r="M641" s="63" t="e">
        <f>IF(OR(#REF!="-",#REF!="-"),"-",IF(#REF!=#REF!,"OUI","NON"))</f>
        <v>#REF!</v>
      </c>
      <c r="N641" s="58"/>
      <c r="O641" s="56"/>
      <c r="P641" s="58"/>
      <c r="Q641" s="56"/>
      <c r="R641" s="56"/>
      <c r="S641" s="56"/>
      <c r="T641" s="63" t="e">
        <f>IF(#REF!="MASCULIN","G",IF(#REF!="FEMININ","F",#REF!))</f>
        <v>#REF!</v>
      </c>
      <c r="U641" s="63" t="str">
        <f>IFERROR(MATCH(#REF!,{"CP1";"CP2";"CE1";"CE2";"CM1";"CM2"},0),"-")</f>
        <v>-</v>
      </c>
      <c r="V641" s="61"/>
      <c r="W641" s="61"/>
      <c r="X641" s="61"/>
      <c r="Y641" s="61"/>
      <c r="Z641" s="61"/>
      <c r="AA641" s="61"/>
      <c r="AB641" s="61"/>
      <c r="AC641" s="61"/>
      <c r="AD641" s="61"/>
      <c r="AE641" s="61"/>
      <c r="AF641" s="61"/>
      <c r="AG641" s="61"/>
    </row>
    <row r="642" spans="1:33">
      <c r="A642" s="76" t="e">
        <f>ROW()-ROW(#REF!)+1</f>
        <v>#REF!</v>
      </c>
      <c r="B642" s="87"/>
      <c r="C642" s="86"/>
      <c r="D642" s="59" t="e">
        <f>#REF!</f>
        <v>#REF!</v>
      </c>
      <c r="E642" s="86"/>
      <c r="F642" s="86"/>
      <c r="G642" s="89"/>
      <c r="H642" s="63" t="str">
        <f>IFERROR(VLOOKUP(#REF!,#REF!,6,FALSE),"-")</f>
        <v>-</v>
      </c>
      <c r="I642" s="63" t="str">
        <f>IFERROR(VLOOKUP(#REF!,#REF!,9,FALSE),"-")</f>
        <v>-</v>
      </c>
      <c r="J642" s="63" t="str">
        <f>IFERROR(VLOOKUP(#REF!,#REF!,9,FALSE),"-")</f>
        <v>-</v>
      </c>
      <c r="K642" s="63" t="str">
        <f>IFERROR(VLOOKUP(#REF!,#REF!,3,FALSE),"-")</f>
        <v>-</v>
      </c>
      <c r="L642" s="63" t="str">
        <f>IFERROR(VLOOKUP(#REF!,#REF!,3,FALSE),"-")</f>
        <v>-</v>
      </c>
      <c r="M642" s="63" t="e">
        <f>IF(OR(#REF!="-",#REF!="-"),"-",IF(#REF!=#REF!,"OUI","NON"))</f>
        <v>#REF!</v>
      </c>
      <c r="N642" s="58"/>
      <c r="O642" s="56"/>
      <c r="P642" s="58"/>
      <c r="Q642" s="56"/>
      <c r="R642" s="56"/>
      <c r="S642" s="56"/>
      <c r="T642" s="63" t="e">
        <f>IF(#REF!="MASCULIN","G",IF(#REF!="FEMININ","F",#REF!))</f>
        <v>#REF!</v>
      </c>
      <c r="U642" s="63" t="str">
        <f>IFERROR(MATCH(#REF!,{"CP1";"CP2";"CE1";"CE2";"CM1";"CM2"},0),"-")</f>
        <v>-</v>
      </c>
      <c r="V642" s="61"/>
      <c r="W642" s="61"/>
      <c r="X642" s="61"/>
      <c r="Y642" s="61"/>
      <c r="Z642" s="61"/>
      <c r="AA642" s="61"/>
      <c r="AB642" s="61"/>
      <c r="AC642" s="61"/>
      <c r="AD642" s="61"/>
      <c r="AE642" s="61"/>
      <c r="AF642" s="61"/>
      <c r="AG642" s="61"/>
    </row>
    <row r="643" spans="1:33">
      <c r="A643" s="76" t="e">
        <f>ROW()-ROW(#REF!)+1</f>
        <v>#REF!</v>
      </c>
      <c r="B643" s="87"/>
      <c r="C643" s="86"/>
      <c r="D643" s="59" t="e">
        <f>#REF!</f>
        <v>#REF!</v>
      </c>
      <c r="E643" s="86"/>
      <c r="F643" s="86"/>
      <c r="G643" s="89"/>
      <c r="H643" s="63" t="str">
        <f>IFERROR(VLOOKUP(#REF!,#REF!,6,FALSE),"-")</f>
        <v>-</v>
      </c>
      <c r="I643" s="63" t="str">
        <f>IFERROR(VLOOKUP(#REF!,#REF!,9,FALSE),"-")</f>
        <v>-</v>
      </c>
      <c r="J643" s="63" t="str">
        <f>IFERROR(VLOOKUP(#REF!,#REF!,9,FALSE),"-")</f>
        <v>-</v>
      </c>
      <c r="K643" s="63" t="str">
        <f>IFERROR(VLOOKUP(#REF!,#REF!,3,FALSE),"-")</f>
        <v>-</v>
      </c>
      <c r="L643" s="63" t="str">
        <f>IFERROR(VLOOKUP(#REF!,#REF!,3,FALSE),"-")</f>
        <v>-</v>
      </c>
      <c r="M643" s="63" t="e">
        <f>IF(OR(#REF!="-",#REF!="-"),"-",IF(#REF!=#REF!,"OUI","NON"))</f>
        <v>#REF!</v>
      </c>
      <c r="N643" s="58"/>
      <c r="O643" s="56"/>
      <c r="P643" s="58"/>
      <c r="Q643" s="56"/>
      <c r="R643" s="56"/>
      <c r="S643" s="56"/>
      <c r="T643" s="63" t="e">
        <f>IF(#REF!="MASCULIN","G",IF(#REF!="FEMININ","F",#REF!))</f>
        <v>#REF!</v>
      </c>
      <c r="U643" s="63" t="str">
        <f>IFERROR(MATCH(#REF!,{"CP1";"CP2";"CE1";"CE2";"CM1";"CM2"},0),"-")</f>
        <v>-</v>
      </c>
      <c r="V643" s="61"/>
      <c r="W643" s="61"/>
      <c r="X643" s="61"/>
      <c r="Y643" s="61"/>
      <c r="Z643" s="61"/>
      <c r="AA643" s="61"/>
      <c r="AB643" s="61"/>
      <c r="AC643" s="61"/>
      <c r="AD643" s="61"/>
      <c r="AE643" s="61"/>
      <c r="AF643" s="61"/>
      <c r="AG643" s="61"/>
    </row>
    <row r="644" spans="1:33">
      <c r="A644" s="76" t="e">
        <f>ROW()-ROW(#REF!)+1</f>
        <v>#REF!</v>
      </c>
      <c r="B644" s="87"/>
      <c r="C644" s="86"/>
      <c r="D644" s="59" t="e">
        <f>#REF!</f>
        <v>#REF!</v>
      </c>
      <c r="E644" s="86"/>
      <c r="F644" s="86"/>
      <c r="G644" s="89"/>
      <c r="H644" s="63" t="str">
        <f>IFERROR(VLOOKUP(#REF!,#REF!,6,FALSE),"-")</f>
        <v>-</v>
      </c>
      <c r="I644" s="63" t="str">
        <f>IFERROR(VLOOKUP(#REF!,#REF!,9,FALSE),"-")</f>
        <v>-</v>
      </c>
      <c r="J644" s="63" t="str">
        <f>IFERROR(VLOOKUP(#REF!,#REF!,9,FALSE),"-")</f>
        <v>-</v>
      </c>
      <c r="K644" s="63" t="str">
        <f>IFERROR(VLOOKUP(#REF!,#REF!,3,FALSE),"-")</f>
        <v>-</v>
      </c>
      <c r="L644" s="63" t="str">
        <f>IFERROR(VLOOKUP(#REF!,#REF!,3,FALSE),"-")</f>
        <v>-</v>
      </c>
      <c r="M644" s="63" t="e">
        <f>IF(OR(#REF!="-",#REF!="-"),"-",IF(#REF!=#REF!,"OUI","NON"))</f>
        <v>#REF!</v>
      </c>
      <c r="N644" s="58"/>
      <c r="O644" s="56"/>
      <c r="P644" s="58"/>
      <c r="Q644" s="56"/>
      <c r="R644" s="56"/>
      <c r="S644" s="56"/>
      <c r="T644" s="63" t="e">
        <f>IF(#REF!="MASCULIN","G",IF(#REF!="FEMININ","F",#REF!))</f>
        <v>#REF!</v>
      </c>
      <c r="U644" s="63" t="str">
        <f>IFERROR(MATCH(#REF!,{"CP1";"CP2";"CE1";"CE2";"CM1";"CM2"},0),"-")</f>
        <v>-</v>
      </c>
      <c r="V644" s="61"/>
      <c r="W644" s="61"/>
      <c r="X644" s="61"/>
      <c r="Y644" s="61"/>
      <c r="Z644" s="61"/>
      <c r="AA644" s="61"/>
      <c r="AB644" s="61"/>
      <c r="AC644" s="61"/>
      <c r="AD644" s="61"/>
      <c r="AE644" s="61"/>
      <c r="AF644" s="61"/>
      <c r="AG644" s="61"/>
    </row>
    <row r="645" spans="1:33">
      <c r="A645" s="76" t="e">
        <f>ROW()-ROW(#REF!)+1</f>
        <v>#REF!</v>
      </c>
      <c r="B645" s="87"/>
      <c r="C645" s="86"/>
      <c r="D645" s="59" t="e">
        <f>#REF!</f>
        <v>#REF!</v>
      </c>
      <c r="E645" s="86"/>
      <c r="F645" s="86"/>
      <c r="G645" s="89"/>
      <c r="H645" s="63" t="str">
        <f>IFERROR(VLOOKUP(#REF!,#REF!,6,FALSE),"-")</f>
        <v>-</v>
      </c>
      <c r="I645" s="63" t="str">
        <f>IFERROR(VLOOKUP(#REF!,#REF!,9,FALSE),"-")</f>
        <v>-</v>
      </c>
      <c r="J645" s="63" t="str">
        <f>IFERROR(VLOOKUP(#REF!,#REF!,9,FALSE),"-")</f>
        <v>-</v>
      </c>
      <c r="K645" s="63" t="str">
        <f>IFERROR(VLOOKUP(#REF!,#REF!,3,FALSE),"-")</f>
        <v>-</v>
      </c>
      <c r="L645" s="63" t="str">
        <f>IFERROR(VLOOKUP(#REF!,#REF!,3,FALSE),"-")</f>
        <v>-</v>
      </c>
      <c r="M645" s="63" t="e">
        <f>IF(OR(#REF!="-",#REF!="-"),"-",IF(#REF!=#REF!,"OUI","NON"))</f>
        <v>#REF!</v>
      </c>
      <c r="N645" s="58"/>
      <c r="O645" s="56"/>
      <c r="P645" s="58"/>
      <c r="Q645" s="56"/>
      <c r="R645" s="56"/>
      <c r="S645" s="56"/>
      <c r="T645" s="63" t="e">
        <f>IF(#REF!="MASCULIN","G",IF(#REF!="FEMININ","F",#REF!))</f>
        <v>#REF!</v>
      </c>
      <c r="U645" s="63" t="str">
        <f>IFERROR(MATCH(#REF!,{"CP1";"CP2";"CE1";"CE2";"CM1";"CM2"},0),"-")</f>
        <v>-</v>
      </c>
      <c r="V645" s="61"/>
      <c r="W645" s="61"/>
      <c r="X645" s="61"/>
      <c r="Y645" s="61"/>
      <c r="Z645" s="61"/>
      <c r="AA645" s="61"/>
      <c r="AB645" s="61"/>
      <c r="AC645" s="61"/>
      <c r="AD645" s="61"/>
      <c r="AE645" s="61"/>
      <c r="AF645" s="61"/>
      <c r="AG645" s="61"/>
    </row>
    <row r="646" spans="1:33">
      <c r="A646" s="76" t="e">
        <f>ROW()-ROW(#REF!)+1</f>
        <v>#REF!</v>
      </c>
      <c r="B646" s="87"/>
      <c r="C646" s="86"/>
      <c r="D646" s="59" t="e">
        <f>#REF!</f>
        <v>#REF!</v>
      </c>
      <c r="E646" s="86"/>
      <c r="F646" s="86"/>
      <c r="G646" s="89"/>
      <c r="H646" s="63" t="str">
        <f>IFERROR(VLOOKUP(#REF!,#REF!,6,FALSE),"-")</f>
        <v>-</v>
      </c>
      <c r="I646" s="63" t="str">
        <f>IFERROR(VLOOKUP(#REF!,#REF!,9,FALSE),"-")</f>
        <v>-</v>
      </c>
      <c r="J646" s="63" t="str">
        <f>IFERROR(VLOOKUP(#REF!,#REF!,9,FALSE),"-")</f>
        <v>-</v>
      </c>
      <c r="K646" s="63" t="str">
        <f>IFERROR(VLOOKUP(#REF!,#REF!,3,FALSE),"-")</f>
        <v>-</v>
      </c>
      <c r="L646" s="63" t="str">
        <f>IFERROR(VLOOKUP(#REF!,#REF!,3,FALSE),"-")</f>
        <v>-</v>
      </c>
      <c r="M646" s="63" t="e">
        <f>IF(OR(#REF!="-",#REF!="-"),"-",IF(#REF!=#REF!,"OUI","NON"))</f>
        <v>#REF!</v>
      </c>
      <c r="N646" s="58"/>
      <c r="O646" s="56"/>
      <c r="P646" s="58"/>
      <c r="Q646" s="56"/>
      <c r="R646" s="56"/>
      <c r="S646" s="56"/>
      <c r="T646" s="63" t="e">
        <f>IF(#REF!="MASCULIN","G",IF(#REF!="FEMININ","F",#REF!))</f>
        <v>#REF!</v>
      </c>
      <c r="U646" s="63" t="str">
        <f>IFERROR(MATCH(#REF!,{"CP1";"CP2";"CE1";"CE2";"CM1";"CM2"},0),"-")</f>
        <v>-</v>
      </c>
      <c r="V646" s="61"/>
      <c r="W646" s="61"/>
      <c r="X646" s="61"/>
      <c r="Y646" s="61"/>
      <c r="Z646" s="61"/>
      <c r="AA646" s="61"/>
      <c r="AB646" s="61"/>
      <c r="AC646" s="61"/>
      <c r="AD646" s="61"/>
      <c r="AE646" s="61"/>
      <c r="AF646" s="61"/>
      <c r="AG646" s="61"/>
    </row>
    <row r="647" spans="1:33">
      <c r="A647" s="76" t="e">
        <f>ROW()-ROW(#REF!)+1</f>
        <v>#REF!</v>
      </c>
      <c r="B647" s="87"/>
      <c r="C647" s="86"/>
      <c r="D647" s="59" t="e">
        <f>#REF!</f>
        <v>#REF!</v>
      </c>
      <c r="E647" s="86"/>
      <c r="F647" s="86"/>
      <c r="G647" s="89"/>
      <c r="H647" s="63" t="str">
        <f>IFERROR(VLOOKUP(#REF!,#REF!,6,FALSE),"-")</f>
        <v>-</v>
      </c>
      <c r="I647" s="63" t="str">
        <f>IFERROR(VLOOKUP(#REF!,#REF!,9,FALSE),"-")</f>
        <v>-</v>
      </c>
      <c r="J647" s="63" t="str">
        <f>IFERROR(VLOOKUP(#REF!,#REF!,9,FALSE),"-")</f>
        <v>-</v>
      </c>
      <c r="K647" s="63" t="str">
        <f>IFERROR(VLOOKUP(#REF!,#REF!,3,FALSE),"-")</f>
        <v>-</v>
      </c>
      <c r="L647" s="63" t="str">
        <f>IFERROR(VLOOKUP(#REF!,#REF!,3,FALSE),"-")</f>
        <v>-</v>
      </c>
      <c r="M647" s="63" t="e">
        <f>IF(OR(#REF!="-",#REF!="-"),"-",IF(#REF!=#REF!,"OUI","NON"))</f>
        <v>#REF!</v>
      </c>
      <c r="N647" s="58"/>
      <c r="O647" s="56"/>
      <c r="P647" s="58"/>
      <c r="Q647" s="56"/>
      <c r="R647" s="56"/>
      <c r="S647" s="56"/>
      <c r="T647" s="63" t="e">
        <f>IF(#REF!="MASCULIN","G",IF(#REF!="FEMININ","F",#REF!))</f>
        <v>#REF!</v>
      </c>
      <c r="U647" s="63" t="str">
        <f>IFERROR(MATCH(#REF!,{"CP1";"CP2";"CE1";"CE2";"CM1";"CM2"},0),"-")</f>
        <v>-</v>
      </c>
      <c r="V647" s="61"/>
      <c r="W647" s="61"/>
      <c r="X647" s="61"/>
      <c r="Y647" s="61"/>
      <c r="Z647" s="61"/>
      <c r="AA647" s="61"/>
      <c r="AB647" s="61"/>
      <c r="AC647" s="61"/>
      <c r="AD647" s="61"/>
      <c r="AE647" s="61"/>
      <c r="AF647" s="61"/>
      <c r="AG647" s="61"/>
    </row>
    <row r="648" spans="1:33">
      <c r="A648" s="76" t="e">
        <f>ROW()-ROW(#REF!)+1</f>
        <v>#REF!</v>
      </c>
      <c r="B648" s="87"/>
      <c r="C648" s="86"/>
      <c r="D648" s="59" t="e">
        <f>#REF!</f>
        <v>#REF!</v>
      </c>
      <c r="E648" s="86"/>
      <c r="F648" s="86"/>
      <c r="G648" s="89"/>
      <c r="H648" s="63" t="str">
        <f>IFERROR(VLOOKUP(#REF!,#REF!,6,FALSE),"-")</f>
        <v>-</v>
      </c>
      <c r="I648" s="63" t="str">
        <f>IFERROR(VLOOKUP(#REF!,#REF!,9,FALSE),"-")</f>
        <v>-</v>
      </c>
      <c r="J648" s="63" t="str">
        <f>IFERROR(VLOOKUP(#REF!,#REF!,9,FALSE),"-")</f>
        <v>-</v>
      </c>
      <c r="K648" s="63" t="str">
        <f>IFERROR(VLOOKUP(#REF!,#REF!,3,FALSE),"-")</f>
        <v>-</v>
      </c>
      <c r="L648" s="63" t="str">
        <f>IFERROR(VLOOKUP(#REF!,#REF!,3,FALSE),"-")</f>
        <v>-</v>
      </c>
      <c r="M648" s="63" t="e">
        <f>IF(OR(#REF!="-",#REF!="-"),"-",IF(#REF!=#REF!,"OUI","NON"))</f>
        <v>#REF!</v>
      </c>
      <c r="N648" s="58"/>
      <c r="O648" s="56"/>
      <c r="P648" s="58"/>
      <c r="Q648" s="56"/>
      <c r="R648" s="56"/>
      <c r="S648" s="56"/>
      <c r="T648" s="63" t="e">
        <f>IF(#REF!="MASCULIN","G",IF(#REF!="FEMININ","F",#REF!))</f>
        <v>#REF!</v>
      </c>
      <c r="U648" s="63" t="str">
        <f>IFERROR(MATCH(#REF!,{"CP1";"CP2";"CE1";"CE2";"CM1";"CM2"},0),"-")</f>
        <v>-</v>
      </c>
      <c r="V648" s="61"/>
      <c r="W648" s="61"/>
      <c r="X648" s="61"/>
      <c r="Y648" s="61"/>
      <c r="Z648" s="61"/>
      <c r="AA648" s="61"/>
      <c r="AB648" s="61"/>
      <c r="AC648" s="61"/>
      <c r="AD648" s="61"/>
      <c r="AE648" s="61"/>
      <c r="AF648" s="61"/>
      <c r="AG648" s="61"/>
    </row>
    <row r="649" spans="1:33">
      <c r="A649" s="76" t="e">
        <f>ROW()-ROW(#REF!)+1</f>
        <v>#REF!</v>
      </c>
      <c r="B649" s="87"/>
      <c r="C649" s="86"/>
      <c r="D649" s="59" t="e">
        <f>#REF!</f>
        <v>#REF!</v>
      </c>
      <c r="E649" s="86"/>
      <c r="F649" s="86"/>
      <c r="G649" s="89"/>
      <c r="H649" s="63" t="str">
        <f>IFERROR(VLOOKUP(#REF!,#REF!,6,FALSE),"-")</f>
        <v>-</v>
      </c>
      <c r="I649" s="63" t="str">
        <f>IFERROR(VLOOKUP(#REF!,#REF!,9,FALSE),"-")</f>
        <v>-</v>
      </c>
      <c r="J649" s="63" t="str">
        <f>IFERROR(VLOOKUP(#REF!,#REF!,9,FALSE),"-")</f>
        <v>-</v>
      </c>
      <c r="K649" s="63" t="str">
        <f>IFERROR(VLOOKUP(#REF!,#REF!,3,FALSE),"-")</f>
        <v>-</v>
      </c>
      <c r="L649" s="63" t="str">
        <f>IFERROR(VLOOKUP(#REF!,#REF!,3,FALSE),"-")</f>
        <v>-</v>
      </c>
      <c r="M649" s="63" t="e">
        <f>IF(OR(#REF!="-",#REF!="-"),"-",IF(#REF!=#REF!,"OUI","NON"))</f>
        <v>#REF!</v>
      </c>
      <c r="N649" s="58"/>
      <c r="O649" s="56"/>
      <c r="P649" s="58"/>
      <c r="Q649" s="56"/>
      <c r="R649" s="56"/>
      <c r="S649" s="56"/>
      <c r="T649" s="63" t="e">
        <f>IF(#REF!="MASCULIN","G",IF(#REF!="FEMININ","F",#REF!))</f>
        <v>#REF!</v>
      </c>
      <c r="U649" s="63" t="str">
        <f>IFERROR(MATCH(#REF!,{"CP1";"CP2";"CE1";"CE2";"CM1";"CM2"},0),"-")</f>
        <v>-</v>
      </c>
      <c r="V649" s="61"/>
      <c r="W649" s="61"/>
      <c r="X649" s="61"/>
      <c r="Y649" s="61"/>
      <c r="Z649" s="61"/>
      <c r="AA649" s="61"/>
      <c r="AB649" s="61"/>
      <c r="AC649" s="61"/>
      <c r="AD649" s="61"/>
      <c r="AE649" s="61"/>
      <c r="AF649" s="61"/>
      <c r="AG649" s="61"/>
    </row>
    <row r="650" spans="1:33">
      <c r="A650" s="76" t="e">
        <f>ROW()-ROW(#REF!)+1</f>
        <v>#REF!</v>
      </c>
      <c r="B650" s="87"/>
      <c r="C650" s="86"/>
      <c r="D650" s="59" t="e">
        <f>#REF!</f>
        <v>#REF!</v>
      </c>
      <c r="E650" s="86"/>
      <c r="F650" s="86"/>
      <c r="G650" s="89"/>
      <c r="H650" s="63" t="str">
        <f>IFERROR(VLOOKUP(#REF!,#REF!,6,FALSE),"-")</f>
        <v>-</v>
      </c>
      <c r="I650" s="63" t="str">
        <f>IFERROR(VLOOKUP(#REF!,#REF!,9,FALSE),"-")</f>
        <v>-</v>
      </c>
      <c r="J650" s="63" t="str">
        <f>IFERROR(VLOOKUP(#REF!,#REF!,9,FALSE),"-")</f>
        <v>-</v>
      </c>
      <c r="K650" s="63" t="str">
        <f>IFERROR(VLOOKUP(#REF!,#REF!,3,FALSE),"-")</f>
        <v>-</v>
      </c>
      <c r="L650" s="63" t="str">
        <f>IFERROR(VLOOKUP(#REF!,#REF!,3,FALSE),"-")</f>
        <v>-</v>
      </c>
      <c r="M650" s="63" t="e">
        <f>IF(OR(#REF!="-",#REF!="-"),"-",IF(#REF!=#REF!,"OUI","NON"))</f>
        <v>#REF!</v>
      </c>
      <c r="N650" s="58"/>
      <c r="O650" s="56"/>
      <c r="P650" s="58"/>
      <c r="Q650" s="56"/>
      <c r="R650" s="56"/>
      <c r="S650" s="56"/>
      <c r="T650" s="63" t="e">
        <f>IF(#REF!="MASCULIN","G",IF(#REF!="FEMININ","F",#REF!))</f>
        <v>#REF!</v>
      </c>
      <c r="U650" s="63" t="str">
        <f>IFERROR(MATCH(#REF!,{"CP1";"CP2";"CE1";"CE2";"CM1";"CM2"},0),"-")</f>
        <v>-</v>
      </c>
      <c r="V650" s="61"/>
      <c r="W650" s="61"/>
      <c r="X650" s="61"/>
      <c r="Y650" s="61"/>
      <c r="Z650" s="61"/>
      <c r="AA650" s="61"/>
      <c r="AB650" s="61"/>
      <c r="AC650" s="61"/>
      <c r="AD650" s="61"/>
      <c r="AE650" s="61"/>
      <c r="AF650" s="61"/>
      <c r="AG650" s="61"/>
    </row>
    <row r="651" spans="1:33">
      <c r="A651" s="76" t="e">
        <f>ROW()-ROW(#REF!)+1</f>
        <v>#REF!</v>
      </c>
      <c r="B651" s="87"/>
      <c r="C651" s="86"/>
      <c r="D651" s="59" t="e">
        <f>#REF!</f>
        <v>#REF!</v>
      </c>
      <c r="E651" s="86"/>
      <c r="F651" s="86"/>
      <c r="G651" s="89"/>
      <c r="H651" s="63" t="str">
        <f>IFERROR(VLOOKUP(#REF!,#REF!,6,FALSE),"-")</f>
        <v>-</v>
      </c>
      <c r="I651" s="63" t="str">
        <f>IFERROR(VLOOKUP(#REF!,#REF!,9,FALSE),"-")</f>
        <v>-</v>
      </c>
      <c r="J651" s="63" t="str">
        <f>IFERROR(VLOOKUP(#REF!,#REF!,9,FALSE),"-")</f>
        <v>-</v>
      </c>
      <c r="K651" s="63" t="str">
        <f>IFERROR(VLOOKUP(#REF!,#REF!,3,FALSE),"-")</f>
        <v>-</v>
      </c>
      <c r="L651" s="63" t="str">
        <f>IFERROR(VLOOKUP(#REF!,#REF!,3,FALSE),"-")</f>
        <v>-</v>
      </c>
      <c r="M651" s="63" t="e">
        <f>IF(OR(#REF!="-",#REF!="-"),"-",IF(#REF!=#REF!,"OUI","NON"))</f>
        <v>#REF!</v>
      </c>
      <c r="N651" s="58"/>
      <c r="O651" s="56"/>
      <c r="P651" s="58"/>
      <c r="Q651" s="56"/>
      <c r="R651" s="56"/>
      <c r="S651" s="56"/>
      <c r="T651" s="63" t="e">
        <f>IF(#REF!="MASCULIN","G",IF(#REF!="FEMININ","F",#REF!))</f>
        <v>#REF!</v>
      </c>
      <c r="U651" s="63" t="str">
        <f>IFERROR(MATCH(#REF!,{"CP1";"CP2";"CE1";"CE2";"CM1";"CM2"},0),"-")</f>
        <v>-</v>
      </c>
      <c r="V651" s="61"/>
      <c r="W651" s="61"/>
      <c r="X651" s="61"/>
      <c r="Y651" s="61"/>
      <c r="Z651" s="61"/>
      <c r="AA651" s="61"/>
      <c r="AB651" s="61"/>
      <c r="AC651" s="61"/>
      <c r="AD651" s="61"/>
      <c r="AE651" s="61"/>
      <c r="AF651" s="61"/>
      <c r="AG651" s="61"/>
    </row>
    <row r="652" spans="1:33">
      <c r="A652" s="76" t="e">
        <f>ROW()-ROW(#REF!)+1</f>
        <v>#REF!</v>
      </c>
      <c r="B652" s="87"/>
      <c r="C652" s="86"/>
      <c r="D652" s="59" t="e">
        <f>#REF!</f>
        <v>#REF!</v>
      </c>
      <c r="E652" s="86"/>
      <c r="F652" s="86"/>
      <c r="G652" s="89"/>
      <c r="H652" s="63" t="str">
        <f>IFERROR(VLOOKUP(#REF!,#REF!,6,FALSE),"-")</f>
        <v>-</v>
      </c>
      <c r="I652" s="63" t="str">
        <f>IFERROR(VLOOKUP(#REF!,#REF!,9,FALSE),"-")</f>
        <v>-</v>
      </c>
      <c r="J652" s="63" t="str">
        <f>IFERROR(VLOOKUP(#REF!,#REF!,9,FALSE),"-")</f>
        <v>-</v>
      </c>
      <c r="K652" s="63" t="str">
        <f>IFERROR(VLOOKUP(#REF!,#REF!,3,FALSE),"-")</f>
        <v>-</v>
      </c>
      <c r="L652" s="63" t="str">
        <f>IFERROR(VLOOKUP(#REF!,#REF!,3,FALSE),"-")</f>
        <v>-</v>
      </c>
      <c r="M652" s="63" t="e">
        <f>IF(OR(#REF!="-",#REF!="-"),"-",IF(#REF!=#REF!,"OUI","NON"))</f>
        <v>#REF!</v>
      </c>
      <c r="N652" s="58"/>
      <c r="O652" s="56"/>
      <c r="P652" s="58"/>
      <c r="Q652" s="56"/>
      <c r="R652" s="56"/>
      <c r="S652" s="56"/>
      <c r="T652" s="63" t="e">
        <f>IF(#REF!="MASCULIN","G",IF(#REF!="FEMININ","F",#REF!))</f>
        <v>#REF!</v>
      </c>
      <c r="U652" s="63" t="str">
        <f>IFERROR(MATCH(#REF!,{"CP1";"CP2";"CE1";"CE2";"CM1";"CM2"},0),"-")</f>
        <v>-</v>
      </c>
      <c r="V652" s="61"/>
      <c r="W652" s="61"/>
      <c r="X652" s="61"/>
      <c r="Y652" s="61"/>
      <c r="Z652" s="61"/>
      <c r="AA652" s="61"/>
      <c r="AB652" s="61"/>
      <c r="AC652" s="61"/>
      <c r="AD652" s="61"/>
      <c r="AE652" s="61"/>
      <c r="AF652" s="61"/>
      <c r="AG652" s="61"/>
    </row>
    <row r="653" spans="1:33">
      <c r="A653" s="76" t="e">
        <f>ROW()-ROW(#REF!)+1</f>
        <v>#REF!</v>
      </c>
      <c r="B653" s="87"/>
      <c r="C653" s="86"/>
      <c r="D653" s="59" t="e">
        <f>#REF!</f>
        <v>#REF!</v>
      </c>
      <c r="E653" s="86"/>
      <c r="F653" s="86"/>
      <c r="G653" s="89"/>
      <c r="H653" s="63" t="str">
        <f>IFERROR(VLOOKUP(#REF!,#REF!,6,FALSE),"-")</f>
        <v>-</v>
      </c>
      <c r="I653" s="63" t="str">
        <f>IFERROR(VLOOKUP(#REF!,#REF!,9,FALSE),"-")</f>
        <v>-</v>
      </c>
      <c r="J653" s="63" t="str">
        <f>IFERROR(VLOOKUP(#REF!,#REF!,9,FALSE),"-")</f>
        <v>-</v>
      </c>
      <c r="K653" s="63" t="str">
        <f>IFERROR(VLOOKUP(#REF!,#REF!,3,FALSE),"-")</f>
        <v>-</v>
      </c>
      <c r="L653" s="63" t="str">
        <f>IFERROR(VLOOKUP(#REF!,#REF!,3,FALSE),"-")</f>
        <v>-</v>
      </c>
      <c r="M653" s="63" t="e">
        <f>IF(OR(#REF!="-",#REF!="-"),"-",IF(#REF!=#REF!,"OUI","NON"))</f>
        <v>#REF!</v>
      </c>
      <c r="N653" s="58"/>
      <c r="O653" s="56"/>
      <c r="P653" s="58"/>
      <c r="Q653" s="56"/>
      <c r="R653" s="56"/>
      <c r="S653" s="56"/>
      <c r="T653" s="63" t="e">
        <f>IF(#REF!="MASCULIN","G",IF(#REF!="FEMININ","F",#REF!))</f>
        <v>#REF!</v>
      </c>
      <c r="U653" s="63" t="str">
        <f>IFERROR(MATCH(#REF!,{"CP1";"CP2";"CE1";"CE2";"CM1";"CM2"},0),"-")</f>
        <v>-</v>
      </c>
      <c r="V653" s="61"/>
      <c r="W653" s="61"/>
      <c r="X653" s="61"/>
      <c r="Y653" s="61"/>
      <c r="Z653" s="61"/>
      <c r="AA653" s="61"/>
      <c r="AB653" s="61"/>
      <c r="AC653" s="61"/>
      <c r="AD653" s="61"/>
      <c r="AE653" s="61"/>
      <c r="AF653" s="61"/>
      <c r="AG653" s="61"/>
    </row>
    <row r="654" spans="1:33">
      <c r="A654" s="76" t="e">
        <f>ROW()-ROW(#REF!)+1</f>
        <v>#REF!</v>
      </c>
      <c r="B654" s="87"/>
      <c r="C654" s="86"/>
      <c r="D654" s="59" t="e">
        <f>#REF!</f>
        <v>#REF!</v>
      </c>
      <c r="E654" s="86"/>
      <c r="F654" s="86"/>
      <c r="G654" s="89"/>
      <c r="H654" s="63" t="str">
        <f>IFERROR(VLOOKUP(#REF!,#REF!,6,FALSE),"-")</f>
        <v>-</v>
      </c>
      <c r="I654" s="63" t="str">
        <f>IFERROR(VLOOKUP(#REF!,#REF!,9,FALSE),"-")</f>
        <v>-</v>
      </c>
      <c r="J654" s="63" t="str">
        <f>IFERROR(VLOOKUP(#REF!,#REF!,9,FALSE),"-")</f>
        <v>-</v>
      </c>
      <c r="K654" s="63" t="str">
        <f>IFERROR(VLOOKUP(#REF!,#REF!,3,FALSE),"-")</f>
        <v>-</v>
      </c>
      <c r="L654" s="63" t="str">
        <f>IFERROR(VLOOKUP(#REF!,#REF!,3,FALSE),"-")</f>
        <v>-</v>
      </c>
      <c r="M654" s="63" t="e">
        <f>IF(OR(#REF!="-",#REF!="-"),"-",IF(#REF!=#REF!,"OUI","NON"))</f>
        <v>#REF!</v>
      </c>
      <c r="N654" s="58"/>
      <c r="O654" s="56"/>
      <c r="P654" s="58"/>
      <c r="Q654" s="56"/>
      <c r="R654" s="56"/>
      <c r="S654" s="56"/>
      <c r="T654" s="63" t="e">
        <f>IF(#REF!="MASCULIN","G",IF(#REF!="FEMININ","F",#REF!))</f>
        <v>#REF!</v>
      </c>
      <c r="U654" s="63" t="str">
        <f>IFERROR(MATCH(#REF!,{"CP1";"CP2";"CE1";"CE2";"CM1";"CM2"},0),"-")</f>
        <v>-</v>
      </c>
      <c r="V654" s="61"/>
      <c r="W654" s="61"/>
      <c r="X654" s="61"/>
      <c r="Y654" s="61"/>
      <c r="Z654" s="61"/>
      <c r="AA654" s="61"/>
      <c r="AB654" s="61"/>
      <c r="AC654" s="61"/>
      <c r="AD654" s="61"/>
      <c r="AE654" s="61"/>
      <c r="AF654" s="61"/>
      <c r="AG654" s="61"/>
    </row>
    <row r="655" spans="1:33">
      <c r="A655" s="76" t="e">
        <f>ROW()-ROW(#REF!)+1</f>
        <v>#REF!</v>
      </c>
      <c r="B655" s="87"/>
      <c r="C655" s="86"/>
      <c r="D655" s="59" t="e">
        <f>#REF!</f>
        <v>#REF!</v>
      </c>
      <c r="E655" s="86"/>
      <c r="F655" s="86"/>
      <c r="G655" s="89"/>
      <c r="H655" s="63" t="str">
        <f>IFERROR(VLOOKUP(#REF!,#REF!,6,FALSE),"-")</f>
        <v>-</v>
      </c>
      <c r="I655" s="63" t="str">
        <f>IFERROR(VLOOKUP(#REF!,#REF!,9,FALSE),"-")</f>
        <v>-</v>
      </c>
      <c r="J655" s="63" t="str">
        <f>IFERROR(VLOOKUP(#REF!,#REF!,9,FALSE),"-")</f>
        <v>-</v>
      </c>
      <c r="K655" s="63" t="str">
        <f>IFERROR(VLOOKUP(#REF!,#REF!,3,FALSE),"-")</f>
        <v>-</v>
      </c>
      <c r="L655" s="63" t="str">
        <f>IFERROR(VLOOKUP(#REF!,#REF!,3,FALSE),"-")</f>
        <v>-</v>
      </c>
      <c r="M655" s="63" t="e">
        <f>IF(OR(#REF!="-",#REF!="-"),"-",IF(#REF!=#REF!,"OUI","NON"))</f>
        <v>#REF!</v>
      </c>
      <c r="N655" s="58"/>
      <c r="O655" s="56"/>
      <c r="P655" s="58"/>
      <c r="Q655" s="56"/>
      <c r="R655" s="56"/>
      <c r="S655" s="56"/>
      <c r="T655" s="63" t="e">
        <f>IF(#REF!="MASCULIN","G",IF(#REF!="FEMININ","F",#REF!))</f>
        <v>#REF!</v>
      </c>
      <c r="U655" s="63" t="str">
        <f>IFERROR(MATCH(#REF!,{"CP1";"CP2";"CE1";"CE2";"CM1";"CM2"},0),"-")</f>
        <v>-</v>
      </c>
      <c r="V655" s="61"/>
      <c r="W655" s="61"/>
      <c r="X655" s="61"/>
      <c r="Y655" s="61"/>
      <c r="Z655" s="61"/>
      <c r="AA655" s="61"/>
      <c r="AB655" s="61"/>
      <c r="AC655" s="61"/>
      <c r="AD655" s="61"/>
      <c r="AE655" s="61"/>
      <c r="AF655" s="61"/>
      <c r="AG655" s="61"/>
    </row>
    <row r="656" spans="1:33">
      <c r="A656" s="76" t="e">
        <f>ROW()-ROW(#REF!)+1</f>
        <v>#REF!</v>
      </c>
      <c r="B656" s="87"/>
      <c r="C656" s="86"/>
      <c r="D656" s="59" t="e">
        <f>#REF!</f>
        <v>#REF!</v>
      </c>
      <c r="E656" s="86"/>
      <c r="F656" s="86"/>
      <c r="G656" s="89"/>
      <c r="H656" s="63" t="str">
        <f>IFERROR(VLOOKUP(#REF!,#REF!,6,FALSE),"-")</f>
        <v>-</v>
      </c>
      <c r="I656" s="63" t="str">
        <f>IFERROR(VLOOKUP(#REF!,#REF!,9,FALSE),"-")</f>
        <v>-</v>
      </c>
      <c r="J656" s="63" t="str">
        <f>IFERROR(VLOOKUP(#REF!,#REF!,9,FALSE),"-")</f>
        <v>-</v>
      </c>
      <c r="K656" s="63" t="str">
        <f>IFERROR(VLOOKUP(#REF!,#REF!,3,FALSE),"-")</f>
        <v>-</v>
      </c>
      <c r="L656" s="63" t="str">
        <f>IFERROR(VLOOKUP(#REF!,#REF!,3,FALSE),"-")</f>
        <v>-</v>
      </c>
      <c r="M656" s="63" t="e">
        <f>IF(OR(#REF!="-",#REF!="-"),"-",IF(#REF!=#REF!,"OUI","NON"))</f>
        <v>#REF!</v>
      </c>
      <c r="N656" s="58"/>
      <c r="O656" s="56"/>
      <c r="P656" s="58"/>
      <c r="Q656" s="56"/>
      <c r="R656" s="56"/>
      <c r="S656" s="56"/>
      <c r="T656" s="63" t="e">
        <f>IF(#REF!="MASCULIN","G",IF(#REF!="FEMININ","F",#REF!))</f>
        <v>#REF!</v>
      </c>
      <c r="U656" s="63" t="str">
        <f>IFERROR(MATCH(#REF!,{"CP1";"CP2";"CE1";"CE2";"CM1";"CM2"},0),"-")</f>
        <v>-</v>
      </c>
      <c r="V656" s="61"/>
      <c r="W656" s="61"/>
      <c r="X656" s="61"/>
      <c r="Y656" s="61"/>
      <c r="Z656" s="61"/>
      <c r="AA656" s="61"/>
      <c r="AB656" s="61"/>
      <c r="AC656" s="61"/>
      <c r="AD656" s="61"/>
      <c r="AE656" s="61"/>
      <c r="AF656" s="61"/>
      <c r="AG656" s="61"/>
    </row>
    <row r="657" spans="1:33">
      <c r="A657" s="76" t="e">
        <f>ROW()-ROW(#REF!)+1</f>
        <v>#REF!</v>
      </c>
      <c r="B657" s="87"/>
      <c r="C657" s="86"/>
      <c r="D657" s="59" t="e">
        <f>#REF!</f>
        <v>#REF!</v>
      </c>
      <c r="E657" s="86"/>
      <c r="F657" s="86"/>
      <c r="G657" s="89"/>
      <c r="H657" s="63" t="str">
        <f>IFERROR(VLOOKUP(#REF!,#REF!,6,FALSE),"-")</f>
        <v>-</v>
      </c>
      <c r="I657" s="63" t="str">
        <f>IFERROR(VLOOKUP(#REF!,#REF!,9,FALSE),"-")</f>
        <v>-</v>
      </c>
      <c r="J657" s="63" t="str">
        <f>IFERROR(VLOOKUP(#REF!,#REF!,9,FALSE),"-")</f>
        <v>-</v>
      </c>
      <c r="K657" s="63" t="str">
        <f>IFERROR(VLOOKUP(#REF!,#REF!,3,FALSE),"-")</f>
        <v>-</v>
      </c>
      <c r="L657" s="63" t="str">
        <f>IFERROR(VLOOKUP(#REF!,#REF!,3,FALSE),"-")</f>
        <v>-</v>
      </c>
      <c r="M657" s="63" t="e">
        <f>IF(OR(#REF!="-",#REF!="-"),"-",IF(#REF!=#REF!,"OUI","NON"))</f>
        <v>#REF!</v>
      </c>
      <c r="N657" s="58"/>
      <c r="O657" s="56"/>
      <c r="P657" s="58"/>
      <c r="Q657" s="56"/>
      <c r="R657" s="56"/>
      <c r="S657" s="56"/>
      <c r="T657" s="63" t="e">
        <f>IF(#REF!="MASCULIN","G",IF(#REF!="FEMININ","F",#REF!))</f>
        <v>#REF!</v>
      </c>
      <c r="U657" s="63" t="str">
        <f>IFERROR(MATCH(#REF!,{"CP1";"CP2";"CE1";"CE2";"CM1";"CM2"},0),"-")</f>
        <v>-</v>
      </c>
      <c r="V657" s="61"/>
      <c r="W657" s="61"/>
      <c r="X657" s="61"/>
      <c r="Y657" s="61"/>
      <c r="Z657" s="61"/>
      <c r="AA657" s="61"/>
      <c r="AB657" s="61"/>
      <c r="AC657" s="61"/>
      <c r="AD657" s="61"/>
      <c r="AE657" s="61"/>
      <c r="AF657" s="61"/>
      <c r="AG657" s="61"/>
    </row>
    <row r="658" spans="1:33">
      <c r="A658" s="76" t="e">
        <f>ROW()-ROW(#REF!)+1</f>
        <v>#REF!</v>
      </c>
      <c r="B658" s="87"/>
      <c r="C658" s="86"/>
      <c r="D658" s="59" t="e">
        <f>#REF!</f>
        <v>#REF!</v>
      </c>
      <c r="E658" s="86"/>
      <c r="F658" s="86"/>
      <c r="G658" s="89"/>
      <c r="H658" s="63" t="str">
        <f>IFERROR(VLOOKUP(#REF!,#REF!,6,FALSE),"-")</f>
        <v>-</v>
      </c>
      <c r="I658" s="63" t="str">
        <f>IFERROR(VLOOKUP(#REF!,#REF!,9,FALSE),"-")</f>
        <v>-</v>
      </c>
      <c r="J658" s="63" t="str">
        <f>IFERROR(VLOOKUP(#REF!,#REF!,9,FALSE),"-")</f>
        <v>-</v>
      </c>
      <c r="K658" s="63" t="str">
        <f>IFERROR(VLOOKUP(#REF!,#REF!,3,FALSE),"-")</f>
        <v>-</v>
      </c>
      <c r="L658" s="63" t="str">
        <f>IFERROR(VLOOKUP(#REF!,#REF!,3,FALSE),"-")</f>
        <v>-</v>
      </c>
      <c r="M658" s="63" t="e">
        <f>IF(OR(#REF!="-",#REF!="-"),"-",IF(#REF!=#REF!,"OUI","NON"))</f>
        <v>#REF!</v>
      </c>
      <c r="N658" s="58"/>
      <c r="O658" s="56"/>
      <c r="P658" s="58"/>
      <c r="Q658" s="56"/>
      <c r="R658" s="56"/>
      <c r="S658" s="56"/>
      <c r="T658" s="63" t="e">
        <f>IF(#REF!="MASCULIN","G",IF(#REF!="FEMININ","F",#REF!))</f>
        <v>#REF!</v>
      </c>
      <c r="U658" s="63" t="str">
        <f>IFERROR(MATCH(#REF!,{"CP1";"CP2";"CE1";"CE2";"CM1";"CM2"},0),"-")</f>
        <v>-</v>
      </c>
      <c r="V658" s="61"/>
      <c r="W658" s="61"/>
      <c r="X658" s="61"/>
      <c r="Y658" s="61"/>
      <c r="Z658" s="61"/>
      <c r="AA658" s="61"/>
      <c r="AB658" s="61"/>
      <c r="AC658" s="61"/>
      <c r="AD658" s="61"/>
      <c r="AE658" s="61"/>
      <c r="AF658" s="61"/>
      <c r="AG658" s="61"/>
    </row>
    <row r="659" spans="1:33">
      <c r="A659" s="76" t="e">
        <f>ROW()-ROW(#REF!)+1</f>
        <v>#REF!</v>
      </c>
      <c r="B659" s="87"/>
      <c r="C659" s="86"/>
      <c r="D659" s="59" t="e">
        <f>#REF!</f>
        <v>#REF!</v>
      </c>
      <c r="E659" s="86"/>
      <c r="F659" s="86"/>
      <c r="G659" s="89"/>
      <c r="H659" s="63" t="str">
        <f>IFERROR(VLOOKUP(#REF!,#REF!,6,FALSE),"-")</f>
        <v>-</v>
      </c>
      <c r="I659" s="63" t="str">
        <f>IFERROR(VLOOKUP(#REF!,#REF!,9,FALSE),"-")</f>
        <v>-</v>
      </c>
      <c r="J659" s="63" t="str">
        <f>IFERROR(VLOOKUP(#REF!,#REF!,9,FALSE),"-")</f>
        <v>-</v>
      </c>
      <c r="K659" s="63" t="str">
        <f>IFERROR(VLOOKUP(#REF!,#REF!,3,FALSE),"-")</f>
        <v>-</v>
      </c>
      <c r="L659" s="63" t="str">
        <f>IFERROR(VLOOKUP(#REF!,#REF!,3,FALSE),"-")</f>
        <v>-</v>
      </c>
      <c r="M659" s="63" t="e">
        <f>IF(OR(#REF!="-",#REF!="-"),"-",IF(#REF!=#REF!,"OUI","NON"))</f>
        <v>#REF!</v>
      </c>
      <c r="N659" s="58"/>
      <c r="O659" s="56"/>
      <c r="P659" s="58"/>
      <c r="Q659" s="56"/>
      <c r="R659" s="56"/>
      <c r="S659" s="56"/>
      <c r="T659" s="63" t="e">
        <f>IF(#REF!="MASCULIN","G",IF(#REF!="FEMININ","F",#REF!))</f>
        <v>#REF!</v>
      </c>
      <c r="U659" s="63" t="str">
        <f>IFERROR(MATCH(#REF!,{"CP1";"CP2";"CE1";"CE2";"CM1";"CM2"},0),"-")</f>
        <v>-</v>
      </c>
      <c r="V659" s="61"/>
      <c r="W659" s="61"/>
      <c r="X659" s="61"/>
      <c r="Y659" s="61"/>
      <c r="Z659" s="61"/>
      <c r="AA659" s="61"/>
      <c r="AB659" s="61"/>
      <c r="AC659" s="61"/>
      <c r="AD659" s="61"/>
      <c r="AE659" s="61"/>
      <c r="AF659" s="61"/>
      <c r="AG659" s="61"/>
    </row>
    <row r="660" spans="1:33">
      <c r="A660" s="76" t="e">
        <f>ROW()-ROW(#REF!)+1</f>
        <v>#REF!</v>
      </c>
      <c r="B660" s="87"/>
      <c r="C660" s="86"/>
      <c r="D660" s="59" t="e">
        <f>#REF!</f>
        <v>#REF!</v>
      </c>
      <c r="E660" s="86"/>
      <c r="F660" s="86"/>
      <c r="G660" s="89"/>
      <c r="H660" s="63" t="str">
        <f>IFERROR(VLOOKUP(#REF!,#REF!,6,FALSE),"-")</f>
        <v>-</v>
      </c>
      <c r="I660" s="63" t="str">
        <f>IFERROR(VLOOKUP(#REF!,#REF!,9,FALSE),"-")</f>
        <v>-</v>
      </c>
      <c r="J660" s="63" t="str">
        <f>IFERROR(VLOOKUP(#REF!,#REF!,9,FALSE),"-")</f>
        <v>-</v>
      </c>
      <c r="K660" s="63" t="str">
        <f>IFERROR(VLOOKUP(#REF!,#REF!,3,FALSE),"-")</f>
        <v>-</v>
      </c>
      <c r="L660" s="63" t="str">
        <f>IFERROR(VLOOKUP(#REF!,#REF!,3,FALSE),"-")</f>
        <v>-</v>
      </c>
      <c r="M660" s="63" t="e">
        <f>IF(OR(#REF!="-",#REF!="-"),"-",IF(#REF!=#REF!,"OUI","NON"))</f>
        <v>#REF!</v>
      </c>
      <c r="N660" s="58"/>
      <c r="O660" s="56"/>
      <c r="P660" s="58"/>
      <c r="Q660" s="56"/>
      <c r="R660" s="56"/>
      <c r="S660" s="56"/>
      <c r="T660" s="63" t="e">
        <f>IF(#REF!="MASCULIN","G",IF(#REF!="FEMININ","F",#REF!))</f>
        <v>#REF!</v>
      </c>
      <c r="U660" s="63" t="str">
        <f>IFERROR(MATCH(#REF!,{"CP1";"CP2";"CE1";"CE2";"CM1";"CM2"},0),"-")</f>
        <v>-</v>
      </c>
      <c r="V660" s="61"/>
      <c r="W660" s="61"/>
      <c r="X660" s="61"/>
      <c r="Y660" s="61"/>
      <c r="Z660" s="61"/>
      <c r="AA660" s="61"/>
      <c r="AB660" s="61"/>
      <c r="AC660" s="61"/>
      <c r="AD660" s="61"/>
      <c r="AE660" s="61"/>
      <c r="AF660" s="61"/>
      <c r="AG660" s="61"/>
    </row>
    <row r="661" spans="1:33">
      <c r="A661" s="76" t="e">
        <f>ROW()-ROW(#REF!)+1</f>
        <v>#REF!</v>
      </c>
      <c r="B661" s="87"/>
      <c r="C661" s="86"/>
      <c r="D661" s="59" t="e">
        <f>#REF!</f>
        <v>#REF!</v>
      </c>
      <c r="E661" s="86"/>
      <c r="F661" s="86"/>
      <c r="G661" s="89"/>
      <c r="H661" s="63" t="str">
        <f>IFERROR(VLOOKUP(#REF!,#REF!,6,FALSE),"-")</f>
        <v>-</v>
      </c>
      <c r="I661" s="63" t="str">
        <f>IFERROR(VLOOKUP(#REF!,#REF!,9,FALSE),"-")</f>
        <v>-</v>
      </c>
      <c r="J661" s="63" t="str">
        <f>IFERROR(VLOOKUP(#REF!,#REF!,9,FALSE),"-")</f>
        <v>-</v>
      </c>
      <c r="K661" s="63" t="str">
        <f>IFERROR(VLOOKUP(#REF!,#REF!,3,FALSE),"-")</f>
        <v>-</v>
      </c>
      <c r="L661" s="63" t="str">
        <f>IFERROR(VLOOKUP(#REF!,#REF!,3,FALSE),"-")</f>
        <v>-</v>
      </c>
      <c r="M661" s="63" t="e">
        <f>IF(OR(#REF!="-",#REF!="-"),"-",IF(#REF!=#REF!,"OUI","NON"))</f>
        <v>#REF!</v>
      </c>
      <c r="N661" s="58"/>
      <c r="O661" s="56"/>
      <c r="P661" s="58"/>
      <c r="Q661" s="56"/>
      <c r="R661" s="56"/>
      <c r="S661" s="56"/>
      <c r="T661" s="63" t="e">
        <f>IF(#REF!="MASCULIN","G",IF(#REF!="FEMININ","F",#REF!))</f>
        <v>#REF!</v>
      </c>
      <c r="U661" s="63" t="str">
        <f>IFERROR(MATCH(#REF!,{"CP1";"CP2";"CE1";"CE2";"CM1";"CM2"},0),"-")</f>
        <v>-</v>
      </c>
      <c r="V661" s="61"/>
      <c r="W661" s="61"/>
      <c r="X661" s="61"/>
      <c r="Y661" s="61"/>
      <c r="Z661" s="61"/>
      <c r="AA661" s="61"/>
      <c r="AB661" s="61"/>
      <c r="AC661" s="61"/>
      <c r="AD661" s="61"/>
      <c r="AE661" s="61"/>
      <c r="AF661" s="61"/>
      <c r="AG661" s="61"/>
    </row>
    <row r="662" spans="1:33">
      <c r="A662" s="76" t="e">
        <f>ROW()-ROW(#REF!)+1</f>
        <v>#REF!</v>
      </c>
      <c r="B662" s="87"/>
      <c r="C662" s="86"/>
      <c r="D662" s="59" t="e">
        <f>#REF!</f>
        <v>#REF!</v>
      </c>
      <c r="E662" s="86"/>
      <c r="F662" s="86"/>
      <c r="G662" s="89"/>
      <c r="H662" s="63" t="str">
        <f>IFERROR(VLOOKUP(#REF!,#REF!,6,FALSE),"-")</f>
        <v>-</v>
      </c>
      <c r="I662" s="63" t="str">
        <f>IFERROR(VLOOKUP(#REF!,#REF!,9,FALSE),"-")</f>
        <v>-</v>
      </c>
      <c r="J662" s="63" t="str">
        <f>IFERROR(VLOOKUP(#REF!,#REF!,9,FALSE),"-")</f>
        <v>-</v>
      </c>
      <c r="K662" s="63" t="str">
        <f>IFERROR(VLOOKUP(#REF!,#REF!,3,FALSE),"-")</f>
        <v>-</v>
      </c>
      <c r="L662" s="63" t="str">
        <f>IFERROR(VLOOKUP(#REF!,#REF!,3,FALSE),"-")</f>
        <v>-</v>
      </c>
      <c r="M662" s="63" t="e">
        <f>IF(OR(#REF!="-",#REF!="-"),"-",IF(#REF!=#REF!,"OUI","NON"))</f>
        <v>#REF!</v>
      </c>
      <c r="N662" s="58"/>
      <c r="O662" s="56"/>
      <c r="P662" s="58"/>
      <c r="Q662" s="56"/>
      <c r="R662" s="56"/>
      <c r="S662" s="56"/>
      <c r="T662" s="63" t="e">
        <f>IF(#REF!="MASCULIN","G",IF(#REF!="FEMININ","F",#REF!))</f>
        <v>#REF!</v>
      </c>
      <c r="U662" s="63" t="str">
        <f>IFERROR(MATCH(#REF!,{"CP1";"CP2";"CE1";"CE2";"CM1";"CM2"},0),"-")</f>
        <v>-</v>
      </c>
      <c r="V662" s="61"/>
      <c r="W662" s="61"/>
      <c r="X662" s="61"/>
      <c r="Y662" s="61"/>
      <c r="Z662" s="61"/>
      <c r="AA662" s="61"/>
      <c r="AB662" s="61"/>
      <c r="AC662" s="61"/>
      <c r="AD662" s="61"/>
      <c r="AE662" s="61"/>
      <c r="AF662" s="61"/>
      <c r="AG662" s="61"/>
    </row>
    <row r="663" spans="1:33">
      <c r="A663" s="76" t="e">
        <f>ROW()-ROW(#REF!)+1</f>
        <v>#REF!</v>
      </c>
      <c r="B663" s="87"/>
      <c r="C663" s="86"/>
      <c r="D663" s="59" t="e">
        <f>#REF!</f>
        <v>#REF!</v>
      </c>
      <c r="E663" s="86"/>
      <c r="F663" s="86"/>
      <c r="G663" s="89"/>
      <c r="H663" s="63" t="str">
        <f>IFERROR(VLOOKUP(#REF!,#REF!,6,FALSE),"-")</f>
        <v>-</v>
      </c>
      <c r="I663" s="63" t="str">
        <f>IFERROR(VLOOKUP(#REF!,#REF!,9,FALSE),"-")</f>
        <v>-</v>
      </c>
      <c r="J663" s="63" t="str">
        <f>IFERROR(VLOOKUP(#REF!,#REF!,9,FALSE),"-")</f>
        <v>-</v>
      </c>
      <c r="K663" s="63" t="str">
        <f>IFERROR(VLOOKUP(#REF!,#REF!,3,FALSE),"-")</f>
        <v>-</v>
      </c>
      <c r="L663" s="63" t="str">
        <f>IFERROR(VLOOKUP(#REF!,#REF!,3,FALSE),"-")</f>
        <v>-</v>
      </c>
      <c r="M663" s="63" t="e">
        <f>IF(OR(#REF!="-",#REF!="-"),"-",IF(#REF!=#REF!,"OUI","NON"))</f>
        <v>#REF!</v>
      </c>
      <c r="N663" s="58"/>
      <c r="O663" s="56"/>
      <c r="P663" s="58"/>
      <c r="Q663" s="56"/>
      <c r="R663" s="56"/>
      <c r="S663" s="56"/>
      <c r="T663" s="63" t="e">
        <f>IF(#REF!="MASCULIN","G",IF(#REF!="FEMININ","F",#REF!))</f>
        <v>#REF!</v>
      </c>
      <c r="U663" s="63" t="str">
        <f>IFERROR(MATCH(#REF!,{"CP1";"CP2";"CE1";"CE2";"CM1";"CM2"},0),"-")</f>
        <v>-</v>
      </c>
      <c r="V663" s="61"/>
      <c r="W663" s="61"/>
      <c r="X663" s="61"/>
      <c r="Y663" s="61"/>
      <c r="Z663" s="61"/>
      <c r="AA663" s="61"/>
      <c r="AB663" s="61"/>
      <c r="AC663" s="61"/>
      <c r="AD663" s="61"/>
      <c r="AE663" s="61"/>
      <c r="AF663" s="61"/>
      <c r="AG663" s="61"/>
    </row>
    <row r="664" spans="1:33">
      <c r="A664" s="76" t="e">
        <f>ROW()-ROW(#REF!)+1</f>
        <v>#REF!</v>
      </c>
      <c r="B664" s="88"/>
      <c r="C664" s="70"/>
      <c r="D664" s="59" t="e">
        <f>#REF!</f>
        <v>#REF!</v>
      </c>
      <c r="E664" s="70"/>
      <c r="F664" s="70"/>
      <c r="G664" s="90"/>
      <c r="H664" s="63" t="str">
        <f>IFERROR(VLOOKUP(#REF!,#REF!,6,FALSE),"-")</f>
        <v>-</v>
      </c>
      <c r="I664" s="63" t="str">
        <f>IFERROR(VLOOKUP(#REF!,#REF!,9,FALSE),"-")</f>
        <v>-</v>
      </c>
      <c r="J664" s="63" t="str">
        <f>IFERROR(VLOOKUP(#REF!,#REF!,9,FALSE),"-")</f>
        <v>-</v>
      </c>
      <c r="K664" s="63" t="str">
        <f>IFERROR(VLOOKUP(#REF!,#REF!,3,FALSE),"-")</f>
        <v>-</v>
      </c>
      <c r="L664" s="63" t="str">
        <f>IFERROR(VLOOKUP(#REF!,#REF!,3,FALSE),"-")</f>
        <v>-</v>
      </c>
      <c r="M664" s="63" t="e">
        <f>IF(OR(#REF!="-",#REF!="-"),"-",IF(#REF!=#REF!,"OUI","NON"))</f>
        <v>#REF!</v>
      </c>
      <c r="N664" s="58"/>
      <c r="O664" s="56"/>
      <c r="P664" s="58"/>
      <c r="Q664" s="56"/>
      <c r="R664" s="56"/>
      <c r="S664" s="56"/>
      <c r="T664" s="63" t="e">
        <f>IF(#REF!="MASCULIN","G",IF(#REF!="FEMININ","F",#REF!))</f>
        <v>#REF!</v>
      </c>
      <c r="U664" s="63" t="str">
        <f>IFERROR(MATCH(#REF!,{"CP1";"CP2";"CE1";"CE2";"CM1";"CM2"},0),"-")</f>
        <v>-</v>
      </c>
      <c r="V664" s="61"/>
      <c r="W664" s="61"/>
      <c r="X664" s="61"/>
      <c r="Y664" s="61"/>
      <c r="Z664" s="61"/>
      <c r="AA664" s="61"/>
      <c r="AB664" s="61"/>
      <c r="AC664" s="61"/>
      <c r="AD664" s="61"/>
      <c r="AE664" s="61"/>
      <c r="AF664" s="61"/>
      <c r="AG664" s="6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N503"/>
  <sheetViews>
    <sheetView workbookViewId="0"/>
  </sheetViews>
  <sheetFormatPr baseColWidth="10" defaultRowHeight="15"/>
  <sheetData>
    <row r="1" spans="2:14" ht="36">
      <c r="B1" s="81"/>
      <c r="C1" s="60" t="s">
        <v>1513</v>
      </c>
      <c r="D1" s="80"/>
      <c r="E1" s="60"/>
      <c r="G1" s="96" t="s">
        <v>1512</v>
      </c>
      <c r="H1" s="96"/>
      <c r="I1" s="96"/>
      <c r="J1" s="96"/>
      <c r="K1" s="96"/>
      <c r="L1" s="96"/>
      <c r="M1" s="96"/>
      <c r="N1" s="96"/>
    </row>
    <row r="2" spans="2:14">
      <c r="B2" s="81"/>
      <c r="C2" s="13"/>
      <c r="D2" s="81"/>
      <c r="E2" s="13"/>
    </row>
    <row r="3" spans="2:14" ht="16.5">
      <c r="B3" s="82" t="s">
        <v>0</v>
      </c>
      <c r="C3" s="21" t="s">
        <v>1</v>
      </c>
      <c r="D3" s="82" t="s">
        <v>214</v>
      </c>
      <c r="E3" s="21" t="s">
        <v>215</v>
      </c>
      <c r="G3" s="54" t="s">
        <v>1563</v>
      </c>
      <c r="H3" s="55" t="s">
        <v>502</v>
      </c>
      <c r="I3" s="55" t="s">
        <v>504</v>
      </c>
      <c r="J3" s="55" t="s">
        <v>495</v>
      </c>
      <c r="K3" s="55" t="s">
        <v>500</v>
      </c>
      <c r="L3" s="55" t="s">
        <v>501</v>
      </c>
      <c r="M3" s="55" t="s">
        <v>506</v>
      </c>
      <c r="N3" s="55" t="s">
        <v>1564</v>
      </c>
    </row>
    <row r="4" spans="2:14" ht="16.5">
      <c r="B4" s="84" t="e">
        <f>ROW()-ROW(#REF!)+1</f>
        <v>#REF!</v>
      </c>
      <c r="C4" s="21" t="s">
        <v>1546</v>
      </c>
      <c r="D4" s="83">
        <f>IFERROR(VLOOKUP(#REF!,#REF!,2,FALSE),-1)</f>
        <v>-1</v>
      </c>
      <c r="E4" s="103" t="s">
        <v>502</v>
      </c>
      <c r="G4" s="53" t="s">
        <v>1572</v>
      </c>
      <c r="H4" t="e">
        <f>COUNTIFS(#REF!,"CP1",#REF!,"&lt;&gt;")</f>
        <v>#REF!</v>
      </c>
      <c r="I4" t="e">
        <f>COUNTIFS(#REF!,"CP2",#REF!,"&lt;&gt;")</f>
        <v>#REF!</v>
      </c>
      <c r="J4" t="e">
        <f>COUNTIFS(#REF!,"CE1",#REF!,"&lt;&gt;")</f>
        <v>#REF!</v>
      </c>
      <c r="K4" t="e">
        <f>COUNTIFS(#REF!,"CE2",#REF!,"&lt;&gt;")</f>
        <v>#REF!</v>
      </c>
      <c r="L4" t="e">
        <f>COUNTIFS(#REF!,"CM1",#REF!,"&lt;&gt;")</f>
        <v>#REF!</v>
      </c>
      <c r="M4" t="e">
        <f>COUNTIFS(#REF!,"CM2",#REF!,"&lt;&gt;")</f>
        <v>#REF!</v>
      </c>
      <c r="N4" s="52" t="e">
        <f>SUM(#REF!)</f>
        <v>#REF!</v>
      </c>
    </row>
    <row r="5" spans="2:14" ht="16.5">
      <c r="B5" s="84" t="e">
        <f>ROW()-ROW(#REF!)+1</f>
        <v>#REF!</v>
      </c>
      <c r="C5" s="21" t="s">
        <v>1524</v>
      </c>
      <c r="D5" s="83">
        <f>IFERROR(VLOOKUP(#REF!,#REF!,2,FALSE),-1)</f>
        <v>-1</v>
      </c>
      <c r="E5" s="21" t="s">
        <v>502</v>
      </c>
      <c r="G5" s="53" t="s">
        <v>1565</v>
      </c>
      <c r="H5" t="e">
        <f>COUNTIFS(#REF!,"CP1",#REF!,"&lt;&gt;",#REF!,"&lt;&gt;-1")</f>
        <v>#REF!</v>
      </c>
      <c r="I5" t="e">
        <f>COUNTIFS(#REF!,"CP2",#REF!,"&lt;&gt;",#REF!,"&lt;&gt;-1")</f>
        <v>#REF!</v>
      </c>
      <c r="J5" t="e">
        <f>COUNTIFS(#REF!,"CE1",#REF!,"&lt;&gt;",#REF!,"&lt;&gt;-1")</f>
        <v>#REF!</v>
      </c>
      <c r="K5" t="e">
        <f>COUNTIFS(#REF!,"CE2",#REF!,"&lt;&gt;",#REF!,"&lt;&gt;-1")</f>
        <v>#REF!</v>
      </c>
      <c r="L5" t="e">
        <f>COUNTIFS(#REF!,"CM1",#REF!,"&lt;&gt;",#REF!,"&lt;&gt;-1")</f>
        <v>#REF!</v>
      </c>
      <c r="M5" t="e">
        <f>COUNTIFS(#REF!,"CM2",#REF!,"&lt;&gt;",#REF!,"&lt;&gt;-1")</f>
        <v>#REF!</v>
      </c>
      <c r="N5" s="52" t="e">
        <f>SUM(#REF!)</f>
        <v>#REF!</v>
      </c>
    </row>
    <row r="6" spans="2:14" ht="16.5">
      <c r="B6" s="84" t="e">
        <f>ROW()-ROW(#REF!)+1</f>
        <v>#REF!</v>
      </c>
      <c r="C6" s="21" t="s">
        <v>1550</v>
      </c>
      <c r="D6" s="83">
        <f>IFERROR(VLOOKUP(#REF!,#REF!,2,FALSE),-1)</f>
        <v>-1</v>
      </c>
      <c r="E6" s="21" t="s">
        <v>502</v>
      </c>
      <c r="G6" s="53" t="s">
        <v>1566</v>
      </c>
      <c r="H6" t="e">
        <f>COUNTIFS(#REF!,"CP1",#REF!,"&lt;&gt;",#REF!,-1)</f>
        <v>#REF!</v>
      </c>
      <c r="I6" t="e">
        <f>COUNTIFS(#REF!,"CP2",#REF!,"&lt;&gt;",#REF!,-1)</f>
        <v>#REF!</v>
      </c>
      <c r="J6" t="e">
        <f>COUNTIFS(#REF!,"CE1",#REF!,"&lt;&gt;",#REF!,-1)</f>
        <v>#REF!</v>
      </c>
      <c r="K6" t="e">
        <f>COUNTIFS(#REF!,"CE2",#REF!,"&lt;&gt;",#REF!,-1)</f>
        <v>#REF!</v>
      </c>
      <c r="L6" t="e">
        <f>COUNTIFS(#REF!,"CM1",#REF!,"&lt;&gt;",#REF!,-1)</f>
        <v>#REF!</v>
      </c>
      <c r="M6" s="22" t="e">
        <f>COUNTIFS(#REF!,"CM2",#REF!,"&lt;&gt;",#REF!,-1)</f>
        <v>#REF!</v>
      </c>
      <c r="N6" s="52" t="e">
        <f>SUM(#REF!)</f>
        <v>#REF!</v>
      </c>
    </row>
    <row r="7" spans="2:14" ht="16.5">
      <c r="B7" s="84" t="e">
        <f>ROW()-ROW(#REF!)+1</f>
        <v>#REF!</v>
      </c>
      <c r="C7" s="21" t="s">
        <v>1511</v>
      </c>
      <c r="D7" s="83">
        <f>IFERROR(VLOOKUP(#REF!,#REF!,2,FALSE),-1)</f>
        <v>-1</v>
      </c>
      <c r="E7" s="21" t="s">
        <v>502</v>
      </c>
    </row>
    <row r="8" spans="2:14" ht="16.5">
      <c r="B8" s="84" t="e">
        <f>ROW()-ROW(#REF!)+1</f>
        <v>#REF!</v>
      </c>
      <c r="C8" s="21" t="s">
        <v>1515</v>
      </c>
      <c r="D8" s="83">
        <f>IFERROR(VLOOKUP(#REF!,#REF!,2,FALSE),-1)</f>
        <v>-1</v>
      </c>
      <c r="E8" s="21" t="s">
        <v>502</v>
      </c>
    </row>
    <row r="9" spans="2:14" ht="16.5">
      <c r="B9" s="84" t="e">
        <f>ROW()-ROW(#REF!)+1</f>
        <v>#REF!</v>
      </c>
      <c r="C9" s="21" t="s">
        <v>1556</v>
      </c>
      <c r="D9" s="83">
        <f>IFERROR(VLOOKUP(#REF!,#REF!,2,FALSE),-1)</f>
        <v>-1</v>
      </c>
      <c r="E9" s="21" t="s">
        <v>502</v>
      </c>
    </row>
    <row r="10" spans="2:14" ht="16.5">
      <c r="B10" s="84" t="e">
        <f>ROW()-ROW(#REF!)+1</f>
        <v>#REF!</v>
      </c>
      <c r="C10" s="21" t="s">
        <v>19</v>
      </c>
      <c r="D10" s="83">
        <f>IFERROR(VLOOKUP(#REF!,#REF!,2,FALSE),-1)</f>
        <v>-1</v>
      </c>
      <c r="E10" s="21" t="s">
        <v>502</v>
      </c>
    </row>
    <row r="11" spans="2:14" ht="16.5">
      <c r="B11" s="84" t="e">
        <f>ROW()-ROW(#REF!)+1</f>
        <v>#REF!</v>
      </c>
      <c r="C11" s="21" t="s">
        <v>1531</v>
      </c>
      <c r="D11" s="83">
        <f>IFERROR(VLOOKUP(#REF!,#REF!,2,FALSE),-1)</f>
        <v>-1</v>
      </c>
      <c r="E11" s="21" t="s">
        <v>502</v>
      </c>
    </row>
    <row r="12" spans="2:14" ht="16.5">
      <c r="B12" s="84" t="e">
        <f>ROW()-ROW(#REF!)+1</f>
        <v>#REF!</v>
      </c>
      <c r="C12" s="21" t="s">
        <v>1523</v>
      </c>
      <c r="D12" s="83">
        <f>IFERROR(VLOOKUP(#REF!,#REF!,2,FALSE),-1)</f>
        <v>-1</v>
      </c>
      <c r="E12" s="21" t="s">
        <v>502</v>
      </c>
    </row>
    <row r="13" spans="2:14" ht="16.5">
      <c r="B13" s="84" t="e">
        <f>ROW()-ROW(#REF!)+1</f>
        <v>#REF!</v>
      </c>
      <c r="C13" s="21" t="s">
        <v>20</v>
      </c>
      <c r="D13" s="83">
        <f>IFERROR(VLOOKUP(#REF!,#REF!,2,FALSE),-1)</f>
        <v>-1</v>
      </c>
      <c r="E13" s="21" t="s">
        <v>502</v>
      </c>
    </row>
    <row r="14" spans="2:14" ht="16.5">
      <c r="B14" s="84" t="e">
        <f>ROW()-ROW(#REF!)+1</f>
        <v>#REF!</v>
      </c>
      <c r="C14" s="21" t="s">
        <v>1543</v>
      </c>
      <c r="D14" s="83">
        <f>IFERROR(VLOOKUP(#REF!,#REF!,2,FALSE),-1)</f>
        <v>-1</v>
      </c>
      <c r="E14" s="21" t="s">
        <v>502</v>
      </c>
    </row>
    <row r="15" spans="2:14" ht="16.5">
      <c r="B15" s="84" t="e">
        <f>ROW()-ROW(#REF!)+1</f>
        <v>#REF!</v>
      </c>
      <c r="C15" s="21" t="s">
        <v>1541</v>
      </c>
      <c r="D15" s="83">
        <f>IFERROR(VLOOKUP(#REF!,#REF!,2,FALSE),-1)</f>
        <v>-1</v>
      </c>
      <c r="E15" s="21" t="s">
        <v>502</v>
      </c>
    </row>
    <row r="16" spans="2:14" ht="16.5">
      <c r="B16" s="84" t="e">
        <f>ROW()-ROW(#REF!)+1</f>
        <v>#REF!</v>
      </c>
      <c r="C16" s="21" t="s">
        <v>1535</v>
      </c>
      <c r="D16" s="83">
        <f>IFERROR(VLOOKUP(#REF!,#REF!,2,FALSE),-1)</f>
        <v>-1</v>
      </c>
      <c r="E16" s="21" t="s">
        <v>502</v>
      </c>
    </row>
    <row r="17" spans="2:5" ht="16.5">
      <c r="B17" s="84" t="e">
        <f>ROW()-ROW(#REF!)+1</f>
        <v>#REF!</v>
      </c>
      <c r="C17" s="21" t="s">
        <v>1528</v>
      </c>
      <c r="D17" s="83">
        <f>IFERROR(VLOOKUP(#REF!,#REF!,2,FALSE),-1)</f>
        <v>-1</v>
      </c>
      <c r="E17" s="21" t="s">
        <v>502</v>
      </c>
    </row>
    <row r="18" spans="2:5" ht="16.5">
      <c r="B18" s="84" t="e">
        <f>ROW()-ROW(#REF!)+1</f>
        <v>#REF!</v>
      </c>
      <c r="C18" s="21" t="s">
        <v>1517</v>
      </c>
      <c r="D18" s="83">
        <f>IFERROR(VLOOKUP(#REF!,#REF!,2,FALSE),-1)</f>
        <v>-1</v>
      </c>
      <c r="E18" s="21" t="s">
        <v>502</v>
      </c>
    </row>
    <row r="19" spans="2:5" ht="16.5">
      <c r="B19" s="84" t="e">
        <f>ROW()-ROW(#REF!)+1</f>
        <v>#REF!</v>
      </c>
      <c r="C19" s="21" t="s">
        <v>21</v>
      </c>
      <c r="D19" s="83">
        <f>IFERROR(VLOOKUP(#REF!,#REF!,2,FALSE),-1)</f>
        <v>-1</v>
      </c>
      <c r="E19" s="21" t="s">
        <v>502</v>
      </c>
    </row>
    <row r="20" spans="2:5" ht="16.5">
      <c r="B20" s="84" t="e">
        <f>ROW()-ROW(#REF!)+1</f>
        <v>#REF!</v>
      </c>
      <c r="C20" s="21" t="s">
        <v>1540</v>
      </c>
      <c r="D20" s="83">
        <f>IFERROR(VLOOKUP(#REF!,#REF!,2,FALSE),-1)</f>
        <v>-1</v>
      </c>
      <c r="E20" s="21" t="s">
        <v>502</v>
      </c>
    </row>
    <row r="21" spans="2:5" ht="16.5">
      <c r="B21" s="84" t="e">
        <f>ROW()-ROW(#REF!)+1</f>
        <v>#REF!</v>
      </c>
      <c r="C21" s="21" t="s">
        <v>22</v>
      </c>
      <c r="D21" s="83">
        <f>IFERROR(VLOOKUP(#REF!,#REF!,2,FALSE),-1)</f>
        <v>-1</v>
      </c>
      <c r="E21" s="21" t="s">
        <v>502</v>
      </c>
    </row>
    <row r="22" spans="2:5" ht="16.5">
      <c r="B22" s="84" t="e">
        <f>ROW()-ROW(#REF!)+1</f>
        <v>#REF!</v>
      </c>
      <c r="C22" s="21" t="s">
        <v>1557</v>
      </c>
      <c r="D22" s="83">
        <f>IFERROR(VLOOKUP(#REF!,#REF!,2,FALSE),-1)</f>
        <v>-1</v>
      </c>
      <c r="E22" s="21" t="s">
        <v>502</v>
      </c>
    </row>
    <row r="23" spans="2:5" ht="16.5">
      <c r="B23" s="84" t="e">
        <f>ROW()-ROW(#REF!)+1</f>
        <v>#REF!</v>
      </c>
      <c r="C23" s="21" t="s">
        <v>1539</v>
      </c>
      <c r="D23" s="83">
        <f>IFERROR(VLOOKUP(#REF!,#REF!,2,FALSE),-1)</f>
        <v>-1</v>
      </c>
      <c r="E23" s="21" t="s">
        <v>502</v>
      </c>
    </row>
    <row r="24" spans="2:5" ht="16.5">
      <c r="B24" s="84" t="e">
        <f>ROW()-ROW(#REF!)+1</f>
        <v>#REF!</v>
      </c>
      <c r="C24" s="21" t="s">
        <v>1516</v>
      </c>
      <c r="D24" s="83">
        <f>IFERROR(VLOOKUP(#REF!,#REF!,2,FALSE),-1)</f>
        <v>-1</v>
      </c>
      <c r="E24" s="21" t="s">
        <v>502</v>
      </c>
    </row>
    <row r="25" spans="2:5" ht="16.5">
      <c r="B25" s="84" t="e">
        <f>ROW()-ROW(#REF!)+1</f>
        <v>#REF!</v>
      </c>
      <c r="C25" s="21" t="s">
        <v>1554</v>
      </c>
      <c r="D25" s="83">
        <f>IFERROR(VLOOKUP(#REF!,#REF!,2,FALSE),-1)</f>
        <v>-1</v>
      </c>
      <c r="E25" s="21" t="s">
        <v>502</v>
      </c>
    </row>
    <row r="26" spans="2:5" ht="16.5">
      <c r="B26" s="84" t="e">
        <f>ROW()-ROW(#REF!)+1</f>
        <v>#REF!</v>
      </c>
      <c r="C26" s="21" t="s">
        <v>23</v>
      </c>
      <c r="D26" s="83">
        <f>IFERROR(VLOOKUP(#REF!,#REF!,2,FALSE),-1)</f>
        <v>-1</v>
      </c>
      <c r="E26" s="21" t="s">
        <v>502</v>
      </c>
    </row>
    <row r="27" spans="2:5" ht="16.5">
      <c r="B27" s="84" t="e">
        <f>ROW()-ROW(#REF!)+1</f>
        <v>#REF!</v>
      </c>
      <c r="C27" s="21" t="s">
        <v>1558</v>
      </c>
      <c r="D27" s="83">
        <f>IFERROR(VLOOKUP(#REF!,#REF!,2,FALSE),-1)</f>
        <v>-1</v>
      </c>
      <c r="E27" s="21" t="s">
        <v>502</v>
      </c>
    </row>
    <row r="28" spans="2:5" ht="16.5">
      <c r="B28" s="84" t="e">
        <f>ROW()-ROW(#REF!)+1</f>
        <v>#REF!</v>
      </c>
      <c r="C28" s="21" t="s">
        <v>1542</v>
      </c>
      <c r="D28" s="83">
        <f>IFERROR(VLOOKUP(#REF!,#REF!,2,FALSE),-1)</f>
        <v>-1</v>
      </c>
      <c r="E28" s="21" t="s">
        <v>502</v>
      </c>
    </row>
    <row r="29" spans="2:5" ht="16.5">
      <c r="B29" s="84" t="e">
        <f>ROW()-ROW(#REF!)+1</f>
        <v>#REF!</v>
      </c>
      <c r="C29" s="21" t="s">
        <v>1530</v>
      </c>
      <c r="D29" s="83">
        <f>IFERROR(VLOOKUP(#REF!,#REF!,2,FALSE),-1)</f>
        <v>-1</v>
      </c>
      <c r="E29" s="21" t="s">
        <v>502</v>
      </c>
    </row>
    <row r="30" spans="2:5" ht="16.5">
      <c r="B30" s="84" t="e">
        <f>ROW()-ROW(#REF!)+1</f>
        <v>#REF!</v>
      </c>
      <c r="C30" s="21" t="s">
        <v>1533</v>
      </c>
      <c r="D30" s="83">
        <f>IFERROR(VLOOKUP(#REF!,#REF!,2,FALSE),-1)</f>
        <v>-1</v>
      </c>
      <c r="E30" s="21" t="s">
        <v>502</v>
      </c>
    </row>
    <row r="31" spans="2:5" ht="16.5">
      <c r="B31" s="84" t="e">
        <f>ROW()-ROW(#REF!)+1</f>
        <v>#REF!</v>
      </c>
      <c r="C31" s="21" t="s">
        <v>1547</v>
      </c>
      <c r="D31" s="83">
        <f>IFERROR(VLOOKUP(#REF!,#REF!,2,FALSE),-1)</f>
        <v>-1</v>
      </c>
      <c r="E31" s="21" t="s">
        <v>502</v>
      </c>
    </row>
    <row r="32" spans="2:5" ht="16.5">
      <c r="B32" s="84" t="e">
        <f>ROW()-ROW(#REF!)+1</f>
        <v>#REF!</v>
      </c>
      <c r="C32" s="21" t="s">
        <v>1525</v>
      </c>
      <c r="D32" s="83">
        <f>IFERROR(VLOOKUP(#REF!,#REF!,2,FALSE),-1)</f>
        <v>-1</v>
      </c>
      <c r="E32" s="21" t="s">
        <v>502</v>
      </c>
    </row>
    <row r="33" spans="2:5" ht="16.5">
      <c r="B33" s="84" t="e">
        <f>ROW()-ROW(#REF!)+1</f>
        <v>#REF!</v>
      </c>
      <c r="C33" s="21" t="s">
        <v>1553</v>
      </c>
      <c r="D33" s="83">
        <f>IFERROR(VLOOKUP(#REF!,#REF!,2,FALSE),-1)</f>
        <v>-1</v>
      </c>
      <c r="E33" s="21" t="s">
        <v>502</v>
      </c>
    </row>
    <row r="34" spans="2:5" ht="16.5">
      <c r="B34" s="84" t="e">
        <f>ROW()-ROW(#REF!)+1</f>
        <v>#REF!</v>
      </c>
      <c r="C34" s="21" t="s">
        <v>1514</v>
      </c>
      <c r="D34" s="83">
        <f>IFERROR(VLOOKUP(#REF!,#REF!,2,FALSE),-1)</f>
        <v>-1</v>
      </c>
      <c r="E34" s="21" t="s">
        <v>502</v>
      </c>
    </row>
    <row r="35" spans="2:5" ht="16.5">
      <c r="B35" s="84" t="e">
        <f>ROW()-ROW(#REF!)+1</f>
        <v>#REF!</v>
      </c>
      <c r="C35" s="21" t="s">
        <v>1536</v>
      </c>
      <c r="D35" s="83">
        <f>IFERROR(VLOOKUP(#REF!,#REF!,2,FALSE),-1)</f>
        <v>-1</v>
      </c>
      <c r="E35" s="21" t="s">
        <v>502</v>
      </c>
    </row>
    <row r="36" spans="2:5" ht="16.5">
      <c r="B36" s="84" t="e">
        <f>ROW()-ROW(#REF!)+1</f>
        <v>#REF!</v>
      </c>
      <c r="C36" s="21" t="s">
        <v>1555</v>
      </c>
      <c r="D36" s="83">
        <f>IFERROR(VLOOKUP(#REF!,#REF!,2,FALSE),-1)</f>
        <v>-1</v>
      </c>
      <c r="E36" s="21" t="s">
        <v>502</v>
      </c>
    </row>
    <row r="37" spans="2:5" ht="16.5">
      <c r="B37" s="84" t="e">
        <f>ROW()-ROW(#REF!)+1</f>
        <v>#REF!</v>
      </c>
      <c r="C37" s="21" t="s">
        <v>1527</v>
      </c>
      <c r="D37" s="83">
        <f>IFERROR(VLOOKUP(#REF!,#REF!,2,FALSE),-1)</f>
        <v>-1</v>
      </c>
      <c r="E37" s="21" t="s">
        <v>502</v>
      </c>
    </row>
    <row r="38" spans="2:5" ht="16.5">
      <c r="B38" s="84" t="e">
        <f>ROW()-ROW(#REF!)+1</f>
        <v>#REF!</v>
      </c>
      <c r="C38" s="21" t="s">
        <v>1521</v>
      </c>
      <c r="D38" s="83">
        <f>IFERROR(VLOOKUP(#REF!,#REF!,2,FALSE),-1)</f>
        <v>-1</v>
      </c>
      <c r="E38" s="21" t="s">
        <v>502</v>
      </c>
    </row>
    <row r="39" spans="2:5" ht="16.5">
      <c r="B39" s="84" t="e">
        <f>ROW()-ROW(#REF!)+1</f>
        <v>#REF!</v>
      </c>
      <c r="C39" s="21" t="s">
        <v>1538</v>
      </c>
      <c r="D39" s="83">
        <f>IFERROR(VLOOKUP(#REF!,#REF!,2,FALSE),-1)</f>
        <v>-1</v>
      </c>
      <c r="E39" s="21" t="s">
        <v>502</v>
      </c>
    </row>
    <row r="40" spans="2:5" ht="16.5">
      <c r="B40" s="84" t="e">
        <f>ROW()-ROW(#REF!)+1</f>
        <v>#REF!</v>
      </c>
      <c r="C40" s="21" t="s">
        <v>1559</v>
      </c>
      <c r="D40" s="83">
        <f>IFERROR(VLOOKUP(#REF!,#REF!,2,FALSE),-1)</f>
        <v>-1</v>
      </c>
      <c r="E40" s="21" t="s">
        <v>502</v>
      </c>
    </row>
    <row r="41" spans="2:5" ht="16.5">
      <c r="B41" s="84" t="e">
        <f>ROW()-ROW(#REF!)+1</f>
        <v>#REF!</v>
      </c>
      <c r="C41" s="21" t="s">
        <v>1552</v>
      </c>
      <c r="D41" s="83">
        <f>IFERROR(VLOOKUP(#REF!,#REF!,2,FALSE),-1)</f>
        <v>-1</v>
      </c>
      <c r="E41" s="21" t="s">
        <v>502</v>
      </c>
    </row>
    <row r="42" spans="2:5" ht="16.5">
      <c r="B42" s="84" t="e">
        <f>ROW()-ROW(#REF!)+1</f>
        <v>#REF!</v>
      </c>
      <c r="C42" s="21" t="s">
        <v>1560</v>
      </c>
      <c r="D42" s="83">
        <f>IFERROR(VLOOKUP(#REF!,#REF!,2,FALSE),-1)</f>
        <v>-1</v>
      </c>
      <c r="E42" s="21" t="s">
        <v>502</v>
      </c>
    </row>
    <row r="43" spans="2:5" ht="16.5">
      <c r="B43" s="84" t="e">
        <f>ROW()-ROW(#REF!)+1</f>
        <v>#REF!</v>
      </c>
      <c r="C43" s="21" t="s">
        <v>1534</v>
      </c>
      <c r="D43" s="83">
        <f>IFERROR(VLOOKUP(#REF!,#REF!,2,FALSE),-1)</f>
        <v>-1</v>
      </c>
      <c r="E43" s="21" t="s">
        <v>502</v>
      </c>
    </row>
    <row r="44" spans="2:5" ht="16.5">
      <c r="B44" s="84" t="e">
        <f>ROW()-ROW(#REF!)+1</f>
        <v>#REF!</v>
      </c>
      <c r="C44" s="21" t="s">
        <v>1545</v>
      </c>
      <c r="D44" s="83">
        <f>IFERROR(VLOOKUP(#REF!,#REF!,2,FALSE),-1)</f>
        <v>-1</v>
      </c>
      <c r="E44" s="21" t="s">
        <v>502</v>
      </c>
    </row>
    <row r="45" spans="2:5" ht="16.5">
      <c r="B45" s="84" t="e">
        <f>ROW()-ROW(#REF!)+1</f>
        <v>#REF!</v>
      </c>
      <c r="C45" s="21" t="s">
        <v>1518</v>
      </c>
      <c r="D45" s="83">
        <f>IFERROR(VLOOKUP(#REF!,#REF!,2,FALSE),-1)</f>
        <v>-1</v>
      </c>
      <c r="E45" s="21" t="s">
        <v>502</v>
      </c>
    </row>
    <row r="46" spans="2:5" ht="16.5">
      <c r="B46" s="84" t="e">
        <f>ROW()-ROW(#REF!)+1</f>
        <v>#REF!</v>
      </c>
      <c r="C46" s="21" t="s">
        <v>1522</v>
      </c>
      <c r="D46" s="83">
        <f>IFERROR(VLOOKUP(#REF!,#REF!,2,FALSE),-1)</f>
        <v>-1</v>
      </c>
      <c r="E46" s="21" t="s">
        <v>502</v>
      </c>
    </row>
    <row r="47" spans="2:5" ht="16.5">
      <c r="B47" s="84" t="e">
        <f>ROW()-ROW(#REF!)+1</f>
        <v>#REF!</v>
      </c>
      <c r="C47" s="21" t="s">
        <v>1561</v>
      </c>
      <c r="D47" s="83">
        <f>IFERROR(VLOOKUP(#REF!,#REF!,2,FALSE),-1)</f>
        <v>-1</v>
      </c>
      <c r="E47" s="21" t="s">
        <v>502</v>
      </c>
    </row>
    <row r="48" spans="2:5" ht="16.5">
      <c r="B48" s="84" t="e">
        <f>ROW()-ROW(#REF!)+1</f>
        <v>#REF!</v>
      </c>
      <c r="C48" s="21" t="s">
        <v>1544</v>
      </c>
      <c r="D48" s="83">
        <f>IFERROR(VLOOKUP(#REF!,#REF!,2,FALSE),-1)</f>
        <v>-1</v>
      </c>
      <c r="E48" s="21" t="s">
        <v>502</v>
      </c>
    </row>
    <row r="49" spans="2:5" ht="16.5">
      <c r="B49" s="84" t="e">
        <f>ROW()-ROW(#REF!)+1</f>
        <v>#REF!</v>
      </c>
      <c r="C49" s="21" t="s">
        <v>1537</v>
      </c>
      <c r="D49" s="83">
        <f>IFERROR(VLOOKUP(#REF!,#REF!,2,FALSE),-1)</f>
        <v>-1</v>
      </c>
      <c r="E49" s="21" t="s">
        <v>502</v>
      </c>
    </row>
    <row r="50" spans="2:5" ht="16.5">
      <c r="B50" s="84" t="e">
        <f>ROW()-ROW(#REF!)+1</f>
        <v>#REF!</v>
      </c>
      <c r="C50" s="21" t="s">
        <v>1551</v>
      </c>
      <c r="D50" s="83">
        <f>IFERROR(VLOOKUP(#REF!,#REF!,2,FALSE),-1)</f>
        <v>-1</v>
      </c>
      <c r="E50" s="21" t="s">
        <v>502</v>
      </c>
    </row>
    <row r="51" spans="2:5" ht="16.5">
      <c r="B51" s="84" t="e">
        <f>ROW()-ROW(#REF!)+1</f>
        <v>#REF!</v>
      </c>
      <c r="C51" s="21" t="s">
        <v>1529</v>
      </c>
      <c r="D51" s="83">
        <f>IFERROR(VLOOKUP(#REF!,#REF!,2,FALSE),-1)</f>
        <v>-1</v>
      </c>
      <c r="E51" s="21" t="s">
        <v>502</v>
      </c>
    </row>
    <row r="52" spans="2:5" ht="16.5">
      <c r="B52" s="84" t="e">
        <f>ROW()-ROW(#REF!)+1</f>
        <v>#REF!</v>
      </c>
      <c r="C52" s="21" t="s">
        <v>1519</v>
      </c>
      <c r="D52" s="83">
        <f>IFERROR(VLOOKUP(#REF!,#REF!,2,FALSE),-1)</f>
        <v>-1</v>
      </c>
      <c r="E52" s="21" t="s">
        <v>502</v>
      </c>
    </row>
    <row r="53" spans="2:5" ht="16.5">
      <c r="B53" s="84" t="e">
        <f>ROW()-ROW(#REF!)+1</f>
        <v>#REF!</v>
      </c>
      <c r="C53" s="21" t="s">
        <v>1562</v>
      </c>
      <c r="D53" s="83">
        <f>IFERROR(VLOOKUP(#REF!,#REF!,2,FALSE),-1)</f>
        <v>-1</v>
      </c>
      <c r="E53" s="21" t="s">
        <v>502</v>
      </c>
    </row>
    <row r="54" spans="2:5" ht="16.5">
      <c r="B54" s="84" t="e">
        <f>ROW()-ROW(#REF!)+1</f>
        <v>#REF!</v>
      </c>
      <c r="C54" s="21" t="s">
        <v>1549</v>
      </c>
      <c r="D54" s="83">
        <f>IFERROR(VLOOKUP(#REF!,#REF!,2,FALSE),-1)</f>
        <v>-1</v>
      </c>
      <c r="E54" s="21" t="s">
        <v>502</v>
      </c>
    </row>
    <row r="55" spans="2:5" ht="16.5">
      <c r="B55" s="84" t="e">
        <f>ROW()-ROW(#REF!)+1</f>
        <v>#REF!</v>
      </c>
      <c r="C55" s="21" t="s">
        <v>1532</v>
      </c>
      <c r="D55" s="83">
        <f>IFERROR(VLOOKUP(#REF!,#REF!,2,FALSE),-1)</f>
        <v>-1</v>
      </c>
      <c r="E55" s="21" t="s">
        <v>502</v>
      </c>
    </row>
    <row r="56" spans="2:5" ht="16.5">
      <c r="B56" s="84" t="e">
        <f>ROW()-ROW(#REF!)+1</f>
        <v>#REF!</v>
      </c>
      <c r="C56" s="21" t="s">
        <v>1548</v>
      </c>
      <c r="D56" s="83">
        <f>IFERROR(VLOOKUP(#REF!,#REF!,2,FALSE),-1)</f>
        <v>-1</v>
      </c>
      <c r="E56" s="21" t="s">
        <v>502</v>
      </c>
    </row>
    <row r="57" spans="2:5" ht="16.5">
      <c r="B57" s="84" t="e">
        <f>ROW()-ROW(#REF!)+1</f>
        <v>#REF!</v>
      </c>
      <c r="C57" s="21" t="s">
        <v>1520</v>
      </c>
      <c r="D57" s="83">
        <f>IFERROR(VLOOKUP(#REF!,#REF!,2,FALSE),-1)</f>
        <v>-1</v>
      </c>
      <c r="E57" s="21" t="s">
        <v>502</v>
      </c>
    </row>
    <row r="58" spans="2:5" ht="16.5">
      <c r="B58" s="84" t="e">
        <f>ROW()-ROW(#REF!)+1</f>
        <v>#REF!</v>
      </c>
      <c r="C58" s="21" t="s">
        <v>1526</v>
      </c>
      <c r="D58" s="83">
        <f>IFERROR(VLOOKUP(#REF!,#REF!,2,FALSE),-1)</f>
        <v>-1</v>
      </c>
      <c r="E58" s="21" t="s">
        <v>502</v>
      </c>
    </row>
    <row r="59" spans="2:5" ht="16.5">
      <c r="B59" s="84" t="e">
        <f>ROW()-ROW(#REF!)+1</f>
        <v>#REF!</v>
      </c>
      <c r="C59" s="21" t="s">
        <v>24</v>
      </c>
      <c r="D59" s="83">
        <f>IFERROR(VLOOKUP(#REF!,#REF!,2,FALSE),-1)</f>
        <v>-1</v>
      </c>
      <c r="E59" s="21" t="s">
        <v>502</v>
      </c>
    </row>
    <row r="60" spans="2:5" ht="16.5">
      <c r="B60" s="84" t="e">
        <f>ROW()-ROW(#REF!)+1</f>
        <v>#REF!</v>
      </c>
      <c r="C60" s="21" t="s">
        <v>25</v>
      </c>
      <c r="D60" s="83">
        <f>IFERROR(VLOOKUP(#REF!,#REF!,2,FALSE),-1)</f>
        <v>-1</v>
      </c>
      <c r="E60" s="21" t="s">
        <v>504</v>
      </c>
    </row>
    <row r="61" spans="2:5" ht="16.5">
      <c r="B61" s="84" t="e">
        <f>ROW()-ROW(#REF!)+1</f>
        <v>#REF!</v>
      </c>
      <c r="C61" s="21" t="s">
        <v>26</v>
      </c>
      <c r="D61" s="83">
        <f>IFERROR(VLOOKUP(#REF!,#REF!,2,FALSE),-1)</f>
        <v>-1</v>
      </c>
      <c r="E61" s="21" t="s">
        <v>504</v>
      </c>
    </row>
    <row r="62" spans="2:5" ht="16.5">
      <c r="B62" s="84" t="e">
        <f>ROW()-ROW(#REF!)+1</f>
        <v>#REF!</v>
      </c>
      <c r="C62" s="21" t="s">
        <v>1482</v>
      </c>
      <c r="D62" s="83">
        <f>IFERROR(VLOOKUP(#REF!,#REF!,2,FALSE),-1)</f>
        <v>-1</v>
      </c>
      <c r="E62" s="21" t="s">
        <v>504</v>
      </c>
    </row>
    <row r="63" spans="2:5" ht="16.5">
      <c r="B63" s="84" t="e">
        <f>ROW()-ROW(#REF!)+1</f>
        <v>#REF!</v>
      </c>
      <c r="C63" s="21" t="s">
        <v>27</v>
      </c>
      <c r="D63" s="83">
        <f>IFERROR(VLOOKUP(#REF!,#REF!,2,FALSE),-1)</f>
        <v>-1</v>
      </c>
      <c r="E63" s="21" t="s">
        <v>504</v>
      </c>
    </row>
    <row r="64" spans="2:5" ht="16.5">
      <c r="B64" s="84" t="e">
        <f>ROW()-ROW(#REF!)+1</f>
        <v>#REF!</v>
      </c>
      <c r="C64" s="21" t="s">
        <v>28</v>
      </c>
      <c r="D64" s="83">
        <f>IFERROR(VLOOKUP(#REF!,#REF!,2,FALSE),-1)</f>
        <v>-1</v>
      </c>
      <c r="E64" s="21" t="s">
        <v>504</v>
      </c>
    </row>
    <row r="65" spans="2:5" ht="16.5">
      <c r="B65" s="84" t="e">
        <f>ROW()-ROW(#REF!)+1</f>
        <v>#REF!</v>
      </c>
      <c r="C65" s="21" t="s">
        <v>29</v>
      </c>
      <c r="D65" s="83">
        <f>IFERROR(VLOOKUP(#REF!,#REF!,2,FALSE),-1)</f>
        <v>-1</v>
      </c>
      <c r="E65" s="21" t="s">
        <v>504</v>
      </c>
    </row>
    <row r="66" spans="2:5" ht="16.5">
      <c r="B66" s="84" t="e">
        <f>ROW()-ROW(#REF!)+1</f>
        <v>#REF!</v>
      </c>
      <c r="C66" s="21" t="s">
        <v>30</v>
      </c>
      <c r="D66" s="83">
        <f>IFERROR(VLOOKUP(#REF!,#REF!,2,FALSE),-1)</f>
        <v>-1</v>
      </c>
      <c r="E66" s="21" t="s">
        <v>504</v>
      </c>
    </row>
    <row r="67" spans="2:5" ht="16.5">
      <c r="B67" s="84" t="e">
        <f>ROW()-ROW(#REF!)+1</f>
        <v>#REF!</v>
      </c>
      <c r="C67" s="21" t="s">
        <v>31</v>
      </c>
      <c r="D67" s="83">
        <f>IFERROR(VLOOKUP(#REF!,#REF!,2,FALSE),-1)</f>
        <v>-1</v>
      </c>
      <c r="E67" s="21" t="s">
        <v>504</v>
      </c>
    </row>
    <row r="68" spans="2:5" ht="16.5">
      <c r="B68" s="84" t="e">
        <f>ROW()-ROW(#REF!)+1</f>
        <v>#REF!</v>
      </c>
      <c r="C68" s="21" t="s">
        <v>32</v>
      </c>
      <c r="D68" s="83">
        <f>IFERROR(VLOOKUP(#REF!,#REF!,2,FALSE),-1)</f>
        <v>-1</v>
      </c>
      <c r="E68" s="21" t="s">
        <v>504</v>
      </c>
    </row>
    <row r="69" spans="2:5" ht="16.5">
      <c r="B69" s="84" t="e">
        <f>ROW()-ROW(#REF!)+1</f>
        <v>#REF!</v>
      </c>
      <c r="C69" s="21" t="s">
        <v>33</v>
      </c>
      <c r="D69" s="83">
        <f>IFERROR(VLOOKUP(#REF!,#REF!,2,FALSE),-1)</f>
        <v>-1</v>
      </c>
      <c r="E69" s="21" t="s">
        <v>504</v>
      </c>
    </row>
    <row r="70" spans="2:5" ht="16.5">
      <c r="B70" s="84" t="e">
        <f>ROW()-ROW(#REF!)+1</f>
        <v>#REF!</v>
      </c>
      <c r="C70" s="21" t="s">
        <v>34</v>
      </c>
      <c r="D70" s="83">
        <f>IFERROR(VLOOKUP(#REF!,#REF!,2,FALSE),-1)</f>
        <v>-1</v>
      </c>
      <c r="E70" s="21" t="s">
        <v>504</v>
      </c>
    </row>
    <row r="71" spans="2:5" ht="16.5">
      <c r="B71" s="84" t="e">
        <f>ROW()-ROW(#REF!)+1</f>
        <v>#REF!</v>
      </c>
      <c r="C71" s="21" t="s">
        <v>35</v>
      </c>
      <c r="D71" s="83">
        <f>IFERROR(VLOOKUP(#REF!,#REF!,2,FALSE),-1)</f>
        <v>-1</v>
      </c>
      <c r="E71" s="21" t="s">
        <v>504</v>
      </c>
    </row>
    <row r="72" spans="2:5" ht="16.5">
      <c r="B72" s="84" t="e">
        <f>ROW()-ROW(#REF!)+1</f>
        <v>#REF!</v>
      </c>
      <c r="C72" s="21" t="s">
        <v>36</v>
      </c>
      <c r="D72" s="83">
        <f>IFERROR(VLOOKUP(#REF!,#REF!,2,FALSE),-1)</f>
        <v>-1</v>
      </c>
      <c r="E72" s="21" t="s">
        <v>504</v>
      </c>
    </row>
    <row r="73" spans="2:5" ht="16.5">
      <c r="B73" s="84" t="e">
        <f>ROW()-ROW(#REF!)+1</f>
        <v>#REF!</v>
      </c>
      <c r="C73" s="21" t="s">
        <v>37</v>
      </c>
      <c r="D73" s="83">
        <f>IFERROR(VLOOKUP(#REF!,#REF!,2,FALSE),-1)</f>
        <v>-1</v>
      </c>
      <c r="E73" s="21" t="s">
        <v>504</v>
      </c>
    </row>
    <row r="74" spans="2:5" ht="16.5">
      <c r="B74" s="84" t="e">
        <f>ROW()-ROW(#REF!)+1</f>
        <v>#REF!</v>
      </c>
      <c r="C74" s="21" t="s">
        <v>38</v>
      </c>
      <c r="D74" s="83">
        <f>IFERROR(VLOOKUP(#REF!,#REF!,2,FALSE),-1)</f>
        <v>-1</v>
      </c>
      <c r="E74" s="21" t="s">
        <v>504</v>
      </c>
    </row>
    <row r="75" spans="2:5" ht="16.5">
      <c r="B75" s="84" t="e">
        <f>ROW()-ROW(#REF!)+1</f>
        <v>#REF!</v>
      </c>
      <c r="C75" s="21" t="s">
        <v>39</v>
      </c>
      <c r="D75" s="83">
        <f>IFERROR(VLOOKUP(#REF!,#REF!,2,FALSE),-1)</f>
        <v>-1</v>
      </c>
      <c r="E75" s="21" t="s">
        <v>504</v>
      </c>
    </row>
    <row r="76" spans="2:5" ht="16.5">
      <c r="B76" s="84" t="e">
        <f>ROW()-ROW(#REF!)+1</f>
        <v>#REF!</v>
      </c>
      <c r="C76" s="21" t="s">
        <v>40</v>
      </c>
      <c r="D76" s="83">
        <f>IFERROR(VLOOKUP(#REF!,#REF!,2,FALSE),-1)</f>
        <v>-1</v>
      </c>
      <c r="E76" s="21" t="s">
        <v>504</v>
      </c>
    </row>
    <row r="77" spans="2:5" ht="16.5">
      <c r="B77" s="84" t="e">
        <f>ROW()-ROW(#REF!)+1</f>
        <v>#REF!</v>
      </c>
      <c r="C77" s="21" t="s">
        <v>41</v>
      </c>
      <c r="D77" s="83">
        <f>IFERROR(VLOOKUP(#REF!,#REF!,2,FALSE),-1)</f>
        <v>-1</v>
      </c>
      <c r="E77" s="21" t="s">
        <v>504</v>
      </c>
    </row>
    <row r="78" spans="2:5" ht="16.5">
      <c r="B78" s="84" t="e">
        <f>ROW()-ROW(#REF!)+1</f>
        <v>#REF!</v>
      </c>
      <c r="C78" s="21" t="s">
        <v>42</v>
      </c>
      <c r="D78" s="83">
        <f>IFERROR(VLOOKUP(#REF!,#REF!,2,FALSE),-1)</f>
        <v>-1</v>
      </c>
      <c r="E78" s="21" t="s">
        <v>504</v>
      </c>
    </row>
    <row r="79" spans="2:5" ht="16.5">
      <c r="B79" s="84" t="e">
        <f>ROW()-ROW(#REF!)+1</f>
        <v>#REF!</v>
      </c>
      <c r="C79" s="21" t="s">
        <v>43</v>
      </c>
      <c r="D79" s="83">
        <f>IFERROR(VLOOKUP(#REF!,#REF!,2,FALSE),-1)</f>
        <v>-1</v>
      </c>
      <c r="E79" s="21" t="s">
        <v>504</v>
      </c>
    </row>
    <row r="80" spans="2:5" ht="16.5">
      <c r="B80" s="84" t="e">
        <f>ROW()-ROW(#REF!)+1</f>
        <v>#REF!</v>
      </c>
      <c r="C80" s="21" t="s">
        <v>44</v>
      </c>
      <c r="D80" s="83">
        <f>IFERROR(VLOOKUP(#REF!,#REF!,2,FALSE),-1)</f>
        <v>-1</v>
      </c>
      <c r="E80" s="21" t="s">
        <v>504</v>
      </c>
    </row>
    <row r="81" spans="2:5" ht="16.5">
      <c r="B81" s="84" t="e">
        <f>ROW()-ROW(#REF!)+1</f>
        <v>#REF!</v>
      </c>
      <c r="C81" s="21" t="s">
        <v>45</v>
      </c>
      <c r="D81" s="83">
        <f>IFERROR(VLOOKUP(#REF!,#REF!,2,FALSE),-1)</f>
        <v>-1</v>
      </c>
      <c r="E81" s="21" t="s">
        <v>504</v>
      </c>
    </row>
    <row r="82" spans="2:5" ht="16.5">
      <c r="B82" s="84" t="e">
        <f>ROW()-ROW(#REF!)+1</f>
        <v>#REF!</v>
      </c>
      <c r="C82" s="21" t="s">
        <v>46</v>
      </c>
      <c r="D82" s="83">
        <f>IFERROR(VLOOKUP(#REF!,#REF!,2,FALSE),-1)</f>
        <v>-1</v>
      </c>
      <c r="E82" s="21" t="s">
        <v>504</v>
      </c>
    </row>
    <row r="83" spans="2:5" ht="16.5">
      <c r="B83" s="84" t="e">
        <f>ROW()-ROW(#REF!)+1</f>
        <v>#REF!</v>
      </c>
      <c r="C83" s="21" t="s">
        <v>47</v>
      </c>
      <c r="D83" s="83">
        <f>IFERROR(VLOOKUP(#REF!,#REF!,2,FALSE),-1)</f>
        <v>-1</v>
      </c>
      <c r="E83" s="21" t="s">
        <v>504</v>
      </c>
    </row>
    <row r="84" spans="2:5" ht="16.5">
      <c r="B84" s="84" t="e">
        <f>ROW()-ROW(#REF!)+1</f>
        <v>#REF!</v>
      </c>
      <c r="C84" s="21" t="s">
        <v>48</v>
      </c>
      <c r="D84" s="83">
        <f>IFERROR(VLOOKUP(#REF!,#REF!,2,FALSE),-1)</f>
        <v>-1</v>
      </c>
      <c r="E84" s="21" t="s">
        <v>504</v>
      </c>
    </row>
    <row r="85" spans="2:5" ht="16.5">
      <c r="B85" s="84" t="e">
        <f>ROW()-ROW(#REF!)+1</f>
        <v>#REF!</v>
      </c>
      <c r="C85" s="21" t="s">
        <v>49</v>
      </c>
      <c r="D85" s="83">
        <f>IFERROR(VLOOKUP(#REF!,#REF!,2,FALSE),-1)</f>
        <v>-1</v>
      </c>
      <c r="E85" s="21" t="s">
        <v>504</v>
      </c>
    </row>
    <row r="86" spans="2:5" ht="16.5">
      <c r="B86" s="84" t="e">
        <f>ROW()-ROW(#REF!)+1</f>
        <v>#REF!</v>
      </c>
      <c r="C86" s="21" t="s">
        <v>50</v>
      </c>
      <c r="D86" s="83">
        <f>IFERROR(VLOOKUP(#REF!,#REF!,2,FALSE),-1)</f>
        <v>-1</v>
      </c>
      <c r="E86" s="21" t="s">
        <v>504</v>
      </c>
    </row>
    <row r="87" spans="2:5" ht="16.5">
      <c r="B87" s="84" t="e">
        <f>ROW()-ROW(#REF!)+1</f>
        <v>#REF!</v>
      </c>
      <c r="C87" s="21" t="s">
        <v>51</v>
      </c>
      <c r="D87" s="83">
        <f>IFERROR(VLOOKUP(#REF!,#REF!,2,FALSE),-1)</f>
        <v>-1</v>
      </c>
      <c r="E87" s="21" t="s">
        <v>504</v>
      </c>
    </row>
    <row r="88" spans="2:5" ht="16.5">
      <c r="B88" s="84" t="e">
        <f>ROW()-ROW(#REF!)+1</f>
        <v>#REF!</v>
      </c>
      <c r="C88" s="21" t="s">
        <v>52</v>
      </c>
      <c r="D88" s="83">
        <f>IFERROR(VLOOKUP(#REF!,#REF!,2,FALSE),-1)</f>
        <v>-1</v>
      </c>
      <c r="E88" s="21" t="s">
        <v>504</v>
      </c>
    </row>
    <row r="89" spans="2:5" ht="16.5">
      <c r="B89" s="84" t="e">
        <f>ROW()-ROW(#REF!)+1</f>
        <v>#REF!</v>
      </c>
      <c r="C89" s="21" t="s">
        <v>53</v>
      </c>
      <c r="D89" s="83">
        <f>IFERROR(VLOOKUP(#REF!,#REF!,2,FALSE),-1)</f>
        <v>-1</v>
      </c>
      <c r="E89" s="21" t="s">
        <v>504</v>
      </c>
    </row>
    <row r="90" spans="2:5" ht="16.5">
      <c r="B90" s="84" t="e">
        <f>ROW()-ROW(#REF!)+1</f>
        <v>#REF!</v>
      </c>
      <c r="C90" s="21" t="s">
        <v>54</v>
      </c>
      <c r="D90" s="83">
        <f>IFERROR(VLOOKUP(#REF!,#REF!,2,FALSE),-1)</f>
        <v>-1</v>
      </c>
      <c r="E90" s="21" t="s">
        <v>504</v>
      </c>
    </row>
    <row r="91" spans="2:5" ht="16.5">
      <c r="B91" s="84" t="e">
        <f>ROW()-ROW(#REF!)+1</f>
        <v>#REF!</v>
      </c>
      <c r="C91" s="21" t="s">
        <v>55</v>
      </c>
      <c r="D91" s="83">
        <f>IFERROR(VLOOKUP(#REF!,#REF!,2,FALSE),-1)</f>
        <v>-1</v>
      </c>
      <c r="E91" s="21" t="s">
        <v>504</v>
      </c>
    </row>
    <row r="92" spans="2:5" ht="16.5">
      <c r="B92" s="84" t="e">
        <f>ROW()-ROW(#REF!)+1</f>
        <v>#REF!</v>
      </c>
      <c r="C92" s="21" t="s">
        <v>56</v>
      </c>
      <c r="D92" s="83">
        <f>IFERROR(VLOOKUP(#REF!,#REF!,2,FALSE),-1)</f>
        <v>-1</v>
      </c>
      <c r="E92" s="21" t="s">
        <v>504</v>
      </c>
    </row>
    <row r="93" spans="2:5" ht="16.5">
      <c r="B93" s="84" t="e">
        <f>ROW()-ROW(#REF!)+1</f>
        <v>#REF!</v>
      </c>
      <c r="C93" s="21" t="s">
        <v>57</v>
      </c>
      <c r="D93" s="83">
        <f>IFERROR(VLOOKUP(#REF!,#REF!,2,FALSE),-1)</f>
        <v>-1</v>
      </c>
      <c r="E93" s="21" t="s">
        <v>504</v>
      </c>
    </row>
    <row r="94" spans="2:5" ht="16.5">
      <c r="B94" s="84" t="e">
        <f>ROW()-ROW(#REF!)+1</f>
        <v>#REF!</v>
      </c>
      <c r="C94" s="21" t="s">
        <v>58</v>
      </c>
      <c r="D94" s="83">
        <f>IFERROR(VLOOKUP(#REF!,#REF!,2,FALSE),-1)</f>
        <v>-1</v>
      </c>
      <c r="E94" s="21" t="s">
        <v>504</v>
      </c>
    </row>
    <row r="95" spans="2:5" ht="16.5">
      <c r="B95" s="84" t="e">
        <f>ROW()-ROW(#REF!)+1</f>
        <v>#REF!</v>
      </c>
      <c r="C95" s="21" t="s">
        <v>59</v>
      </c>
      <c r="D95" s="83">
        <f>IFERROR(VLOOKUP(#REF!,#REF!,2,FALSE),-1)</f>
        <v>-1</v>
      </c>
      <c r="E95" s="21" t="s">
        <v>504</v>
      </c>
    </row>
    <row r="96" spans="2:5" ht="16.5">
      <c r="B96" s="84" t="e">
        <f>ROW()-ROW(#REF!)+1</f>
        <v>#REF!</v>
      </c>
      <c r="C96" s="21" t="s">
        <v>1485</v>
      </c>
      <c r="D96" s="83">
        <f>IFERROR(VLOOKUP(#REF!,#REF!,2,FALSE),-1)</f>
        <v>-1</v>
      </c>
      <c r="E96" s="21" t="s">
        <v>504</v>
      </c>
    </row>
    <row r="97" spans="2:5" ht="16.5">
      <c r="B97" s="84" t="e">
        <f>ROW()-ROW(#REF!)+1</f>
        <v>#REF!</v>
      </c>
      <c r="C97" s="21" t="s">
        <v>60</v>
      </c>
      <c r="D97" s="83">
        <f>IFERROR(VLOOKUP(#REF!,#REF!,2,FALSE),-1)</f>
        <v>-1</v>
      </c>
      <c r="E97" s="21" t="s">
        <v>504</v>
      </c>
    </row>
    <row r="98" spans="2:5" ht="16.5">
      <c r="B98" s="84" t="e">
        <f>ROW()-ROW(#REF!)+1</f>
        <v>#REF!</v>
      </c>
      <c r="C98" s="21" t="s">
        <v>61</v>
      </c>
      <c r="D98" s="83">
        <f>IFERROR(VLOOKUP(#REF!,#REF!,2,FALSE),-1)</f>
        <v>-1</v>
      </c>
      <c r="E98" s="21" t="s">
        <v>504</v>
      </c>
    </row>
    <row r="99" spans="2:5" ht="16.5">
      <c r="B99" s="84" t="e">
        <f>ROW()-ROW(#REF!)+1</f>
        <v>#REF!</v>
      </c>
      <c r="C99" s="21" t="s">
        <v>62</v>
      </c>
      <c r="D99" s="83">
        <f>IFERROR(VLOOKUP(#REF!,#REF!,2,FALSE),-1)</f>
        <v>-1</v>
      </c>
      <c r="E99" s="21" t="s">
        <v>504</v>
      </c>
    </row>
    <row r="100" spans="2:5" ht="16.5">
      <c r="B100" s="84" t="e">
        <f>ROW()-ROW(#REF!)+1</f>
        <v>#REF!</v>
      </c>
      <c r="C100" s="21" t="s">
        <v>63</v>
      </c>
      <c r="D100" s="83">
        <f>IFERROR(VLOOKUP(#REF!,#REF!,2,FALSE),-1)</f>
        <v>-1</v>
      </c>
      <c r="E100" s="21" t="s">
        <v>504</v>
      </c>
    </row>
    <row r="101" spans="2:5" ht="16.5">
      <c r="B101" s="84" t="e">
        <f>ROW()-ROW(#REF!)+1</f>
        <v>#REF!</v>
      </c>
      <c r="C101" s="21" t="s">
        <v>64</v>
      </c>
      <c r="D101" s="83">
        <f>IFERROR(VLOOKUP(#REF!,#REF!,2,FALSE),-1)</f>
        <v>-1</v>
      </c>
      <c r="E101" s="21" t="s">
        <v>504</v>
      </c>
    </row>
    <row r="102" spans="2:5" ht="16.5">
      <c r="B102" s="84" t="e">
        <f>ROW()-ROW(#REF!)+1</f>
        <v>#REF!</v>
      </c>
      <c r="C102" s="21" t="s">
        <v>65</v>
      </c>
      <c r="D102" s="83">
        <f>IFERROR(VLOOKUP(#REF!,#REF!,2,FALSE),-1)</f>
        <v>-1</v>
      </c>
      <c r="E102" s="21" t="s">
        <v>504</v>
      </c>
    </row>
    <row r="103" spans="2:5" ht="16.5">
      <c r="B103" s="84" t="e">
        <f>ROW()-ROW(#REF!)+1</f>
        <v>#REF!</v>
      </c>
      <c r="C103" s="21" t="s">
        <v>66</v>
      </c>
      <c r="D103" s="83">
        <f>IFERROR(VLOOKUP(#REF!,#REF!,2,FALSE),-1)</f>
        <v>-1</v>
      </c>
      <c r="E103" s="21" t="s">
        <v>504</v>
      </c>
    </row>
    <row r="104" spans="2:5" ht="16.5">
      <c r="B104" s="84" t="e">
        <f>ROW()-ROW(#REF!)+1</f>
        <v>#REF!</v>
      </c>
      <c r="C104" s="21" t="s">
        <v>67</v>
      </c>
      <c r="D104" s="83">
        <f>IFERROR(VLOOKUP(#REF!,#REF!,2,FALSE),-1)</f>
        <v>-1</v>
      </c>
      <c r="E104" s="21" t="s">
        <v>495</v>
      </c>
    </row>
    <row r="105" spans="2:5" ht="16.5">
      <c r="B105" s="84" t="e">
        <f>ROW()-ROW(#REF!)+1</f>
        <v>#REF!</v>
      </c>
      <c r="C105" s="21" t="s">
        <v>68</v>
      </c>
      <c r="D105" s="83">
        <f>IFERROR(VLOOKUP(#REF!,#REF!,2,FALSE),-1)</f>
        <v>-1</v>
      </c>
      <c r="E105" s="21" t="s">
        <v>495</v>
      </c>
    </row>
    <row r="106" spans="2:5" ht="16.5">
      <c r="B106" s="84" t="e">
        <f>ROW()-ROW(#REF!)+1</f>
        <v>#REF!</v>
      </c>
      <c r="C106" s="21" t="s">
        <v>69</v>
      </c>
      <c r="D106" s="83">
        <f>IFERROR(VLOOKUP(#REF!,#REF!,2,FALSE),-1)</f>
        <v>-1</v>
      </c>
      <c r="E106" s="21" t="s">
        <v>495</v>
      </c>
    </row>
    <row r="107" spans="2:5" ht="16.5">
      <c r="B107" s="84" t="e">
        <f>ROW()-ROW(#REF!)+1</f>
        <v>#REF!</v>
      </c>
      <c r="C107" s="21" t="s">
        <v>70</v>
      </c>
      <c r="D107" s="83">
        <f>IFERROR(VLOOKUP(#REF!,#REF!,2,FALSE),-1)</f>
        <v>-1</v>
      </c>
      <c r="E107" s="21" t="s">
        <v>495</v>
      </c>
    </row>
    <row r="108" spans="2:5" ht="16.5">
      <c r="B108" s="84" t="e">
        <f>ROW()-ROW(#REF!)+1</f>
        <v>#REF!</v>
      </c>
      <c r="C108" s="21" t="s">
        <v>71</v>
      </c>
      <c r="D108" s="83">
        <f>IFERROR(VLOOKUP(#REF!,#REF!,2,FALSE),-1)</f>
        <v>-1</v>
      </c>
      <c r="E108" s="21" t="s">
        <v>495</v>
      </c>
    </row>
    <row r="109" spans="2:5" ht="16.5">
      <c r="B109" s="84" t="e">
        <f>ROW()-ROW(#REF!)+1</f>
        <v>#REF!</v>
      </c>
      <c r="C109" s="21" t="s">
        <v>72</v>
      </c>
      <c r="D109" s="83">
        <f>IFERROR(VLOOKUP(#REF!,#REF!,2,FALSE),-1)</f>
        <v>-1</v>
      </c>
      <c r="E109" s="21" t="s">
        <v>495</v>
      </c>
    </row>
    <row r="110" spans="2:5" ht="16.5">
      <c r="B110" s="84" t="e">
        <f>ROW()-ROW(#REF!)+1</f>
        <v>#REF!</v>
      </c>
      <c r="C110" s="21" t="s">
        <v>73</v>
      </c>
      <c r="D110" s="83">
        <f>IFERROR(VLOOKUP(#REF!,#REF!,2,FALSE),-1)</f>
        <v>-1</v>
      </c>
      <c r="E110" s="21" t="s">
        <v>495</v>
      </c>
    </row>
    <row r="111" spans="2:5" ht="16.5">
      <c r="B111" s="84" t="e">
        <f>ROW()-ROW(#REF!)+1</f>
        <v>#REF!</v>
      </c>
      <c r="C111" s="21" t="s">
        <v>74</v>
      </c>
      <c r="D111" s="83">
        <f>IFERROR(VLOOKUP(#REF!,#REF!,2,FALSE),-1)</f>
        <v>-1</v>
      </c>
      <c r="E111" s="21" t="s">
        <v>495</v>
      </c>
    </row>
    <row r="112" spans="2:5" ht="16.5">
      <c r="B112" s="84" t="e">
        <f>ROW()-ROW(#REF!)+1</f>
        <v>#REF!</v>
      </c>
      <c r="C112" s="21" t="s">
        <v>75</v>
      </c>
      <c r="D112" s="83">
        <f>IFERROR(VLOOKUP(#REF!,#REF!,2,FALSE),-1)</f>
        <v>-1</v>
      </c>
      <c r="E112" s="21" t="s">
        <v>495</v>
      </c>
    </row>
    <row r="113" spans="2:5" ht="16.5">
      <c r="B113" s="84" t="e">
        <f>ROW()-ROW(#REF!)+1</f>
        <v>#REF!</v>
      </c>
      <c r="C113" s="21" t="s">
        <v>76</v>
      </c>
      <c r="D113" s="83">
        <f>IFERROR(VLOOKUP(#REF!,#REF!,2,FALSE),-1)</f>
        <v>-1</v>
      </c>
      <c r="E113" s="21" t="s">
        <v>495</v>
      </c>
    </row>
    <row r="114" spans="2:5" ht="16.5">
      <c r="B114" s="84" t="e">
        <f>ROW()-ROW(#REF!)+1</f>
        <v>#REF!</v>
      </c>
      <c r="C114" s="21" t="s">
        <v>77</v>
      </c>
      <c r="D114" s="83">
        <f>IFERROR(VLOOKUP(#REF!,#REF!,2,FALSE),-1)</f>
        <v>-1</v>
      </c>
      <c r="E114" s="21" t="s">
        <v>495</v>
      </c>
    </row>
    <row r="115" spans="2:5" ht="16.5">
      <c r="B115" s="84" t="e">
        <f>ROW()-ROW(#REF!)+1</f>
        <v>#REF!</v>
      </c>
      <c r="C115" s="21" t="s">
        <v>78</v>
      </c>
      <c r="D115" s="83">
        <f>IFERROR(VLOOKUP(#REF!,#REF!,2,FALSE),-1)</f>
        <v>-1</v>
      </c>
      <c r="E115" s="21" t="s">
        <v>495</v>
      </c>
    </row>
    <row r="116" spans="2:5" ht="16.5">
      <c r="B116" s="84" t="e">
        <f>ROW()-ROW(#REF!)+1</f>
        <v>#REF!</v>
      </c>
      <c r="C116" s="21" t="s">
        <v>1476</v>
      </c>
      <c r="D116" s="83">
        <f>IFERROR(VLOOKUP(#REF!,#REF!,2,FALSE),-1)</f>
        <v>-1</v>
      </c>
      <c r="E116" s="21" t="s">
        <v>495</v>
      </c>
    </row>
    <row r="117" spans="2:5" ht="16.5">
      <c r="B117" s="84" t="e">
        <f>ROW()-ROW(#REF!)+1</f>
        <v>#REF!</v>
      </c>
      <c r="C117" s="21" t="s">
        <v>79</v>
      </c>
      <c r="D117" s="83">
        <f>IFERROR(VLOOKUP(#REF!,#REF!,2,FALSE),-1)</f>
        <v>-1</v>
      </c>
      <c r="E117" s="21" t="s">
        <v>495</v>
      </c>
    </row>
    <row r="118" spans="2:5" ht="16.5">
      <c r="B118" s="82" t="e">
        <f>ROW()-ROW(#REF!)+1</f>
        <v>#REF!</v>
      </c>
      <c r="C118" s="21" t="s">
        <v>1475</v>
      </c>
      <c r="D118" s="83">
        <f>IFERROR(VLOOKUP(#REF!,#REF!,2,FALSE),-1)</f>
        <v>-1</v>
      </c>
      <c r="E118" s="21" t="s">
        <v>495</v>
      </c>
    </row>
    <row r="119" spans="2:5" ht="16.5">
      <c r="B119" s="82" t="e">
        <f>ROW()-ROW(#REF!)+1</f>
        <v>#REF!</v>
      </c>
      <c r="C119" s="21" t="s">
        <v>80</v>
      </c>
      <c r="D119" s="83">
        <f>IFERROR(VLOOKUP(#REF!,#REF!,2,FALSE),-1)</f>
        <v>-1</v>
      </c>
      <c r="E119" s="21" t="s">
        <v>495</v>
      </c>
    </row>
    <row r="120" spans="2:5" ht="16.5">
      <c r="B120" s="82" t="e">
        <f>ROW()-ROW(#REF!)+1</f>
        <v>#REF!</v>
      </c>
      <c r="C120" s="21" t="s">
        <v>81</v>
      </c>
      <c r="D120" s="83">
        <f>IFERROR(VLOOKUP(#REF!,#REF!,2,FALSE),-1)</f>
        <v>-1</v>
      </c>
      <c r="E120" s="21" t="s">
        <v>495</v>
      </c>
    </row>
    <row r="121" spans="2:5" ht="16.5">
      <c r="B121" s="82" t="e">
        <f>ROW()-ROW(#REF!)+1</f>
        <v>#REF!</v>
      </c>
      <c r="C121" s="21" t="s">
        <v>82</v>
      </c>
      <c r="D121" s="83">
        <f>IFERROR(VLOOKUP(#REF!,#REF!,2,FALSE),-1)</f>
        <v>-1</v>
      </c>
      <c r="E121" s="21" t="s">
        <v>495</v>
      </c>
    </row>
    <row r="122" spans="2:5" ht="16.5">
      <c r="B122" s="82" t="e">
        <f>ROW()-ROW(#REF!)+1</f>
        <v>#REF!</v>
      </c>
      <c r="C122" s="21" t="s">
        <v>83</v>
      </c>
      <c r="D122" s="83">
        <f>IFERROR(VLOOKUP(#REF!,#REF!,2,FALSE),-1)</f>
        <v>-1</v>
      </c>
      <c r="E122" s="21" t="s">
        <v>495</v>
      </c>
    </row>
    <row r="123" spans="2:5" ht="16.5">
      <c r="B123" s="82" t="e">
        <f>ROW()-ROW(#REF!)+1</f>
        <v>#REF!</v>
      </c>
      <c r="C123" s="21" t="s">
        <v>84</v>
      </c>
      <c r="D123" s="83">
        <f>IFERROR(VLOOKUP(#REF!,#REF!,2,FALSE),-1)</f>
        <v>-1</v>
      </c>
      <c r="E123" s="21" t="s">
        <v>495</v>
      </c>
    </row>
    <row r="124" spans="2:5" ht="16.5">
      <c r="B124" s="82" t="e">
        <f>ROW()-ROW(#REF!)+1</f>
        <v>#REF!</v>
      </c>
      <c r="C124" s="21" t="s">
        <v>85</v>
      </c>
      <c r="D124" s="83">
        <f>IFERROR(VLOOKUP(#REF!,#REF!,2,FALSE),-1)</f>
        <v>-1</v>
      </c>
      <c r="E124" s="21" t="s">
        <v>495</v>
      </c>
    </row>
    <row r="125" spans="2:5" ht="16.5">
      <c r="B125" s="82" t="e">
        <f>ROW()-ROW(#REF!)+1</f>
        <v>#REF!</v>
      </c>
      <c r="C125" s="21" t="s">
        <v>86</v>
      </c>
      <c r="D125" s="83">
        <f>IFERROR(VLOOKUP(#REF!,#REF!,2,FALSE),-1)</f>
        <v>-1</v>
      </c>
      <c r="E125" s="21" t="s">
        <v>495</v>
      </c>
    </row>
    <row r="126" spans="2:5" ht="16.5">
      <c r="B126" s="82" t="e">
        <f>ROW()-ROW(#REF!)+1</f>
        <v>#REF!</v>
      </c>
      <c r="C126" s="21" t="s">
        <v>87</v>
      </c>
      <c r="D126" s="83">
        <f>IFERROR(VLOOKUP(#REF!,#REF!,2,FALSE),-1)</f>
        <v>-1</v>
      </c>
      <c r="E126" s="21" t="s">
        <v>495</v>
      </c>
    </row>
    <row r="127" spans="2:5" ht="16.5">
      <c r="B127" s="82" t="e">
        <f>ROW()-ROW(#REF!)+1</f>
        <v>#REF!</v>
      </c>
      <c r="C127" s="21" t="s">
        <v>1478</v>
      </c>
      <c r="D127" s="83">
        <f>IFERROR(VLOOKUP(#REF!,#REF!,2,FALSE),-1)</f>
        <v>-1</v>
      </c>
      <c r="E127" s="21" t="s">
        <v>495</v>
      </c>
    </row>
    <row r="128" spans="2:5" ht="16.5">
      <c r="B128" s="82" t="e">
        <f>ROW()-ROW(#REF!)+1</f>
        <v>#REF!</v>
      </c>
      <c r="C128" s="21" t="s">
        <v>89</v>
      </c>
      <c r="D128" s="83">
        <f>IFERROR(VLOOKUP(#REF!,#REF!,2,FALSE),-1)</f>
        <v>-1</v>
      </c>
      <c r="E128" s="21" t="s">
        <v>495</v>
      </c>
    </row>
    <row r="129" spans="2:5" ht="16.5">
      <c r="B129" s="82" t="e">
        <f>ROW()-ROW(#REF!)+1</f>
        <v>#REF!</v>
      </c>
      <c r="C129" s="21" t="s">
        <v>90</v>
      </c>
      <c r="D129" s="83">
        <f>IFERROR(VLOOKUP(#REF!,#REF!,2,FALSE),-1)</f>
        <v>-1</v>
      </c>
      <c r="E129" s="21" t="s">
        <v>495</v>
      </c>
    </row>
    <row r="130" spans="2:5" ht="16.5">
      <c r="B130" s="82" t="e">
        <f>ROW()-ROW(#REF!)+1</f>
        <v>#REF!</v>
      </c>
      <c r="C130" s="21" t="s">
        <v>91</v>
      </c>
      <c r="D130" s="83">
        <f>IFERROR(VLOOKUP(#REF!,#REF!,2,FALSE),-1)</f>
        <v>-1</v>
      </c>
      <c r="E130" s="21" t="s">
        <v>495</v>
      </c>
    </row>
    <row r="131" spans="2:5" ht="16.5">
      <c r="B131" s="82" t="e">
        <f>ROW()-ROW(#REF!)+1</f>
        <v>#REF!</v>
      </c>
      <c r="C131" s="21" t="s">
        <v>1477</v>
      </c>
      <c r="D131" s="83">
        <f>IFERROR(VLOOKUP(#REF!,#REF!,2,FALSE),-1)</f>
        <v>-1</v>
      </c>
      <c r="E131" s="21" t="s">
        <v>495</v>
      </c>
    </row>
    <row r="132" spans="2:5" ht="16.5">
      <c r="B132" s="82" t="e">
        <f>ROW()-ROW(#REF!)+1</f>
        <v>#REF!</v>
      </c>
      <c r="C132" s="21" t="s">
        <v>93</v>
      </c>
      <c r="D132" s="83">
        <f>IFERROR(VLOOKUP(#REF!,#REF!,2,FALSE),-1)</f>
        <v>-1</v>
      </c>
      <c r="E132" s="21" t="s">
        <v>495</v>
      </c>
    </row>
    <row r="133" spans="2:5" ht="16.5">
      <c r="B133" s="82" t="e">
        <f>ROW()-ROW(#REF!)+1</f>
        <v>#REF!</v>
      </c>
      <c r="C133" s="21" t="s">
        <v>94</v>
      </c>
      <c r="D133" s="83">
        <f>IFERROR(VLOOKUP(#REF!,#REF!,2,FALSE),-1)</f>
        <v>-1</v>
      </c>
      <c r="E133" s="21" t="s">
        <v>495</v>
      </c>
    </row>
    <row r="134" spans="2:5" ht="16.5">
      <c r="B134" s="82" t="e">
        <f>ROW()-ROW(#REF!)+1</f>
        <v>#REF!</v>
      </c>
      <c r="C134" s="21" t="s">
        <v>95</v>
      </c>
      <c r="D134" s="83">
        <f>IFERROR(VLOOKUP(#REF!,#REF!,2,FALSE),-1)</f>
        <v>-1</v>
      </c>
      <c r="E134" s="21" t="s">
        <v>495</v>
      </c>
    </row>
    <row r="135" spans="2:5" ht="16.5">
      <c r="B135" s="82" t="e">
        <f>ROW()-ROW(#REF!)+1</f>
        <v>#REF!</v>
      </c>
      <c r="C135" s="21" t="s">
        <v>96</v>
      </c>
      <c r="D135" s="83">
        <f>IFERROR(VLOOKUP(#REF!,#REF!,2,FALSE),-1)</f>
        <v>-1</v>
      </c>
      <c r="E135" s="21" t="s">
        <v>495</v>
      </c>
    </row>
    <row r="136" spans="2:5" ht="16.5">
      <c r="B136" s="82" t="e">
        <f>ROW()-ROW(#REF!)+1</f>
        <v>#REF!</v>
      </c>
      <c r="C136" s="21" t="s">
        <v>97</v>
      </c>
      <c r="D136" s="83">
        <f>IFERROR(VLOOKUP(#REF!,#REF!,2,FALSE),-1)</f>
        <v>-1</v>
      </c>
      <c r="E136" s="21" t="s">
        <v>495</v>
      </c>
    </row>
    <row r="137" spans="2:5" ht="16.5">
      <c r="B137" s="82" t="e">
        <f>ROW()-ROW(#REF!)+1</f>
        <v>#REF!</v>
      </c>
      <c r="C137" s="21" t="s">
        <v>98</v>
      </c>
      <c r="D137" s="83">
        <f>IFERROR(VLOOKUP(#REF!,#REF!,2,FALSE),-1)</f>
        <v>-1</v>
      </c>
      <c r="E137" s="21" t="s">
        <v>495</v>
      </c>
    </row>
    <row r="138" spans="2:5" ht="16.5">
      <c r="B138" s="82" t="e">
        <f>ROW()-ROW(#REF!)+1</f>
        <v>#REF!</v>
      </c>
      <c r="C138" s="21" t="s">
        <v>99</v>
      </c>
      <c r="D138" s="83">
        <f>IFERROR(VLOOKUP(#REF!,#REF!,2,FALSE),-1)</f>
        <v>-1</v>
      </c>
      <c r="E138" s="21" t="s">
        <v>495</v>
      </c>
    </row>
    <row r="139" spans="2:5" ht="16.5">
      <c r="B139" s="82" t="e">
        <f>ROW()-ROW(#REF!)+1</f>
        <v>#REF!</v>
      </c>
      <c r="C139" s="21" t="s">
        <v>100</v>
      </c>
      <c r="D139" s="83">
        <f>IFERROR(VLOOKUP(#REF!,#REF!,2,FALSE),-1)</f>
        <v>-1</v>
      </c>
      <c r="E139" s="21" t="s">
        <v>495</v>
      </c>
    </row>
    <row r="140" spans="2:5" ht="16.5">
      <c r="B140" s="82" t="e">
        <f>ROW()-ROW(#REF!)+1</f>
        <v>#REF!</v>
      </c>
      <c r="C140" s="21" t="s">
        <v>101</v>
      </c>
      <c r="D140" s="83">
        <f>IFERROR(VLOOKUP(#REF!,#REF!,2,FALSE),-1)</f>
        <v>-1</v>
      </c>
      <c r="E140" s="21" t="s">
        <v>495</v>
      </c>
    </row>
    <row r="141" spans="2:5" ht="16.5">
      <c r="B141" s="82" t="e">
        <f>ROW()-ROW(#REF!)+1</f>
        <v>#REF!</v>
      </c>
      <c r="C141" s="21" t="s">
        <v>102</v>
      </c>
      <c r="D141" s="83">
        <f>IFERROR(VLOOKUP(#REF!,#REF!,2,FALSE),-1)</f>
        <v>-1</v>
      </c>
      <c r="E141" s="21" t="s">
        <v>495</v>
      </c>
    </row>
    <row r="142" spans="2:5" ht="16.5">
      <c r="B142" s="82" t="e">
        <f>ROW()-ROW(#REF!)+1</f>
        <v>#REF!</v>
      </c>
      <c r="C142" s="21" t="s">
        <v>103</v>
      </c>
      <c r="D142" s="83">
        <f>IFERROR(VLOOKUP(#REF!,#REF!,2,FALSE),-1)</f>
        <v>-1</v>
      </c>
      <c r="E142" s="21" t="s">
        <v>495</v>
      </c>
    </row>
    <row r="143" spans="2:5" ht="16.5">
      <c r="B143" s="82" t="e">
        <f>ROW()-ROW(#REF!)+1</f>
        <v>#REF!</v>
      </c>
      <c r="C143" s="21" t="s">
        <v>104</v>
      </c>
      <c r="D143" s="83">
        <f>IFERROR(VLOOKUP(#REF!,#REF!,2,FALSE),-1)</f>
        <v>-1</v>
      </c>
      <c r="E143" s="21" t="s">
        <v>495</v>
      </c>
    </row>
    <row r="144" spans="2:5" ht="16.5">
      <c r="B144" s="82" t="e">
        <f>ROW()-ROW(#REF!)+1</f>
        <v>#REF!</v>
      </c>
      <c r="C144" s="21" t="s">
        <v>105</v>
      </c>
      <c r="D144" s="83">
        <f>IFERROR(VLOOKUP(#REF!,#REF!,2,FALSE),-1)</f>
        <v>-1</v>
      </c>
      <c r="E144" s="21" t="s">
        <v>495</v>
      </c>
    </row>
    <row r="145" spans="2:5" ht="16.5">
      <c r="B145" s="82" t="e">
        <f>ROW()-ROW(#REF!)+1</f>
        <v>#REF!</v>
      </c>
      <c r="C145" s="21" t="s">
        <v>106</v>
      </c>
      <c r="D145" s="83">
        <f>IFERROR(VLOOKUP(#REF!,#REF!,2,FALSE),-1)</f>
        <v>-1</v>
      </c>
      <c r="E145" s="21" t="s">
        <v>495</v>
      </c>
    </row>
    <row r="146" spans="2:5" ht="16.5">
      <c r="B146" s="82" t="e">
        <f>ROW()-ROW(#REF!)+1</f>
        <v>#REF!</v>
      </c>
      <c r="C146" s="21" t="s">
        <v>107</v>
      </c>
      <c r="D146" s="83">
        <f>IFERROR(VLOOKUP(#REF!,#REF!,2,FALSE),-1)</f>
        <v>-1</v>
      </c>
      <c r="E146" s="21" t="s">
        <v>495</v>
      </c>
    </row>
    <row r="147" spans="2:5" ht="16.5">
      <c r="B147" s="82" t="e">
        <f>ROW()-ROW(#REF!)+1</f>
        <v>#REF!</v>
      </c>
      <c r="C147" s="21" t="s">
        <v>108</v>
      </c>
      <c r="D147" s="83">
        <f>IFERROR(VLOOKUP(#REF!,#REF!,2,FALSE),-1)</f>
        <v>-1</v>
      </c>
      <c r="E147" s="21" t="s">
        <v>495</v>
      </c>
    </row>
    <row r="148" spans="2:5" ht="16.5">
      <c r="B148" s="82" t="e">
        <f>ROW()-ROW(#REF!)+1</f>
        <v>#REF!</v>
      </c>
      <c r="C148" s="21" t="s">
        <v>1480</v>
      </c>
      <c r="D148" s="83">
        <f>IFERROR(VLOOKUP(#REF!,#REF!,2,FALSE),-1)</f>
        <v>-1</v>
      </c>
      <c r="E148" s="21" t="s">
        <v>495</v>
      </c>
    </row>
    <row r="149" spans="2:5" ht="16.5">
      <c r="B149" s="82" t="e">
        <f>ROW()-ROW(#REF!)+1</f>
        <v>#REF!</v>
      </c>
      <c r="C149" s="21" t="s">
        <v>109</v>
      </c>
      <c r="D149" s="83">
        <f>IFERROR(VLOOKUP(#REF!,#REF!,2,FALSE),-1)</f>
        <v>-1</v>
      </c>
      <c r="E149" s="21" t="s">
        <v>495</v>
      </c>
    </row>
    <row r="150" spans="2:5" ht="16.5">
      <c r="B150" s="82" t="e">
        <f>ROW()-ROW(#REF!)+1</f>
        <v>#REF!</v>
      </c>
      <c r="C150" s="21" t="s">
        <v>110</v>
      </c>
      <c r="D150" s="83">
        <f>IFERROR(VLOOKUP(#REF!,#REF!,2,FALSE),-1)</f>
        <v>-1</v>
      </c>
      <c r="E150" s="21" t="s">
        <v>495</v>
      </c>
    </row>
    <row r="151" spans="2:5" ht="16.5">
      <c r="B151" s="82" t="e">
        <f>ROW()-ROW(#REF!)+1</f>
        <v>#REF!</v>
      </c>
      <c r="C151" s="21" t="s">
        <v>111</v>
      </c>
      <c r="D151" s="83">
        <f>IFERROR(VLOOKUP(#REF!,#REF!,2,FALSE),-1)</f>
        <v>-1</v>
      </c>
      <c r="E151" s="21" t="s">
        <v>495</v>
      </c>
    </row>
    <row r="152" spans="2:5" ht="16.5">
      <c r="B152" s="82" t="e">
        <f>ROW()-ROW(#REF!)+1</f>
        <v>#REF!</v>
      </c>
      <c r="C152" s="21" t="s">
        <v>112</v>
      </c>
      <c r="D152" s="83">
        <f>IFERROR(VLOOKUP(#REF!,#REF!,2,FALSE),-1)</f>
        <v>-1</v>
      </c>
      <c r="E152" s="21" t="s">
        <v>500</v>
      </c>
    </row>
    <row r="153" spans="2:5" ht="16.5">
      <c r="B153" s="82" t="e">
        <f>ROW()-ROW(#REF!)+1</f>
        <v>#REF!</v>
      </c>
      <c r="C153" s="21" t="s">
        <v>1457</v>
      </c>
      <c r="D153" s="83">
        <f>IFERROR(VLOOKUP(#REF!,#REF!,2,FALSE),-1)</f>
        <v>-1</v>
      </c>
      <c r="E153" s="21" t="s">
        <v>500</v>
      </c>
    </row>
    <row r="154" spans="2:5" ht="16.5">
      <c r="B154" s="82" t="e">
        <f>ROW()-ROW(#REF!)+1</f>
        <v>#REF!</v>
      </c>
      <c r="C154" s="21" t="s">
        <v>114</v>
      </c>
      <c r="D154" s="83">
        <f>IFERROR(VLOOKUP(#REF!,#REF!,2,FALSE),-1)</f>
        <v>-1</v>
      </c>
      <c r="E154" s="21" t="s">
        <v>500</v>
      </c>
    </row>
    <row r="155" spans="2:5" ht="16.5">
      <c r="B155" s="82" t="e">
        <f>ROW()-ROW(#REF!)+1</f>
        <v>#REF!</v>
      </c>
      <c r="C155" s="21" t="s">
        <v>115</v>
      </c>
      <c r="D155" s="83">
        <f>IFERROR(VLOOKUP(#REF!,#REF!,2,FALSE),-1)</f>
        <v>-1</v>
      </c>
      <c r="E155" s="21" t="s">
        <v>500</v>
      </c>
    </row>
    <row r="156" spans="2:5" ht="16.5">
      <c r="B156" s="82" t="e">
        <f>ROW()-ROW(#REF!)+1</f>
        <v>#REF!</v>
      </c>
      <c r="C156" s="21" t="s">
        <v>116</v>
      </c>
      <c r="D156" s="83">
        <f>IFERROR(VLOOKUP(#REF!,#REF!,2,FALSE),-1)</f>
        <v>-1</v>
      </c>
      <c r="E156" s="21" t="s">
        <v>500</v>
      </c>
    </row>
    <row r="157" spans="2:5" ht="16.5">
      <c r="B157" s="82" t="e">
        <f>ROW()-ROW(#REF!)+1</f>
        <v>#REF!</v>
      </c>
      <c r="C157" s="21" t="s">
        <v>598</v>
      </c>
      <c r="D157" s="83">
        <f>IFERROR(VLOOKUP(#REF!,#REF!,2,FALSE),-1)</f>
        <v>-1</v>
      </c>
      <c r="E157" s="21" t="s">
        <v>500</v>
      </c>
    </row>
    <row r="158" spans="2:5" ht="16.5">
      <c r="B158" s="82" t="e">
        <f>ROW()-ROW(#REF!)+1</f>
        <v>#REF!</v>
      </c>
      <c r="C158" s="21" t="s">
        <v>118</v>
      </c>
      <c r="D158" s="83">
        <f>IFERROR(VLOOKUP(#REF!,#REF!,2,FALSE),-1)</f>
        <v>-1</v>
      </c>
      <c r="E158" s="21" t="s">
        <v>500</v>
      </c>
    </row>
    <row r="159" spans="2:5" ht="16.5">
      <c r="B159" s="82" t="e">
        <f>ROW()-ROW(#REF!)+1</f>
        <v>#REF!</v>
      </c>
      <c r="C159" s="21" t="s">
        <v>119</v>
      </c>
      <c r="D159" s="83">
        <f>IFERROR(VLOOKUP(#REF!,#REF!,2,FALSE),-1)</f>
        <v>-1</v>
      </c>
      <c r="E159" s="21" t="s">
        <v>500</v>
      </c>
    </row>
    <row r="160" spans="2:5" ht="16.5">
      <c r="B160" s="82" t="e">
        <f>ROW()-ROW(#REF!)+1</f>
        <v>#REF!</v>
      </c>
      <c r="C160" s="21" t="s">
        <v>120</v>
      </c>
      <c r="D160" s="83">
        <f>IFERROR(VLOOKUP(#REF!,#REF!,2,FALSE),-1)</f>
        <v>-1</v>
      </c>
      <c r="E160" s="21" t="s">
        <v>500</v>
      </c>
    </row>
    <row r="161" spans="2:5" ht="16.5">
      <c r="B161" s="82" t="e">
        <f>ROW()-ROW(#REF!)+1</f>
        <v>#REF!</v>
      </c>
      <c r="C161" s="21" t="s">
        <v>121</v>
      </c>
      <c r="D161" s="83">
        <f>IFERROR(VLOOKUP(#REF!,#REF!,2,FALSE),-1)</f>
        <v>-1</v>
      </c>
      <c r="E161" s="21" t="s">
        <v>500</v>
      </c>
    </row>
    <row r="162" spans="2:5" ht="16.5">
      <c r="B162" s="82" t="e">
        <f>ROW()-ROW(#REF!)+1</f>
        <v>#REF!</v>
      </c>
      <c r="C162" s="21" t="s">
        <v>122</v>
      </c>
      <c r="D162" s="83">
        <f>IFERROR(VLOOKUP(#REF!,#REF!,2,FALSE),-1)</f>
        <v>-1</v>
      </c>
      <c r="E162" s="21" t="s">
        <v>500</v>
      </c>
    </row>
    <row r="163" spans="2:5" ht="16.5">
      <c r="B163" s="82" t="e">
        <f>ROW()-ROW(#REF!)+1</f>
        <v>#REF!</v>
      </c>
      <c r="C163" s="21" t="s">
        <v>123</v>
      </c>
      <c r="D163" s="83">
        <f>IFERROR(VLOOKUP(#REF!,#REF!,2,FALSE),-1)</f>
        <v>-1</v>
      </c>
      <c r="E163" s="21" t="s">
        <v>500</v>
      </c>
    </row>
    <row r="164" spans="2:5" ht="16.5">
      <c r="B164" s="82" t="e">
        <f>ROW()-ROW(#REF!)+1</f>
        <v>#REF!</v>
      </c>
      <c r="C164" s="21" t="s">
        <v>1459</v>
      </c>
      <c r="D164" s="83">
        <f>IFERROR(VLOOKUP(#REF!,#REF!,2,FALSE),-1)</f>
        <v>-1</v>
      </c>
      <c r="E164" s="21" t="s">
        <v>500</v>
      </c>
    </row>
    <row r="165" spans="2:5" ht="16.5">
      <c r="B165" s="82" t="e">
        <f>ROW()-ROW(#REF!)+1</f>
        <v>#REF!</v>
      </c>
      <c r="C165" s="21" t="s">
        <v>124</v>
      </c>
      <c r="D165" s="83">
        <f>IFERROR(VLOOKUP(#REF!,#REF!,2,FALSE),-1)</f>
        <v>-1</v>
      </c>
      <c r="E165" s="21" t="s">
        <v>500</v>
      </c>
    </row>
    <row r="166" spans="2:5" ht="16.5">
      <c r="B166" s="82" t="e">
        <f>ROW()-ROW(#REF!)+1</f>
        <v>#REF!</v>
      </c>
      <c r="C166" s="21" t="s">
        <v>125</v>
      </c>
      <c r="D166" s="83">
        <f>IFERROR(VLOOKUP(#REF!,#REF!,2,FALSE),-1)</f>
        <v>-1</v>
      </c>
      <c r="E166" s="21" t="s">
        <v>500</v>
      </c>
    </row>
    <row r="167" spans="2:5" ht="16.5">
      <c r="B167" s="82" t="e">
        <f>ROW()-ROW(#REF!)+1</f>
        <v>#REF!</v>
      </c>
      <c r="C167" s="21" t="s">
        <v>327</v>
      </c>
      <c r="D167" s="83">
        <f>IFERROR(VLOOKUP(#REF!,#REF!,2,FALSE),-1)</f>
        <v>-1</v>
      </c>
      <c r="E167" s="21" t="s">
        <v>500</v>
      </c>
    </row>
    <row r="168" spans="2:5" ht="16.5">
      <c r="B168" s="82" t="e">
        <f>ROW()-ROW(#REF!)+1</f>
        <v>#REF!</v>
      </c>
      <c r="C168" s="21" t="s">
        <v>1461</v>
      </c>
      <c r="D168" s="83">
        <f>IFERROR(VLOOKUP(#REF!,#REF!,2,FALSE),-1)</f>
        <v>-1</v>
      </c>
      <c r="E168" s="21" t="s">
        <v>500</v>
      </c>
    </row>
    <row r="169" spans="2:5" ht="16.5">
      <c r="B169" s="82" t="e">
        <f>ROW()-ROW(#REF!)+1</f>
        <v>#REF!</v>
      </c>
      <c r="C169" s="21" t="s">
        <v>126</v>
      </c>
      <c r="D169" s="83">
        <f>IFERROR(VLOOKUP(#REF!,#REF!,2,FALSE),-1)</f>
        <v>-1</v>
      </c>
      <c r="E169" s="21" t="s">
        <v>500</v>
      </c>
    </row>
    <row r="170" spans="2:5" ht="16.5">
      <c r="B170" s="82" t="e">
        <f>ROW()-ROW(#REF!)+1</f>
        <v>#REF!</v>
      </c>
      <c r="C170" s="21" t="s">
        <v>127</v>
      </c>
      <c r="D170" s="83">
        <f>IFERROR(VLOOKUP(#REF!,#REF!,2,FALSE),-1)</f>
        <v>-1</v>
      </c>
      <c r="E170" s="21" t="s">
        <v>500</v>
      </c>
    </row>
    <row r="171" spans="2:5" ht="16.5">
      <c r="B171" s="82" t="e">
        <f>ROW()-ROW(#REF!)+1</f>
        <v>#REF!</v>
      </c>
      <c r="C171" s="21" t="s">
        <v>350</v>
      </c>
      <c r="D171" s="83">
        <f>IFERROR(VLOOKUP(#REF!,#REF!,2,FALSE),-1)</f>
        <v>-1</v>
      </c>
      <c r="E171" s="21" t="s">
        <v>500</v>
      </c>
    </row>
    <row r="172" spans="2:5" ht="16.5">
      <c r="B172" s="82" t="e">
        <f>ROW()-ROW(#REF!)+1</f>
        <v>#REF!</v>
      </c>
      <c r="C172" s="21" t="s">
        <v>128</v>
      </c>
      <c r="D172" s="83">
        <f>IFERROR(VLOOKUP(#REF!,#REF!,2,FALSE),-1)</f>
        <v>-1</v>
      </c>
      <c r="E172" s="21" t="s">
        <v>500</v>
      </c>
    </row>
    <row r="173" spans="2:5" ht="16.5">
      <c r="B173" s="82" t="e">
        <f>ROW()-ROW(#REF!)+1</f>
        <v>#REF!</v>
      </c>
      <c r="C173" s="21" t="s">
        <v>129</v>
      </c>
      <c r="D173" s="83">
        <f>IFERROR(VLOOKUP(#REF!,#REF!,2,FALSE),-1)</f>
        <v>-1</v>
      </c>
      <c r="E173" s="21" t="s">
        <v>500</v>
      </c>
    </row>
    <row r="174" spans="2:5" ht="16.5">
      <c r="B174" s="82" t="e">
        <f>ROW()-ROW(#REF!)+1</f>
        <v>#REF!</v>
      </c>
      <c r="C174" s="21" t="s">
        <v>130</v>
      </c>
      <c r="D174" s="83">
        <f>IFERROR(VLOOKUP(#REF!,#REF!,2,FALSE),-1)</f>
        <v>-1</v>
      </c>
      <c r="E174" s="21" t="s">
        <v>500</v>
      </c>
    </row>
    <row r="175" spans="2:5" ht="16.5">
      <c r="B175" s="84" t="e">
        <f>ROW()-ROW(#REF!)+1</f>
        <v>#REF!</v>
      </c>
      <c r="C175" s="21" t="s">
        <v>1460</v>
      </c>
      <c r="D175" s="83">
        <f>IFERROR(VLOOKUP(#REF!,#REF!,2,FALSE),-1)</f>
        <v>-1</v>
      </c>
      <c r="E175" s="21" t="s">
        <v>500</v>
      </c>
    </row>
    <row r="176" spans="2:5" ht="16.5">
      <c r="B176" s="84" t="e">
        <f>ROW()-ROW(#REF!)+1</f>
        <v>#REF!</v>
      </c>
      <c r="C176" s="21" t="s">
        <v>131</v>
      </c>
      <c r="D176" s="83">
        <f>IFERROR(VLOOKUP(#REF!,#REF!,2,FALSE),-1)</f>
        <v>-1</v>
      </c>
      <c r="E176" s="21" t="s">
        <v>500</v>
      </c>
    </row>
    <row r="177" spans="2:5" ht="16.5">
      <c r="B177" s="84" t="e">
        <f>ROW()-ROW(#REF!)+1</f>
        <v>#REF!</v>
      </c>
      <c r="C177" s="21" t="s">
        <v>132</v>
      </c>
      <c r="D177" s="83">
        <f>IFERROR(VLOOKUP(#REF!,#REF!,2,FALSE),-1)</f>
        <v>-1</v>
      </c>
      <c r="E177" s="21" t="s">
        <v>500</v>
      </c>
    </row>
    <row r="178" spans="2:5" ht="16.5">
      <c r="B178" s="84" t="e">
        <f>ROW()-ROW(#REF!)+1</f>
        <v>#REF!</v>
      </c>
      <c r="C178" s="21" t="s">
        <v>133</v>
      </c>
      <c r="D178" s="83">
        <f>IFERROR(VLOOKUP(#REF!,#REF!,2,FALSE),-1)</f>
        <v>-1</v>
      </c>
      <c r="E178" s="21" t="s">
        <v>500</v>
      </c>
    </row>
    <row r="179" spans="2:5" ht="16.5">
      <c r="B179" s="84" t="e">
        <f>ROW()-ROW(#REF!)+1</f>
        <v>#REF!</v>
      </c>
      <c r="C179" s="21" t="s">
        <v>134</v>
      </c>
      <c r="D179" s="83">
        <f>IFERROR(VLOOKUP(#REF!,#REF!,2,FALSE),-1)</f>
        <v>-1</v>
      </c>
      <c r="E179" s="21" t="s">
        <v>500</v>
      </c>
    </row>
    <row r="180" spans="2:5" ht="16.5">
      <c r="B180" s="84" t="e">
        <f>ROW()-ROW(#REF!)+1</f>
        <v>#REF!</v>
      </c>
      <c r="C180" s="21" t="s">
        <v>1455</v>
      </c>
      <c r="D180" s="83">
        <f>IFERROR(VLOOKUP(#REF!,#REF!,2,FALSE),-1)</f>
        <v>-1</v>
      </c>
      <c r="E180" s="21" t="s">
        <v>500</v>
      </c>
    </row>
    <row r="181" spans="2:5" ht="16.5">
      <c r="B181" s="84" t="e">
        <f>ROW()-ROW(#REF!)+1</f>
        <v>#REF!</v>
      </c>
      <c r="C181" s="21" t="s">
        <v>1463</v>
      </c>
      <c r="D181" s="83">
        <f>IFERROR(VLOOKUP(#REF!,#REF!,2,FALSE),-1)</f>
        <v>-1</v>
      </c>
      <c r="E181" s="21" t="s">
        <v>500</v>
      </c>
    </row>
    <row r="182" spans="2:5" ht="16.5">
      <c r="B182" s="84" t="e">
        <f>ROW()-ROW(#REF!)+1</f>
        <v>#REF!</v>
      </c>
      <c r="C182" s="21" t="s">
        <v>135</v>
      </c>
      <c r="D182" s="83">
        <f>IFERROR(VLOOKUP(#REF!,#REF!,2,FALSE),-1)</f>
        <v>-1</v>
      </c>
      <c r="E182" s="21" t="s">
        <v>500</v>
      </c>
    </row>
    <row r="183" spans="2:5" ht="16.5">
      <c r="B183" s="84" t="e">
        <f>ROW()-ROW(#REF!)+1</f>
        <v>#REF!</v>
      </c>
      <c r="C183" s="21" t="s">
        <v>136</v>
      </c>
      <c r="D183" s="83">
        <f>IFERROR(VLOOKUP(#REF!,#REF!,2,FALSE),-1)</f>
        <v>-1</v>
      </c>
      <c r="E183" s="21" t="s">
        <v>500</v>
      </c>
    </row>
    <row r="184" spans="2:5" ht="16.5">
      <c r="B184" s="84" t="e">
        <f>ROW()-ROW(#REF!)+1</f>
        <v>#REF!</v>
      </c>
      <c r="C184" s="21" t="s">
        <v>1458</v>
      </c>
      <c r="D184" s="83">
        <f>IFERROR(VLOOKUP(#REF!,#REF!,2,FALSE),-1)</f>
        <v>-1</v>
      </c>
      <c r="E184" s="21" t="s">
        <v>500</v>
      </c>
    </row>
    <row r="185" spans="2:5" ht="16.5">
      <c r="B185" s="84" t="e">
        <f>ROW()-ROW(#REF!)+1</f>
        <v>#REF!</v>
      </c>
      <c r="C185" s="21" t="s">
        <v>137</v>
      </c>
      <c r="D185" s="83">
        <f>IFERROR(VLOOKUP(#REF!,#REF!,2,FALSE),-1)</f>
        <v>-1</v>
      </c>
      <c r="E185" s="21" t="s">
        <v>500</v>
      </c>
    </row>
    <row r="186" spans="2:5" ht="16.5">
      <c r="B186" s="84" t="e">
        <f>ROW()-ROW(#REF!)+1</f>
        <v>#REF!</v>
      </c>
      <c r="C186" s="21" t="s">
        <v>1462</v>
      </c>
      <c r="D186" s="83">
        <f>IFERROR(VLOOKUP(#REF!,#REF!,2,FALSE),-1)</f>
        <v>-1</v>
      </c>
      <c r="E186" s="21" t="s">
        <v>500</v>
      </c>
    </row>
    <row r="187" spans="2:5" ht="16.5">
      <c r="B187" s="84" t="e">
        <f>ROW()-ROW(#REF!)+1</f>
        <v>#REF!</v>
      </c>
      <c r="C187" s="21" t="s">
        <v>138</v>
      </c>
      <c r="D187" s="83">
        <f>IFERROR(VLOOKUP(#REF!,#REF!,2,FALSE),-1)</f>
        <v>-1</v>
      </c>
      <c r="E187" s="21" t="s">
        <v>500</v>
      </c>
    </row>
    <row r="188" spans="2:5" ht="16.5">
      <c r="B188" s="84" t="e">
        <f>ROW()-ROW(#REF!)+1</f>
        <v>#REF!</v>
      </c>
      <c r="C188" s="21" t="s">
        <v>139</v>
      </c>
      <c r="D188" s="83">
        <f>IFERROR(VLOOKUP(#REF!,#REF!,2,FALSE),-1)</f>
        <v>-1</v>
      </c>
      <c r="E188" s="21" t="s">
        <v>500</v>
      </c>
    </row>
    <row r="189" spans="2:5" ht="16.5">
      <c r="B189" s="84" t="e">
        <f>ROW()-ROW(#REF!)+1</f>
        <v>#REF!</v>
      </c>
      <c r="C189" s="21" t="s">
        <v>140</v>
      </c>
      <c r="D189" s="83">
        <f>IFERROR(VLOOKUP(#REF!,#REF!,2,FALSE),-1)</f>
        <v>-1</v>
      </c>
      <c r="E189" s="21" t="s">
        <v>500</v>
      </c>
    </row>
    <row r="190" spans="2:5" ht="16.5">
      <c r="B190" s="84" t="e">
        <f>ROW()-ROW(#REF!)+1</f>
        <v>#REF!</v>
      </c>
      <c r="C190" s="21" t="s">
        <v>141</v>
      </c>
      <c r="D190" s="83">
        <f>IFERROR(VLOOKUP(#REF!,#REF!,2,FALSE),-1)</f>
        <v>-1</v>
      </c>
      <c r="E190" s="21" t="s">
        <v>500</v>
      </c>
    </row>
    <row r="191" spans="2:5" ht="16.5">
      <c r="B191" s="84" t="e">
        <f>ROW()-ROW(#REF!)+1</f>
        <v>#REF!</v>
      </c>
      <c r="C191" s="21" t="s">
        <v>142</v>
      </c>
      <c r="D191" s="83">
        <f>IFERROR(VLOOKUP(#REF!,#REF!,2,FALSE),-1)</f>
        <v>-1</v>
      </c>
      <c r="E191" s="21" t="s">
        <v>500</v>
      </c>
    </row>
    <row r="192" spans="2:5" ht="16.5">
      <c r="B192" s="84" t="e">
        <f>ROW()-ROW(#REF!)+1</f>
        <v>#REF!</v>
      </c>
      <c r="C192" s="21" t="s">
        <v>143</v>
      </c>
      <c r="D192" s="83">
        <f>IFERROR(VLOOKUP(#REF!,#REF!,2,FALSE),-1)</f>
        <v>-1</v>
      </c>
      <c r="E192" s="21" t="s">
        <v>500</v>
      </c>
    </row>
    <row r="193" spans="2:5" ht="16.5">
      <c r="B193" s="84" t="e">
        <f>ROW()-ROW(#REF!)+1</f>
        <v>#REF!</v>
      </c>
      <c r="C193" s="21" t="s">
        <v>447</v>
      </c>
      <c r="D193" s="83">
        <f>IFERROR(VLOOKUP(#REF!,#REF!,2,FALSE),-1)</f>
        <v>-1</v>
      </c>
      <c r="E193" s="21" t="s">
        <v>500</v>
      </c>
    </row>
    <row r="194" spans="2:5" ht="16.5">
      <c r="B194" s="84" t="e">
        <f>ROW()-ROW(#REF!)+1</f>
        <v>#REF!</v>
      </c>
      <c r="C194" s="21" t="s">
        <v>1456</v>
      </c>
      <c r="D194" s="83">
        <f>IFERROR(VLOOKUP(#REF!,#REF!,2,FALSE),-1)</f>
        <v>-1</v>
      </c>
      <c r="E194" s="21" t="s">
        <v>500</v>
      </c>
    </row>
    <row r="195" spans="2:5" ht="16.5">
      <c r="B195" s="84" t="e">
        <f>ROW()-ROW(#REF!)+1</f>
        <v>#REF!</v>
      </c>
      <c r="C195" s="21" t="s">
        <v>144</v>
      </c>
      <c r="D195" s="83">
        <f>IFERROR(VLOOKUP(#REF!,#REF!,2,FALSE),-1)</f>
        <v>-1</v>
      </c>
      <c r="E195" s="21" t="s">
        <v>500</v>
      </c>
    </row>
    <row r="196" spans="2:5" ht="16.5">
      <c r="B196" s="84" t="e">
        <f>ROW()-ROW(#REF!)+1</f>
        <v>#REF!</v>
      </c>
      <c r="C196" s="21" t="s">
        <v>145</v>
      </c>
      <c r="D196" s="83">
        <f>IFERROR(VLOOKUP(#REF!,#REF!,2,FALSE),-1)</f>
        <v>-1</v>
      </c>
      <c r="E196" s="21" t="s">
        <v>500</v>
      </c>
    </row>
    <row r="197" spans="2:5" ht="16.5">
      <c r="B197" s="84" t="e">
        <f>ROW()-ROW(#REF!)+1</f>
        <v>#REF!</v>
      </c>
      <c r="C197" s="21" t="s">
        <v>146</v>
      </c>
      <c r="D197" s="83">
        <f>IFERROR(VLOOKUP(#REF!,#REF!,2,FALSE),-1)</f>
        <v>-1</v>
      </c>
      <c r="E197" s="21" t="s">
        <v>500</v>
      </c>
    </row>
    <row r="198" spans="2:5" ht="16.5">
      <c r="B198" s="84" t="e">
        <f>ROW()-ROW(#REF!)+1</f>
        <v>#REF!</v>
      </c>
      <c r="C198" s="21" t="s">
        <v>147</v>
      </c>
      <c r="D198" s="83">
        <f>IFERROR(VLOOKUP(#REF!,#REF!,2,FALSE),-1)</f>
        <v>-1</v>
      </c>
      <c r="E198" s="21" t="s">
        <v>500</v>
      </c>
    </row>
    <row r="199" spans="2:5" ht="16.5">
      <c r="B199" s="84" t="e">
        <f>ROW()-ROW(#REF!)+1</f>
        <v>#REF!</v>
      </c>
      <c r="C199" s="21" t="s">
        <v>148</v>
      </c>
      <c r="D199" s="83">
        <f>IFERROR(VLOOKUP(#REF!,#REF!,2,FALSE),-1)</f>
        <v>-1</v>
      </c>
      <c r="E199" s="21" t="s">
        <v>500</v>
      </c>
    </row>
    <row r="200" spans="2:5" ht="16.5">
      <c r="B200" s="84" t="e">
        <f>ROW()-ROW(#REF!)+1</f>
        <v>#REF!</v>
      </c>
      <c r="C200" s="21" t="s">
        <v>1454</v>
      </c>
      <c r="D200" s="83">
        <f>IFERROR(VLOOKUP(#REF!,#REF!,2,FALSE),-1)</f>
        <v>-1</v>
      </c>
      <c r="E200" s="21" t="s">
        <v>500</v>
      </c>
    </row>
    <row r="201" spans="2:5" ht="16.5">
      <c r="B201" s="84" t="e">
        <f>ROW()-ROW(#REF!)+1</f>
        <v>#REF!</v>
      </c>
      <c r="C201" s="21" t="s">
        <v>1467</v>
      </c>
      <c r="D201" s="83">
        <f>IFERROR(VLOOKUP(#REF!,#REF!,2,FALSE),-1)</f>
        <v>-1</v>
      </c>
      <c r="E201" s="21" t="s">
        <v>501</v>
      </c>
    </row>
    <row r="202" spans="2:5" ht="16.5">
      <c r="B202" s="84" t="e">
        <f>ROW()-ROW(#REF!)+1</f>
        <v>#REF!</v>
      </c>
      <c r="C202" s="21" t="s">
        <v>150</v>
      </c>
      <c r="D202" s="83">
        <f>IFERROR(VLOOKUP(#REF!,#REF!,2,FALSE),-1)</f>
        <v>-1</v>
      </c>
      <c r="E202" s="21" t="s">
        <v>501</v>
      </c>
    </row>
    <row r="203" spans="2:5" ht="16.5">
      <c r="B203" s="84" t="e">
        <f>ROW()-ROW(#REF!)+1</f>
        <v>#REF!</v>
      </c>
      <c r="C203" s="21" t="s">
        <v>151</v>
      </c>
      <c r="D203" s="83">
        <f>IFERROR(VLOOKUP(#REF!,#REF!,2,FALSE),-1)</f>
        <v>-1</v>
      </c>
      <c r="E203" s="21" t="s">
        <v>501</v>
      </c>
    </row>
    <row r="204" spans="2:5" ht="16.5">
      <c r="B204" s="84" t="e">
        <f>ROW()-ROW(#REF!)+1</f>
        <v>#REF!</v>
      </c>
      <c r="C204" s="21" t="s">
        <v>1466</v>
      </c>
      <c r="D204" s="83">
        <f>IFERROR(VLOOKUP(#REF!,#REF!,2,FALSE),-1)</f>
        <v>-1</v>
      </c>
      <c r="E204" s="21" t="s">
        <v>501</v>
      </c>
    </row>
    <row r="205" spans="2:5" ht="16.5">
      <c r="B205" s="84" t="e">
        <f>ROW()-ROW(#REF!)+1</f>
        <v>#REF!</v>
      </c>
      <c r="C205" s="21" t="s">
        <v>154</v>
      </c>
      <c r="D205" s="83">
        <f>IFERROR(VLOOKUP(#REF!,#REF!,2,FALSE),-1)</f>
        <v>-1</v>
      </c>
      <c r="E205" s="21" t="s">
        <v>501</v>
      </c>
    </row>
    <row r="206" spans="2:5" ht="16.5">
      <c r="B206" s="84" t="e">
        <f>ROW()-ROW(#REF!)+1</f>
        <v>#REF!</v>
      </c>
      <c r="C206" s="21" t="s">
        <v>1481</v>
      </c>
      <c r="D206" s="83">
        <f>IFERROR(VLOOKUP(#REF!,#REF!,2,FALSE),-1)</f>
        <v>-1</v>
      </c>
      <c r="E206" s="21" t="s">
        <v>501</v>
      </c>
    </row>
    <row r="207" spans="2:5" ht="16.5">
      <c r="B207" s="84" t="e">
        <f>ROW()-ROW(#REF!)+1</f>
        <v>#REF!</v>
      </c>
      <c r="C207" s="21" t="s">
        <v>155</v>
      </c>
      <c r="D207" s="83">
        <f>IFERROR(VLOOKUP(#REF!,#REF!,2,FALSE),-1)</f>
        <v>-1</v>
      </c>
      <c r="E207" s="21" t="s">
        <v>501</v>
      </c>
    </row>
    <row r="208" spans="2:5" ht="16.5">
      <c r="B208" s="84" t="e">
        <f>ROW()-ROW(#REF!)+1</f>
        <v>#REF!</v>
      </c>
      <c r="C208" s="21" t="s">
        <v>156</v>
      </c>
      <c r="D208" s="83">
        <f>IFERROR(VLOOKUP(#REF!,#REF!,2,FALSE),-1)</f>
        <v>-1</v>
      </c>
      <c r="E208" s="21" t="s">
        <v>501</v>
      </c>
    </row>
    <row r="209" spans="2:5" ht="16.5">
      <c r="B209" s="84" t="e">
        <f>ROW()-ROW(#REF!)+1</f>
        <v>#REF!</v>
      </c>
      <c r="C209" s="21" t="s">
        <v>157</v>
      </c>
      <c r="D209" s="83">
        <f>IFERROR(VLOOKUP(#REF!,#REF!,2,FALSE),-1)</f>
        <v>-1</v>
      </c>
      <c r="E209" s="21" t="s">
        <v>501</v>
      </c>
    </row>
    <row r="210" spans="2:5" ht="16.5">
      <c r="B210" s="84" t="e">
        <f>ROW()-ROW(#REF!)+1</f>
        <v>#REF!</v>
      </c>
      <c r="C210" s="21" t="s">
        <v>1468</v>
      </c>
      <c r="D210" s="83">
        <f>IFERROR(VLOOKUP(#REF!,#REF!,2,FALSE),-1)</f>
        <v>-1</v>
      </c>
      <c r="E210" s="21" t="s">
        <v>501</v>
      </c>
    </row>
    <row r="211" spans="2:5" ht="16.5">
      <c r="B211" s="84" t="e">
        <f>ROW()-ROW(#REF!)+1</f>
        <v>#REF!</v>
      </c>
      <c r="C211" s="21" t="s">
        <v>159</v>
      </c>
      <c r="D211" s="83">
        <f>IFERROR(VLOOKUP(#REF!,#REF!,2,FALSE),-1)</f>
        <v>-1</v>
      </c>
      <c r="E211" s="21" t="s">
        <v>501</v>
      </c>
    </row>
    <row r="212" spans="2:5" ht="16.5">
      <c r="B212" s="84" t="e">
        <f>ROW()-ROW(#REF!)+1</f>
        <v>#REF!</v>
      </c>
      <c r="C212" s="21" t="s">
        <v>160</v>
      </c>
      <c r="D212" s="83">
        <f>IFERROR(VLOOKUP(#REF!,#REF!,2,FALSE),-1)</f>
        <v>-1</v>
      </c>
      <c r="E212" s="21" t="s">
        <v>501</v>
      </c>
    </row>
    <row r="213" spans="2:5" ht="16.5">
      <c r="B213" s="84" t="e">
        <f>ROW()-ROW(#REF!)+1</f>
        <v>#REF!</v>
      </c>
      <c r="C213" s="21" t="s">
        <v>1471</v>
      </c>
      <c r="D213" s="83">
        <f>IFERROR(VLOOKUP(#REF!,#REF!,2,FALSE),-1)</f>
        <v>-1</v>
      </c>
      <c r="E213" s="21" t="s">
        <v>501</v>
      </c>
    </row>
    <row r="214" spans="2:5" ht="16.5">
      <c r="B214" s="84" t="e">
        <f>ROW()-ROW(#REF!)+1</f>
        <v>#REF!</v>
      </c>
      <c r="C214" s="21" t="s">
        <v>162</v>
      </c>
      <c r="D214" s="83">
        <f>IFERROR(VLOOKUP(#REF!,#REF!,2,FALSE),-1)</f>
        <v>-1</v>
      </c>
      <c r="E214" s="21" t="s">
        <v>501</v>
      </c>
    </row>
    <row r="215" spans="2:5" ht="16.5">
      <c r="B215" s="84" t="e">
        <f>ROW()-ROW(#REF!)+1</f>
        <v>#REF!</v>
      </c>
      <c r="C215" s="21" t="s">
        <v>1469</v>
      </c>
      <c r="D215" s="83">
        <f>IFERROR(VLOOKUP(#REF!,#REF!,2,FALSE),-1)</f>
        <v>-1</v>
      </c>
      <c r="E215" s="21" t="s">
        <v>501</v>
      </c>
    </row>
    <row r="216" spans="2:5" ht="16.5">
      <c r="B216" s="84" t="e">
        <f>ROW()-ROW(#REF!)+1</f>
        <v>#REF!</v>
      </c>
      <c r="C216" s="21" t="s">
        <v>164</v>
      </c>
      <c r="D216" s="83">
        <f>IFERROR(VLOOKUP(#REF!,#REF!,2,FALSE),-1)</f>
        <v>-1</v>
      </c>
      <c r="E216" s="21" t="s">
        <v>501</v>
      </c>
    </row>
    <row r="217" spans="2:5" ht="16.5">
      <c r="B217" s="84" t="e">
        <f>ROW()-ROW(#REF!)+1</f>
        <v>#REF!</v>
      </c>
      <c r="C217" s="21" t="s">
        <v>1465</v>
      </c>
      <c r="D217" s="83">
        <f>IFERROR(VLOOKUP(#REF!,#REF!,2,FALSE),-1)</f>
        <v>-1</v>
      </c>
      <c r="E217" s="21" t="s">
        <v>501</v>
      </c>
    </row>
    <row r="218" spans="2:5" ht="16.5">
      <c r="B218" s="84" t="e">
        <f>ROW()-ROW(#REF!)+1</f>
        <v>#REF!</v>
      </c>
      <c r="C218" s="21" t="s">
        <v>166</v>
      </c>
      <c r="D218" s="83">
        <f>IFERROR(VLOOKUP(#REF!,#REF!,2,FALSE),-1)</f>
        <v>-1</v>
      </c>
      <c r="E218" s="21" t="s">
        <v>501</v>
      </c>
    </row>
    <row r="219" spans="2:5" ht="16.5">
      <c r="B219" s="84" t="e">
        <f>ROW()-ROW(#REF!)+1</f>
        <v>#REF!</v>
      </c>
      <c r="C219" s="21" t="s">
        <v>167</v>
      </c>
      <c r="D219" s="83">
        <f>IFERROR(VLOOKUP(#REF!,#REF!,2,FALSE),-1)</f>
        <v>-1</v>
      </c>
      <c r="E219" s="21" t="s">
        <v>501</v>
      </c>
    </row>
    <row r="220" spans="2:5" ht="16.5">
      <c r="B220" s="84" t="e">
        <f>ROW()-ROW(#REF!)+1</f>
        <v>#REF!</v>
      </c>
      <c r="C220" s="21" t="s">
        <v>1470</v>
      </c>
      <c r="D220" s="83">
        <f>IFERROR(VLOOKUP(#REF!,#REF!,2,FALSE),-1)</f>
        <v>-1</v>
      </c>
      <c r="E220" s="21" t="s">
        <v>501</v>
      </c>
    </row>
    <row r="221" spans="2:5" ht="16.5">
      <c r="B221" s="84" t="e">
        <f>ROW()-ROW(#REF!)+1</f>
        <v>#REF!</v>
      </c>
      <c r="C221" s="21" t="s">
        <v>169</v>
      </c>
      <c r="D221" s="83">
        <f>IFERROR(VLOOKUP(#REF!,#REF!,2,FALSE),-1)</f>
        <v>-1</v>
      </c>
      <c r="E221" s="21" t="s">
        <v>501</v>
      </c>
    </row>
    <row r="222" spans="2:5" ht="16.5">
      <c r="B222" s="84" t="e">
        <f>ROW()-ROW(#REF!)+1</f>
        <v>#REF!</v>
      </c>
      <c r="C222" s="21" t="s">
        <v>384</v>
      </c>
      <c r="D222" s="83">
        <f>IFERROR(VLOOKUP(#REF!,#REF!,2,FALSE),-1)</f>
        <v>-1</v>
      </c>
      <c r="E222" s="21" t="s">
        <v>501</v>
      </c>
    </row>
    <row r="223" spans="2:5" ht="16.5">
      <c r="B223" s="84" t="e">
        <f>ROW()-ROW(#REF!)+1</f>
        <v>#REF!</v>
      </c>
      <c r="C223" s="21" t="s">
        <v>170</v>
      </c>
      <c r="D223" s="83">
        <f>IFERROR(VLOOKUP(#REF!,#REF!,2,FALSE),-1)</f>
        <v>-1</v>
      </c>
      <c r="E223" s="21" t="s">
        <v>501</v>
      </c>
    </row>
    <row r="224" spans="2:5" ht="16.5">
      <c r="B224" s="84" t="e">
        <f>ROW()-ROW(#REF!)+1</f>
        <v>#REF!</v>
      </c>
      <c r="C224" s="21" t="s">
        <v>171</v>
      </c>
      <c r="D224" s="83">
        <f>IFERROR(VLOOKUP(#REF!,#REF!,2,FALSE),-1)</f>
        <v>-1</v>
      </c>
      <c r="E224" s="21" t="s">
        <v>501</v>
      </c>
    </row>
    <row r="225" spans="2:5" ht="16.5">
      <c r="B225" s="84" t="e">
        <f>ROW()-ROW(#REF!)+1</f>
        <v>#REF!</v>
      </c>
      <c r="C225" s="21" t="s">
        <v>172</v>
      </c>
      <c r="D225" s="83">
        <f>IFERROR(VLOOKUP(#REF!,#REF!,2,FALSE),-1)</f>
        <v>-1</v>
      </c>
      <c r="E225" s="21" t="s">
        <v>501</v>
      </c>
    </row>
    <row r="226" spans="2:5" ht="16.5">
      <c r="B226" s="84" t="e">
        <f>ROW()-ROW(#REF!)+1</f>
        <v>#REF!</v>
      </c>
      <c r="C226" s="21" t="s">
        <v>173</v>
      </c>
      <c r="D226" s="83">
        <f>IFERROR(VLOOKUP(#REF!,#REF!,2,FALSE),-1)</f>
        <v>-1</v>
      </c>
      <c r="E226" s="21" t="s">
        <v>501</v>
      </c>
    </row>
    <row r="227" spans="2:5" ht="16.5">
      <c r="B227" s="84" t="e">
        <f>ROW()-ROW(#REF!)+1</f>
        <v>#REF!</v>
      </c>
      <c r="C227" s="21" t="s">
        <v>174</v>
      </c>
      <c r="D227" s="83">
        <f>IFERROR(VLOOKUP(#REF!,#REF!,2,FALSE),-1)</f>
        <v>-1</v>
      </c>
      <c r="E227" s="21" t="s">
        <v>501</v>
      </c>
    </row>
    <row r="228" spans="2:5" ht="16.5">
      <c r="B228" s="84" t="e">
        <f>ROW()-ROW(#REF!)+1</f>
        <v>#REF!</v>
      </c>
      <c r="C228" s="21" t="s">
        <v>175</v>
      </c>
      <c r="D228" s="83">
        <f>IFERROR(VLOOKUP(#REF!,#REF!,2,FALSE),-1)</f>
        <v>-1</v>
      </c>
      <c r="E228" s="21" t="s">
        <v>501</v>
      </c>
    </row>
    <row r="229" spans="2:5" ht="16.5">
      <c r="B229" s="84" t="e">
        <f>ROW()-ROW(#REF!)+1</f>
        <v>#REF!</v>
      </c>
      <c r="C229" s="21" t="s">
        <v>176</v>
      </c>
      <c r="D229" s="83">
        <f>IFERROR(VLOOKUP(#REF!,#REF!,2,FALSE),-1)</f>
        <v>-1</v>
      </c>
      <c r="E229" s="21" t="s">
        <v>501</v>
      </c>
    </row>
    <row r="230" spans="2:5" ht="16.5">
      <c r="B230" s="84" t="e">
        <f>ROW()-ROW(#REF!)+1</f>
        <v>#REF!</v>
      </c>
      <c r="C230" s="21" t="s">
        <v>1472</v>
      </c>
      <c r="D230" s="83">
        <f>IFERROR(VLOOKUP(#REF!,#REF!,2,FALSE),-1)</f>
        <v>-1</v>
      </c>
      <c r="E230" s="21" t="s">
        <v>501</v>
      </c>
    </row>
    <row r="231" spans="2:5" ht="16.5">
      <c r="B231" s="84" t="e">
        <f>ROW()-ROW(#REF!)+1</f>
        <v>#REF!</v>
      </c>
      <c r="C231" s="21" t="s">
        <v>177</v>
      </c>
      <c r="D231" s="83">
        <f>IFERROR(VLOOKUP(#REF!,#REF!,2,FALSE),-1)</f>
        <v>-1</v>
      </c>
      <c r="E231" s="21" t="s">
        <v>501</v>
      </c>
    </row>
    <row r="232" spans="2:5" ht="16.5">
      <c r="B232" s="84" t="e">
        <f>ROW()-ROW(#REF!)+1</f>
        <v>#REF!</v>
      </c>
      <c r="C232" s="21" t="s">
        <v>178</v>
      </c>
      <c r="D232" s="83">
        <f>IFERROR(VLOOKUP(#REF!,#REF!,2,FALSE),-1)</f>
        <v>-1</v>
      </c>
      <c r="E232" s="21" t="s">
        <v>501</v>
      </c>
    </row>
    <row r="233" spans="2:5" ht="16.5">
      <c r="B233" s="84" t="e">
        <f>ROW()-ROW(#REF!)+1</f>
        <v>#REF!</v>
      </c>
      <c r="C233" s="21" t="s">
        <v>179</v>
      </c>
      <c r="D233" s="83">
        <f>IFERROR(VLOOKUP(#REF!,#REF!,2,FALSE),-1)</f>
        <v>-1</v>
      </c>
      <c r="E233" s="21" t="s">
        <v>501</v>
      </c>
    </row>
    <row r="234" spans="2:5" ht="16.5">
      <c r="B234" s="84" t="e">
        <f>ROW()-ROW(#REF!)+1</f>
        <v>#REF!</v>
      </c>
      <c r="C234" s="21" t="s">
        <v>180</v>
      </c>
      <c r="D234" s="83">
        <f>IFERROR(VLOOKUP(#REF!,#REF!,2,FALSE),-1)</f>
        <v>-1</v>
      </c>
      <c r="E234" s="21" t="s">
        <v>501</v>
      </c>
    </row>
    <row r="235" spans="2:5" ht="16.5">
      <c r="B235" s="84" t="e">
        <f>ROW()-ROW(#REF!)+1</f>
        <v>#REF!</v>
      </c>
      <c r="C235" s="21" t="s">
        <v>181</v>
      </c>
      <c r="D235" s="83">
        <f>IFERROR(VLOOKUP(#REF!,#REF!,2,FALSE),-1)</f>
        <v>-1</v>
      </c>
      <c r="E235" s="21" t="s">
        <v>501</v>
      </c>
    </row>
    <row r="236" spans="2:5" ht="16.5">
      <c r="B236" s="84" t="e">
        <f>ROW()-ROW(#REF!)+1</f>
        <v>#REF!</v>
      </c>
      <c r="C236" s="21" t="s">
        <v>182</v>
      </c>
      <c r="D236" s="83">
        <f>IFERROR(VLOOKUP(#REF!,#REF!,2,FALSE),-1)</f>
        <v>-1</v>
      </c>
      <c r="E236" s="21" t="s">
        <v>501</v>
      </c>
    </row>
    <row r="237" spans="2:5" ht="16.5">
      <c r="B237" s="84" t="e">
        <f>ROW()-ROW(#REF!)+1</f>
        <v>#REF!</v>
      </c>
      <c r="C237" s="21" t="s">
        <v>183</v>
      </c>
      <c r="D237" s="83">
        <f>IFERROR(VLOOKUP(#REF!,#REF!,2,FALSE),-1)</f>
        <v>-1</v>
      </c>
      <c r="E237" s="21" t="s">
        <v>501</v>
      </c>
    </row>
    <row r="238" spans="2:5" ht="16.5">
      <c r="B238" s="84" t="e">
        <f>ROW()-ROW(#REF!)+1</f>
        <v>#REF!</v>
      </c>
      <c r="C238" s="21" t="s">
        <v>184</v>
      </c>
      <c r="D238" s="83">
        <f>IFERROR(VLOOKUP(#REF!,#REF!,2,FALSE),-1)</f>
        <v>-1</v>
      </c>
      <c r="E238" s="21" t="s">
        <v>501</v>
      </c>
    </row>
    <row r="239" spans="2:5" ht="16.5">
      <c r="B239" s="84" t="e">
        <f>ROW()-ROW(#REF!)+1</f>
        <v>#REF!</v>
      </c>
      <c r="C239" s="21" t="s">
        <v>530</v>
      </c>
      <c r="D239" s="83">
        <f>IFERROR(VLOOKUP(#REF!,#REF!,2,FALSE),-1)</f>
        <v>-1</v>
      </c>
      <c r="E239" s="21" t="s">
        <v>506</v>
      </c>
    </row>
    <row r="240" spans="2:5" ht="16.5">
      <c r="B240" s="84" t="e">
        <f>ROW()-ROW(#REF!)+1</f>
        <v>#REF!</v>
      </c>
      <c r="C240" s="21" t="s">
        <v>185</v>
      </c>
      <c r="D240" s="83">
        <f>IFERROR(VLOOKUP(#REF!,#REF!,2,FALSE),-1)</f>
        <v>-1</v>
      </c>
      <c r="E240" s="21" t="s">
        <v>506</v>
      </c>
    </row>
    <row r="241" spans="2:5" ht="16.5">
      <c r="B241" s="84" t="e">
        <f>ROW()-ROW(#REF!)+1</f>
        <v>#REF!</v>
      </c>
      <c r="C241" s="21" t="s">
        <v>1446</v>
      </c>
      <c r="D241" s="83">
        <f>IFERROR(VLOOKUP(#REF!,#REF!,2,FALSE),-1)</f>
        <v>-1</v>
      </c>
      <c r="E241" s="21" t="s">
        <v>506</v>
      </c>
    </row>
    <row r="242" spans="2:5" ht="16.5">
      <c r="B242" s="84" t="e">
        <f>ROW()-ROW(#REF!)+1</f>
        <v>#REF!</v>
      </c>
      <c r="C242" s="21" t="s">
        <v>187</v>
      </c>
      <c r="D242" s="83">
        <f>IFERROR(VLOOKUP(#REF!,#REF!,2,FALSE),-1)</f>
        <v>-1</v>
      </c>
      <c r="E242" s="21" t="s">
        <v>506</v>
      </c>
    </row>
    <row r="243" spans="2:5" ht="16.5">
      <c r="B243" s="84" t="e">
        <f>ROW()-ROW(#REF!)+1</f>
        <v>#REF!</v>
      </c>
      <c r="C243" s="21" t="s">
        <v>188</v>
      </c>
      <c r="D243" s="83">
        <f>IFERROR(VLOOKUP(#REF!,#REF!,2,FALSE),-1)</f>
        <v>-1</v>
      </c>
      <c r="E243" s="21" t="s">
        <v>506</v>
      </c>
    </row>
    <row r="244" spans="2:5" ht="16.5">
      <c r="B244" s="84" t="e">
        <f>ROW()-ROW(#REF!)+1</f>
        <v>#REF!</v>
      </c>
      <c r="C244" s="21" t="s">
        <v>189</v>
      </c>
      <c r="D244" s="83">
        <f>IFERROR(VLOOKUP(#REF!,#REF!,2,FALSE),-1)</f>
        <v>-1</v>
      </c>
      <c r="E244" s="21" t="s">
        <v>506</v>
      </c>
    </row>
    <row r="245" spans="2:5" ht="16.5">
      <c r="B245" s="84" t="e">
        <f>ROW()-ROW(#REF!)+1</f>
        <v>#REF!</v>
      </c>
      <c r="C245" s="21" t="s">
        <v>190</v>
      </c>
      <c r="D245" s="83">
        <f>IFERROR(VLOOKUP(#REF!,#REF!,2,FALSE),-1)</f>
        <v>-1</v>
      </c>
      <c r="E245" s="21" t="s">
        <v>506</v>
      </c>
    </row>
    <row r="246" spans="2:5" ht="16.5">
      <c r="B246" s="84" t="e">
        <f>ROW()-ROW(#REF!)+1</f>
        <v>#REF!</v>
      </c>
      <c r="C246" s="21" t="s">
        <v>191</v>
      </c>
      <c r="D246" s="83">
        <f>IFERROR(VLOOKUP(#REF!,#REF!,2,FALSE),-1)</f>
        <v>-1</v>
      </c>
      <c r="E246" s="21" t="s">
        <v>506</v>
      </c>
    </row>
    <row r="247" spans="2:5" ht="16.5">
      <c r="B247" s="84" t="e">
        <f>ROW()-ROW(#REF!)+1</f>
        <v>#REF!</v>
      </c>
      <c r="C247" s="21" t="s">
        <v>192</v>
      </c>
      <c r="D247" s="83">
        <f>IFERROR(VLOOKUP(#REF!,#REF!,2,FALSE),-1)</f>
        <v>-1</v>
      </c>
      <c r="E247" s="21" t="s">
        <v>506</v>
      </c>
    </row>
    <row r="248" spans="2:5" ht="16.5">
      <c r="B248" s="84" t="e">
        <f>ROW()-ROW(#REF!)+1</f>
        <v>#REF!</v>
      </c>
      <c r="C248" s="21" t="s">
        <v>194</v>
      </c>
      <c r="D248" s="83">
        <f>IFERROR(VLOOKUP(#REF!,#REF!,2,FALSE),-1)</f>
        <v>-1</v>
      </c>
      <c r="E248" s="21" t="s">
        <v>506</v>
      </c>
    </row>
    <row r="249" spans="2:5" ht="16.5">
      <c r="B249" s="84" t="e">
        <f>ROW()-ROW(#REF!)+1</f>
        <v>#REF!</v>
      </c>
      <c r="C249" s="21" t="s">
        <v>508</v>
      </c>
      <c r="D249" s="83">
        <f>IFERROR(VLOOKUP(#REF!,#REF!,2,FALSE),-1)</f>
        <v>-1</v>
      </c>
      <c r="E249" s="21" t="s">
        <v>506</v>
      </c>
    </row>
    <row r="250" spans="2:5" ht="16.5">
      <c r="B250" s="84" t="e">
        <f>ROW()-ROW(#REF!)+1</f>
        <v>#REF!</v>
      </c>
      <c r="C250" s="21" t="s">
        <v>509</v>
      </c>
      <c r="D250" s="83">
        <f>IFERROR(VLOOKUP(#REF!,#REF!,2,FALSE),-1)</f>
        <v>-1</v>
      </c>
      <c r="E250" s="21" t="s">
        <v>506</v>
      </c>
    </row>
    <row r="251" spans="2:5" ht="16.5">
      <c r="B251" s="84" t="e">
        <f>ROW()-ROW(#REF!)+1</f>
        <v>#REF!</v>
      </c>
      <c r="C251" s="21" t="s">
        <v>195</v>
      </c>
      <c r="D251" s="83">
        <f>IFERROR(VLOOKUP(#REF!,#REF!,2,FALSE),-1)</f>
        <v>-1</v>
      </c>
      <c r="E251" s="21" t="s">
        <v>506</v>
      </c>
    </row>
    <row r="252" spans="2:5" ht="16.5">
      <c r="B252" s="84" t="e">
        <f>ROW()-ROW(#REF!)+1</f>
        <v>#REF!</v>
      </c>
      <c r="C252" s="21" t="s">
        <v>1444</v>
      </c>
      <c r="D252" s="83">
        <f>IFERROR(VLOOKUP(#REF!,#REF!,2,FALSE),-1)</f>
        <v>-1</v>
      </c>
      <c r="E252" s="21" t="s">
        <v>506</v>
      </c>
    </row>
    <row r="253" spans="2:5" ht="16.5">
      <c r="B253" s="84" t="e">
        <f>ROW()-ROW(#REF!)+1</f>
        <v>#REF!</v>
      </c>
      <c r="C253" s="21" t="s">
        <v>196</v>
      </c>
      <c r="D253" s="83">
        <f>IFERROR(VLOOKUP(#REF!,#REF!,2,FALSE),-1)</f>
        <v>-1</v>
      </c>
      <c r="E253" s="21" t="s">
        <v>506</v>
      </c>
    </row>
    <row r="254" spans="2:5" ht="16.5">
      <c r="B254" s="84" t="e">
        <f>ROW()-ROW(#REF!)+1</f>
        <v>#REF!</v>
      </c>
      <c r="C254" s="21" t="s">
        <v>1447</v>
      </c>
      <c r="D254" s="83">
        <f>IFERROR(VLOOKUP(#REF!,#REF!,2,FALSE),-1)</f>
        <v>-1</v>
      </c>
      <c r="E254" s="21" t="s">
        <v>506</v>
      </c>
    </row>
    <row r="255" spans="2:5" ht="16.5">
      <c r="B255" s="84" t="e">
        <f>ROW()-ROW(#REF!)+1</f>
        <v>#REF!</v>
      </c>
      <c r="C255" s="21" t="s">
        <v>1448</v>
      </c>
      <c r="D255" s="83">
        <f>IFERROR(VLOOKUP(#REF!,#REF!,2,FALSE),-1)</f>
        <v>-1</v>
      </c>
      <c r="E255" s="21" t="s">
        <v>506</v>
      </c>
    </row>
    <row r="256" spans="2:5" ht="16.5">
      <c r="B256" s="84" t="e">
        <f>ROW()-ROW(#REF!)+1</f>
        <v>#REF!</v>
      </c>
      <c r="C256" s="21" t="s">
        <v>198</v>
      </c>
      <c r="D256" s="83">
        <f>IFERROR(VLOOKUP(#REF!,#REF!,2,FALSE),-1)</f>
        <v>-1</v>
      </c>
      <c r="E256" s="21" t="s">
        <v>506</v>
      </c>
    </row>
    <row r="257" spans="2:5" ht="16.5">
      <c r="B257" s="84" t="e">
        <f>ROW()-ROW(#REF!)+1</f>
        <v>#REF!</v>
      </c>
      <c r="C257" s="21" t="s">
        <v>1445</v>
      </c>
      <c r="D257" s="83">
        <f>IFERROR(VLOOKUP(#REF!,#REF!,2,FALSE),-1)</f>
        <v>-1</v>
      </c>
      <c r="E257" s="21" t="s">
        <v>506</v>
      </c>
    </row>
    <row r="258" spans="2:5" ht="16.5">
      <c r="B258" s="84" t="e">
        <f>ROW()-ROW(#REF!)+1</f>
        <v>#REF!</v>
      </c>
      <c r="C258" s="21" t="s">
        <v>199</v>
      </c>
      <c r="D258" s="83">
        <f>IFERROR(VLOOKUP(#REF!,#REF!,2,FALSE),-1)</f>
        <v>-1</v>
      </c>
      <c r="E258" s="21" t="s">
        <v>506</v>
      </c>
    </row>
    <row r="259" spans="2:5" ht="16.5">
      <c r="B259" s="84" t="e">
        <f>ROW()-ROW(#REF!)+1</f>
        <v>#REF!</v>
      </c>
      <c r="C259" s="21" t="s">
        <v>200</v>
      </c>
      <c r="D259" s="83">
        <f>IFERROR(VLOOKUP(#REF!,#REF!,2,FALSE),-1)</f>
        <v>-1</v>
      </c>
      <c r="E259" s="21" t="s">
        <v>506</v>
      </c>
    </row>
    <row r="260" spans="2:5" ht="16.5">
      <c r="B260" s="84" t="e">
        <f>ROW()-ROW(#REF!)+1</f>
        <v>#REF!</v>
      </c>
      <c r="C260" s="21" t="s">
        <v>1449</v>
      </c>
      <c r="D260" s="83">
        <f>IFERROR(VLOOKUP(#REF!,#REF!,2,FALSE),-1)</f>
        <v>-1</v>
      </c>
      <c r="E260" s="21" t="s">
        <v>506</v>
      </c>
    </row>
    <row r="261" spans="2:5" ht="16.5">
      <c r="B261" s="84" t="e">
        <f>ROW()-ROW(#REF!)+1</f>
        <v>#REF!</v>
      </c>
      <c r="C261" s="21" t="s">
        <v>202</v>
      </c>
      <c r="D261" s="83">
        <f>IFERROR(VLOOKUP(#REF!,#REF!,2,FALSE),-1)</f>
        <v>-1</v>
      </c>
      <c r="E261" s="21" t="s">
        <v>506</v>
      </c>
    </row>
    <row r="262" spans="2:5" ht="16.5">
      <c r="B262" s="84" t="e">
        <f>ROW()-ROW(#REF!)+1</f>
        <v>#REF!</v>
      </c>
      <c r="C262" s="21" t="s">
        <v>203</v>
      </c>
      <c r="D262" s="83">
        <f>IFERROR(VLOOKUP(#REF!,#REF!,2,FALSE),-1)</f>
        <v>-1</v>
      </c>
      <c r="E262" s="21" t="s">
        <v>506</v>
      </c>
    </row>
    <row r="263" spans="2:5" ht="16.5">
      <c r="B263" s="84" t="e">
        <f>ROW()-ROW(#REF!)+1</f>
        <v>#REF!</v>
      </c>
      <c r="C263" s="21" t="s">
        <v>511</v>
      </c>
      <c r="D263" s="83">
        <f>IFERROR(VLOOKUP(#REF!,#REF!,2,FALSE),-1)</f>
        <v>-1</v>
      </c>
      <c r="E263" s="21" t="s">
        <v>506</v>
      </c>
    </row>
    <row r="264" spans="2:5" ht="16.5">
      <c r="B264" s="84" t="e">
        <f>ROW()-ROW(#REF!)+1</f>
        <v>#REF!</v>
      </c>
      <c r="C264" s="21" t="s">
        <v>204</v>
      </c>
      <c r="D264" s="83">
        <f>IFERROR(VLOOKUP(#REF!,#REF!,2,FALSE),-1)</f>
        <v>-1</v>
      </c>
      <c r="E264" s="21" t="s">
        <v>506</v>
      </c>
    </row>
    <row r="265" spans="2:5" ht="16.5">
      <c r="B265" s="84" t="e">
        <f>ROW()-ROW(#REF!)+1</f>
        <v>#REF!</v>
      </c>
      <c r="C265" s="21" t="s">
        <v>205</v>
      </c>
      <c r="D265" s="83">
        <f>IFERROR(VLOOKUP(#REF!,#REF!,2,FALSE),-1)</f>
        <v>-1</v>
      </c>
      <c r="E265" s="21" t="s">
        <v>506</v>
      </c>
    </row>
    <row r="266" spans="2:5" ht="16.5">
      <c r="B266" s="84" t="e">
        <f>ROW()-ROW(#REF!)+1</f>
        <v>#REF!</v>
      </c>
      <c r="C266" s="21" t="s">
        <v>206</v>
      </c>
      <c r="D266" s="83">
        <f>IFERROR(VLOOKUP(#REF!,#REF!,2,FALSE),-1)</f>
        <v>-1</v>
      </c>
      <c r="E266" s="21" t="s">
        <v>506</v>
      </c>
    </row>
    <row r="267" spans="2:5" ht="16.5">
      <c r="B267" s="84" t="e">
        <f>ROW()-ROW(#REF!)+1</f>
        <v>#REF!</v>
      </c>
      <c r="C267" s="21" t="s">
        <v>1450</v>
      </c>
      <c r="D267" s="83">
        <f>IFERROR(VLOOKUP(#REF!,#REF!,2,FALSE),-1)</f>
        <v>-1</v>
      </c>
      <c r="E267" s="21" t="s">
        <v>506</v>
      </c>
    </row>
    <row r="268" spans="2:5" ht="16.5">
      <c r="B268" s="84" t="e">
        <f>ROW()-ROW(#REF!)+1</f>
        <v>#REF!</v>
      </c>
      <c r="C268" s="21" t="s">
        <v>1451</v>
      </c>
      <c r="D268" s="83">
        <f>IFERROR(VLOOKUP(#REF!,#REF!,2,FALSE),-1)</f>
        <v>-1</v>
      </c>
      <c r="E268" s="21" t="s">
        <v>506</v>
      </c>
    </row>
    <row r="269" spans="2:5" ht="16.5">
      <c r="B269" s="84" t="e">
        <f>ROW()-ROW(#REF!)+1</f>
        <v>#REF!</v>
      </c>
      <c r="C269" s="21" t="s">
        <v>1452</v>
      </c>
      <c r="D269" s="83">
        <f>IFERROR(VLOOKUP(#REF!,#REF!,2,FALSE),-1)</f>
        <v>-1</v>
      </c>
      <c r="E269" s="21" t="s">
        <v>506</v>
      </c>
    </row>
    <row r="270" spans="2:5" ht="16.5">
      <c r="B270" s="84" t="e">
        <f>ROW()-ROW(#REF!)+1</f>
        <v>#REF!</v>
      </c>
      <c r="C270" s="21" t="s">
        <v>1479</v>
      </c>
      <c r="D270" s="83">
        <f>IFERROR(VLOOKUP(#REF!,#REF!,2,FALSE),-1)</f>
        <v>-1</v>
      </c>
      <c r="E270" s="21" t="s">
        <v>506</v>
      </c>
    </row>
    <row r="271" spans="2:5" ht="16.5">
      <c r="B271" s="84" t="e">
        <f>ROW()-ROW(#REF!)+1</f>
        <v>#REF!</v>
      </c>
      <c r="C271" s="21" t="s">
        <v>210</v>
      </c>
      <c r="D271" s="83">
        <f>IFERROR(VLOOKUP(#REF!,#REF!,2,FALSE),-1)</f>
        <v>-1</v>
      </c>
      <c r="E271" s="21" t="s">
        <v>506</v>
      </c>
    </row>
    <row r="272" spans="2:5" ht="16.5">
      <c r="B272" s="84" t="e">
        <f>ROW()-ROW(#REF!)+1</f>
        <v>#REF!</v>
      </c>
      <c r="C272" s="21" t="s">
        <v>211</v>
      </c>
      <c r="D272" s="83">
        <f>IFERROR(VLOOKUP(#REF!,#REF!,2,FALSE),-1)</f>
        <v>-1</v>
      </c>
      <c r="E272" s="21" t="s">
        <v>506</v>
      </c>
    </row>
    <row r="273" spans="2:5" ht="16.5">
      <c r="B273" s="84" t="e">
        <f>ROW()-ROW(#REF!)+1</f>
        <v>#REF!</v>
      </c>
      <c r="C273" s="21" t="s">
        <v>212</v>
      </c>
      <c r="D273" s="83">
        <f>IFERROR(VLOOKUP(#REF!,#REF!,2,FALSE),-1)</f>
        <v>-1</v>
      </c>
      <c r="E273" s="21" t="s">
        <v>506</v>
      </c>
    </row>
    <row r="274" spans="2:5" ht="16.5">
      <c r="B274" s="82" t="e">
        <f>ROW()-ROW(#REF!)+1</f>
        <v>#REF!</v>
      </c>
      <c r="C274" s="21"/>
      <c r="D274" s="83">
        <f>IFERROR(VLOOKUP(#REF!,#REF!,2,FALSE),-1)</f>
        <v>-1</v>
      </c>
      <c r="E274" s="21"/>
    </row>
    <row r="275" spans="2:5" ht="16.5">
      <c r="B275" s="85" t="e">
        <f>ROW()-ROW(#REF!)+1</f>
        <v>#REF!</v>
      </c>
      <c r="C275" s="21"/>
      <c r="D275" s="83">
        <f>IFERROR(VLOOKUP(#REF!,#REF!,2,FALSE),-1)</f>
        <v>-1</v>
      </c>
      <c r="E275" s="21"/>
    </row>
    <row r="276" spans="2:5" ht="16.5">
      <c r="B276" s="85" t="e">
        <f>ROW()-ROW(#REF!)+1</f>
        <v>#REF!</v>
      </c>
      <c r="C276" s="21"/>
      <c r="D276" s="83">
        <f>IFERROR(VLOOKUP(#REF!,#REF!,2,FALSE),-1)</f>
        <v>-1</v>
      </c>
      <c r="E276" s="21"/>
    </row>
    <row r="277" spans="2:5" ht="16.5">
      <c r="B277" s="85" t="e">
        <f>ROW()-ROW(#REF!)+1</f>
        <v>#REF!</v>
      </c>
      <c r="C277" s="21"/>
      <c r="D277" s="83">
        <f>IFERROR(VLOOKUP(#REF!,#REF!,2,FALSE),-1)</f>
        <v>-1</v>
      </c>
      <c r="E277" s="21"/>
    </row>
    <row r="278" spans="2:5" ht="16.5">
      <c r="B278" s="85" t="e">
        <f>ROW()-ROW(#REF!)+1</f>
        <v>#REF!</v>
      </c>
      <c r="C278" s="21"/>
      <c r="D278" s="83">
        <f>IFERROR(VLOOKUP(#REF!,#REF!,2,FALSE),-1)</f>
        <v>-1</v>
      </c>
      <c r="E278" s="21"/>
    </row>
    <row r="279" spans="2:5" ht="16.5">
      <c r="B279" s="85" t="e">
        <f>ROW()-ROW(#REF!)+1</f>
        <v>#REF!</v>
      </c>
      <c r="C279" s="21"/>
      <c r="D279" s="83">
        <f>IFERROR(VLOOKUP(#REF!,#REF!,2,FALSE),-1)</f>
        <v>-1</v>
      </c>
      <c r="E279" s="21"/>
    </row>
    <row r="280" spans="2:5" ht="16.5">
      <c r="B280" s="85" t="e">
        <f>ROW()-ROW(#REF!)+1</f>
        <v>#REF!</v>
      </c>
      <c r="C280" s="21"/>
      <c r="D280" s="83">
        <f>IFERROR(VLOOKUP(#REF!,#REF!,2,FALSE),-1)</f>
        <v>-1</v>
      </c>
      <c r="E280" s="21"/>
    </row>
    <row r="281" spans="2:5" ht="16.5">
      <c r="B281" s="85" t="e">
        <f>ROW()-ROW(#REF!)+1</f>
        <v>#REF!</v>
      </c>
      <c r="C281" s="21"/>
      <c r="D281" s="83">
        <f>IFERROR(VLOOKUP(#REF!,#REF!,2,FALSE),-1)</f>
        <v>-1</v>
      </c>
      <c r="E281" s="21"/>
    </row>
    <row r="282" spans="2:5" ht="16.5">
      <c r="B282" s="85" t="e">
        <f>ROW()-ROW(#REF!)+1</f>
        <v>#REF!</v>
      </c>
      <c r="C282" s="21"/>
      <c r="D282" s="83">
        <f>IFERROR(VLOOKUP(#REF!,#REF!,2,FALSE),-1)</f>
        <v>-1</v>
      </c>
      <c r="E282" s="21"/>
    </row>
    <row r="283" spans="2:5" ht="16.5">
      <c r="B283" s="85" t="e">
        <f>ROW()-ROW(#REF!)+1</f>
        <v>#REF!</v>
      </c>
      <c r="C283" s="21"/>
      <c r="D283" s="83">
        <f>IFERROR(VLOOKUP(#REF!,#REF!,2,FALSE),-1)</f>
        <v>-1</v>
      </c>
      <c r="E283" s="21"/>
    </row>
    <row r="284" spans="2:5" ht="16.5">
      <c r="B284" s="85" t="e">
        <f>ROW()-ROW(#REF!)+1</f>
        <v>#REF!</v>
      </c>
      <c r="C284" s="21"/>
      <c r="D284" s="83">
        <f>IFERROR(VLOOKUP(#REF!,#REF!,2,FALSE),-1)</f>
        <v>-1</v>
      </c>
      <c r="E284" s="21"/>
    </row>
    <row r="285" spans="2:5" ht="16.5">
      <c r="B285" s="85" t="e">
        <f>ROW()-ROW(#REF!)+1</f>
        <v>#REF!</v>
      </c>
      <c r="C285" s="21"/>
      <c r="D285" s="83">
        <f>IFERROR(VLOOKUP(#REF!,#REF!,2,FALSE),-1)</f>
        <v>-1</v>
      </c>
      <c r="E285" s="21"/>
    </row>
    <row r="286" spans="2:5" ht="16.5">
      <c r="B286" s="85" t="e">
        <f>ROW()-ROW(#REF!)+1</f>
        <v>#REF!</v>
      </c>
      <c r="C286" s="21"/>
      <c r="D286" s="83">
        <f>IFERROR(VLOOKUP(#REF!,#REF!,2,FALSE),-1)</f>
        <v>-1</v>
      </c>
      <c r="E286" s="21"/>
    </row>
    <row r="287" spans="2:5" ht="16.5">
      <c r="B287" s="85" t="e">
        <f>ROW()-ROW(#REF!)+1</f>
        <v>#REF!</v>
      </c>
      <c r="C287" s="21"/>
      <c r="D287" s="83">
        <f>IFERROR(VLOOKUP(#REF!,#REF!,2,FALSE),-1)</f>
        <v>-1</v>
      </c>
      <c r="E287" s="21"/>
    </row>
    <row r="288" spans="2:5" ht="16.5">
      <c r="B288" s="85" t="e">
        <f>ROW()-ROW(#REF!)+1</f>
        <v>#REF!</v>
      </c>
      <c r="C288" s="21"/>
      <c r="D288" s="83">
        <f>IFERROR(VLOOKUP(#REF!,#REF!,2,FALSE),-1)</f>
        <v>-1</v>
      </c>
      <c r="E288" s="21"/>
    </row>
    <row r="289" spans="2:5" ht="16.5">
      <c r="B289" s="85" t="e">
        <f>ROW()-ROW(#REF!)+1</f>
        <v>#REF!</v>
      </c>
      <c r="C289" s="21"/>
      <c r="D289" s="83">
        <f>IFERROR(VLOOKUP(#REF!,#REF!,2,FALSE),-1)</f>
        <v>-1</v>
      </c>
      <c r="E289" s="21"/>
    </row>
    <row r="290" spans="2:5" ht="16.5">
      <c r="B290" s="85" t="e">
        <f>ROW()-ROW(#REF!)+1</f>
        <v>#REF!</v>
      </c>
      <c r="C290" s="21"/>
      <c r="D290" s="83">
        <f>IFERROR(VLOOKUP(#REF!,#REF!,2,FALSE),-1)</f>
        <v>-1</v>
      </c>
      <c r="E290" s="21"/>
    </row>
    <row r="291" spans="2:5" ht="16.5">
      <c r="B291" s="85" t="e">
        <f>ROW()-ROW(#REF!)+1</f>
        <v>#REF!</v>
      </c>
      <c r="C291" s="21"/>
      <c r="D291" s="83">
        <f>IFERROR(VLOOKUP(#REF!,#REF!,2,FALSE),-1)</f>
        <v>-1</v>
      </c>
      <c r="E291" s="21"/>
    </row>
    <row r="292" spans="2:5" ht="16.5">
      <c r="B292" s="85" t="e">
        <f>ROW()-ROW(#REF!)+1</f>
        <v>#REF!</v>
      </c>
      <c r="C292" s="21"/>
      <c r="D292" s="83">
        <f>IFERROR(VLOOKUP(#REF!,#REF!,2,FALSE),-1)</f>
        <v>-1</v>
      </c>
      <c r="E292" s="21"/>
    </row>
    <row r="293" spans="2:5" ht="16.5">
      <c r="B293" s="85" t="e">
        <f>ROW()-ROW(#REF!)+1</f>
        <v>#REF!</v>
      </c>
      <c r="C293" s="21"/>
      <c r="D293" s="83">
        <f>IFERROR(VLOOKUP(#REF!,#REF!,2,FALSE),-1)</f>
        <v>-1</v>
      </c>
      <c r="E293" s="21"/>
    </row>
    <row r="294" spans="2:5" ht="16.5">
      <c r="B294" s="85" t="e">
        <f>ROW()-ROW(#REF!)+1</f>
        <v>#REF!</v>
      </c>
      <c r="C294" s="21"/>
      <c r="D294" s="83">
        <f>IFERROR(VLOOKUP(#REF!,#REF!,2,FALSE),-1)</f>
        <v>-1</v>
      </c>
      <c r="E294" s="21"/>
    </row>
    <row r="295" spans="2:5" ht="16.5">
      <c r="B295" s="85" t="e">
        <f>ROW()-ROW(#REF!)+1</f>
        <v>#REF!</v>
      </c>
      <c r="C295" s="21"/>
      <c r="D295" s="83">
        <f>IFERROR(VLOOKUP(#REF!,#REF!,2,FALSE),-1)</f>
        <v>-1</v>
      </c>
      <c r="E295" s="21"/>
    </row>
    <row r="296" spans="2:5" ht="16.5">
      <c r="B296" s="85" t="e">
        <f>ROW()-ROW(#REF!)+1</f>
        <v>#REF!</v>
      </c>
      <c r="C296" s="21"/>
      <c r="D296" s="83">
        <f>IFERROR(VLOOKUP(#REF!,#REF!,2,FALSE),-1)</f>
        <v>-1</v>
      </c>
      <c r="E296" s="21"/>
    </row>
    <row r="297" spans="2:5" ht="16.5">
      <c r="B297" s="85" t="e">
        <f>ROW()-ROW(#REF!)+1</f>
        <v>#REF!</v>
      </c>
      <c r="C297" s="21"/>
      <c r="D297" s="83">
        <f>IFERROR(VLOOKUP(#REF!,#REF!,2,FALSE),-1)</f>
        <v>-1</v>
      </c>
      <c r="E297" s="21"/>
    </row>
    <row r="298" spans="2:5" ht="16.5">
      <c r="B298" s="85" t="e">
        <f>ROW()-ROW(#REF!)+1</f>
        <v>#REF!</v>
      </c>
      <c r="C298" s="21"/>
      <c r="D298" s="83">
        <f>IFERROR(VLOOKUP(#REF!,#REF!,2,FALSE),-1)</f>
        <v>-1</v>
      </c>
      <c r="E298" s="21"/>
    </row>
    <row r="299" spans="2:5" ht="16.5">
      <c r="B299" s="85" t="e">
        <f>ROW()-ROW(#REF!)+1</f>
        <v>#REF!</v>
      </c>
      <c r="C299" s="21"/>
      <c r="D299" s="83">
        <f>IFERROR(VLOOKUP(#REF!,#REF!,2,FALSE),-1)</f>
        <v>-1</v>
      </c>
      <c r="E299" s="21"/>
    </row>
    <row r="300" spans="2:5" ht="16.5">
      <c r="B300" s="85" t="e">
        <f>ROW()-ROW(#REF!)+1</f>
        <v>#REF!</v>
      </c>
      <c r="C300" s="21"/>
      <c r="D300" s="83">
        <f>IFERROR(VLOOKUP(#REF!,#REF!,2,FALSE),-1)</f>
        <v>-1</v>
      </c>
      <c r="E300" s="21"/>
    </row>
    <row r="301" spans="2:5" ht="16.5">
      <c r="B301" s="85" t="e">
        <f>ROW()-ROW(#REF!)+1</f>
        <v>#REF!</v>
      </c>
      <c r="C301" s="21"/>
      <c r="D301" s="83">
        <f>IFERROR(VLOOKUP(#REF!,#REF!,2,FALSE),-1)</f>
        <v>-1</v>
      </c>
      <c r="E301" s="21"/>
    </row>
    <row r="302" spans="2:5" ht="16.5">
      <c r="B302" s="85" t="e">
        <f>ROW()-ROW(#REF!)+1</f>
        <v>#REF!</v>
      </c>
      <c r="C302" s="21"/>
      <c r="D302" s="83">
        <f>IFERROR(VLOOKUP(#REF!,#REF!,2,FALSE),-1)</f>
        <v>-1</v>
      </c>
      <c r="E302" s="21"/>
    </row>
    <row r="303" spans="2:5" ht="16.5">
      <c r="B303" s="85" t="e">
        <f>ROW()-ROW(#REF!)+1</f>
        <v>#REF!</v>
      </c>
      <c r="C303" s="21"/>
      <c r="D303" s="83">
        <f>IFERROR(VLOOKUP(#REF!,#REF!,2,FALSE),-1)</f>
        <v>-1</v>
      </c>
      <c r="E303" s="21"/>
    </row>
    <row r="304" spans="2:5" ht="16.5">
      <c r="B304" s="85" t="e">
        <f>ROW()-ROW(#REF!)+1</f>
        <v>#REF!</v>
      </c>
      <c r="C304" s="21"/>
      <c r="D304" s="83">
        <f>IFERROR(VLOOKUP(#REF!,#REF!,2,FALSE),-1)</f>
        <v>-1</v>
      </c>
      <c r="E304" s="21"/>
    </row>
    <row r="305" spans="2:5" ht="16.5">
      <c r="B305" s="85" t="e">
        <f>ROW()-ROW(#REF!)+1</f>
        <v>#REF!</v>
      </c>
      <c r="C305" s="21"/>
      <c r="D305" s="83">
        <f>IFERROR(VLOOKUP(#REF!,#REF!,2,FALSE),-1)</f>
        <v>-1</v>
      </c>
      <c r="E305" s="21"/>
    </row>
    <row r="306" spans="2:5" ht="16.5">
      <c r="B306" s="85" t="e">
        <f>ROW()-ROW(#REF!)+1</f>
        <v>#REF!</v>
      </c>
      <c r="C306" s="21"/>
      <c r="D306" s="83">
        <f>IFERROR(VLOOKUP(#REF!,#REF!,2,FALSE),-1)</f>
        <v>-1</v>
      </c>
      <c r="E306" s="21"/>
    </row>
    <row r="307" spans="2:5" ht="16.5">
      <c r="B307" s="85" t="e">
        <f>ROW()-ROW(#REF!)+1</f>
        <v>#REF!</v>
      </c>
      <c r="C307" s="21"/>
      <c r="D307" s="83">
        <f>IFERROR(VLOOKUP(#REF!,#REF!,2,FALSE),-1)</f>
        <v>-1</v>
      </c>
      <c r="E307" s="21"/>
    </row>
    <row r="308" spans="2:5" ht="16.5">
      <c r="B308" s="85" t="e">
        <f>ROW()-ROW(#REF!)+1</f>
        <v>#REF!</v>
      </c>
      <c r="C308" s="21"/>
      <c r="D308" s="83">
        <f>IFERROR(VLOOKUP(#REF!,#REF!,2,FALSE),-1)</f>
        <v>-1</v>
      </c>
      <c r="E308" s="21"/>
    </row>
    <row r="309" spans="2:5" ht="16.5">
      <c r="B309" s="85" t="e">
        <f>ROW()-ROW(#REF!)+1</f>
        <v>#REF!</v>
      </c>
      <c r="C309" s="21"/>
      <c r="D309" s="83">
        <f>IFERROR(VLOOKUP(#REF!,#REF!,2,FALSE),-1)</f>
        <v>-1</v>
      </c>
      <c r="E309" s="21"/>
    </row>
    <row r="310" spans="2:5" ht="16.5">
      <c r="B310" s="85" t="e">
        <f>ROW()-ROW(#REF!)+1</f>
        <v>#REF!</v>
      </c>
      <c r="C310" s="21"/>
      <c r="D310" s="83">
        <f>IFERROR(VLOOKUP(#REF!,#REF!,2,FALSE),-1)</f>
        <v>-1</v>
      </c>
      <c r="E310" s="21"/>
    </row>
    <row r="311" spans="2:5" ht="16.5">
      <c r="B311" s="85" t="e">
        <f>ROW()-ROW(#REF!)+1</f>
        <v>#REF!</v>
      </c>
      <c r="C311" s="21"/>
      <c r="D311" s="83">
        <f>IFERROR(VLOOKUP(#REF!,#REF!,2,FALSE),-1)</f>
        <v>-1</v>
      </c>
      <c r="E311" s="21"/>
    </row>
    <row r="312" spans="2:5" ht="16.5">
      <c r="B312" s="85" t="e">
        <f>ROW()-ROW(#REF!)+1</f>
        <v>#REF!</v>
      </c>
      <c r="C312" s="21"/>
      <c r="D312" s="83">
        <f>IFERROR(VLOOKUP(#REF!,#REF!,2,FALSE),-1)</f>
        <v>-1</v>
      </c>
      <c r="E312" s="21"/>
    </row>
    <row r="313" spans="2:5" ht="16.5">
      <c r="B313" s="85" t="e">
        <f>ROW()-ROW(#REF!)+1</f>
        <v>#REF!</v>
      </c>
      <c r="C313" s="21"/>
      <c r="D313" s="83">
        <f>IFERROR(VLOOKUP(#REF!,#REF!,2,FALSE),-1)</f>
        <v>-1</v>
      </c>
      <c r="E313" s="21"/>
    </row>
    <row r="314" spans="2:5" ht="16.5">
      <c r="B314" s="85" t="e">
        <f>ROW()-ROW(#REF!)+1</f>
        <v>#REF!</v>
      </c>
      <c r="C314" s="21"/>
      <c r="D314" s="83">
        <f>IFERROR(VLOOKUP(#REF!,#REF!,2,FALSE),-1)</f>
        <v>-1</v>
      </c>
      <c r="E314" s="21"/>
    </row>
    <row r="315" spans="2:5" ht="16.5">
      <c r="B315" s="85" t="e">
        <f>ROW()-ROW(#REF!)+1</f>
        <v>#REF!</v>
      </c>
      <c r="C315" s="21"/>
      <c r="D315" s="83">
        <f>IFERROR(VLOOKUP(#REF!,#REF!,2,FALSE),-1)</f>
        <v>-1</v>
      </c>
      <c r="E315" s="21"/>
    </row>
    <row r="316" spans="2:5" ht="16.5">
      <c r="B316" s="85" t="e">
        <f>ROW()-ROW(#REF!)+1</f>
        <v>#REF!</v>
      </c>
      <c r="C316" s="21"/>
      <c r="D316" s="83">
        <f>IFERROR(VLOOKUP(#REF!,#REF!,2,FALSE),-1)</f>
        <v>-1</v>
      </c>
      <c r="E316" s="21"/>
    </row>
    <row r="317" spans="2:5" ht="16.5">
      <c r="B317" s="85" t="e">
        <f>ROW()-ROW(#REF!)+1</f>
        <v>#REF!</v>
      </c>
      <c r="C317" s="21"/>
      <c r="D317" s="83">
        <f>IFERROR(VLOOKUP(#REF!,#REF!,2,FALSE),-1)</f>
        <v>-1</v>
      </c>
      <c r="E317" s="21"/>
    </row>
    <row r="318" spans="2:5" ht="16.5">
      <c r="B318" s="85" t="e">
        <f>ROW()-ROW(#REF!)+1</f>
        <v>#REF!</v>
      </c>
      <c r="C318" s="21"/>
      <c r="D318" s="83">
        <f>IFERROR(VLOOKUP(#REF!,#REF!,2,FALSE),-1)</f>
        <v>-1</v>
      </c>
      <c r="E318" s="21"/>
    </row>
    <row r="319" spans="2:5" ht="16.5">
      <c r="B319" s="85" t="e">
        <f>ROW()-ROW(#REF!)+1</f>
        <v>#REF!</v>
      </c>
      <c r="C319" s="21"/>
      <c r="D319" s="83">
        <f>IFERROR(VLOOKUP(#REF!,#REF!,2,FALSE),-1)</f>
        <v>-1</v>
      </c>
      <c r="E319" s="21"/>
    </row>
    <row r="320" spans="2:5" ht="16.5">
      <c r="B320" s="85" t="e">
        <f>ROW()-ROW(#REF!)+1</f>
        <v>#REF!</v>
      </c>
      <c r="C320" s="21"/>
      <c r="D320" s="83">
        <f>IFERROR(VLOOKUP(#REF!,#REF!,2,FALSE),-1)</f>
        <v>-1</v>
      </c>
      <c r="E320" s="21"/>
    </row>
    <row r="321" spans="2:5" ht="16.5">
      <c r="B321" s="85" t="e">
        <f>ROW()-ROW(#REF!)+1</f>
        <v>#REF!</v>
      </c>
      <c r="C321" s="21"/>
      <c r="D321" s="83">
        <f>IFERROR(VLOOKUP(#REF!,#REF!,2,FALSE),-1)</f>
        <v>-1</v>
      </c>
      <c r="E321" s="21"/>
    </row>
    <row r="322" spans="2:5" ht="16.5">
      <c r="B322" s="85" t="e">
        <f>ROW()-ROW(#REF!)+1</f>
        <v>#REF!</v>
      </c>
      <c r="C322" s="21"/>
      <c r="D322" s="83">
        <f>IFERROR(VLOOKUP(#REF!,#REF!,2,FALSE),-1)</f>
        <v>-1</v>
      </c>
      <c r="E322" s="21"/>
    </row>
    <row r="323" spans="2:5" ht="16.5">
      <c r="B323" s="85" t="e">
        <f>ROW()-ROW(#REF!)+1</f>
        <v>#REF!</v>
      </c>
      <c r="C323" s="21"/>
      <c r="D323" s="83">
        <f>IFERROR(VLOOKUP(#REF!,#REF!,2,FALSE),-1)</f>
        <v>-1</v>
      </c>
      <c r="E323" s="21"/>
    </row>
    <row r="324" spans="2:5" ht="16.5">
      <c r="B324" s="85" t="e">
        <f>ROW()-ROW(#REF!)+1</f>
        <v>#REF!</v>
      </c>
      <c r="C324" s="21"/>
      <c r="D324" s="83">
        <f>IFERROR(VLOOKUP(#REF!,#REF!,2,FALSE),-1)</f>
        <v>-1</v>
      </c>
      <c r="E324" s="21"/>
    </row>
    <row r="325" spans="2:5" ht="16.5">
      <c r="B325" s="85" t="e">
        <f>ROW()-ROW(#REF!)+1</f>
        <v>#REF!</v>
      </c>
      <c r="C325" s="21"/>
      <c r="D325" s="83">
        <f>IFERROR(VLOOKUP(#REF!,#REF!,2,FALSE),-1)</f>
        <v>-1</v>
      </c>
      <c r="E325" s="21"/>
    </row>
    <row r="326" spans="2:5" ht="16.5">
      <c r="B326" s="85" t="e">
        <f>ROW()-ROW(#REF!)+1</f>
        <v>#REF!</v>
      </c>
      <c r="C326" s="21"/>
      <c r="D326" s="83">
        <f>IFERROR(VLOOKUP(#REF!,#REF!,2,FALSE),-1)</f>
        <v>-1</v>
      </c>
      <c r="E326" s="21"/>
    </row>
    <row r="327" spans="2:5" ht="16.5">
      <c r="B327" s="85" t="e">
        <f>ROW()-ROW(#REF!)+1</f>
        <v>#REF!</v>
      </c>
      <c r="C327" s="21"/>
      <c r="D327" s="83">
        <f>IFERROR(VLOOKUP(#REF!,#REF!,2,FALSE),-1)</f>
        <v>-1</v>
      </c>
      <c r="E327" s="21"/>
    </row>
    <row r="328" spans="2:5" ht="16.5">
      <c r="B328" s="85" t="e">
        <f>ROW()-ROW(#REF!)+1</f>
        <v>#REF!</v>
      </c>
      <c r="C328" s="21"/>
      <c r="D328" s="83">
        <f>IFERROR(VLOOKUP(#REF!,#REF!,2,FALSE),-1)</f>
        <v>-1</v>
      </c>
      <c r="E328" s="21"/>
    </row>
    <row r="329" spans="2:5" ht="16.5">
      <c r="B329" s="85" t="e">
        <f>ROW()-ROW(#REF!)+1</f>
        <v>#REF!</v>
      </c>
      <c r="C329" s="21"/>
      <c r="D329" s="83">
        <f>IFERROR(VLOOKUP(#REF!,#REF!,2,FALSE),-1)</f>
        <v>-1</v>
      </c>
      <c r="E329" s="21"/>
    </row>
    <row r="330" spans="2:5" ht="16.5">
      <c r="B330" s="85" t="e">
        <f>ROW()-ROW(#REF!)+1</f>
        <v>#REF!</v>
      </c>
      <c r="C330" s="21"/>
      <c r="D330" s="83">
        <f>IFERROR(VLOOKUP(#REF!,#REF!,2,FALSE),-1)</f>
        <v>-1</v>
      </c>
      <c r="E330" s="21"/>
    </row>
    <row r="331" spans="2:5" ht="16.5">
      <c r="B331" s="85" t="e">
        <f>ROW()-ROW(#REF!)+1</f>
        <v>#REF!</v>
      </c>
      <c r="C331" s="21"/>
      <c r="D331" s="83">
        <f>IFERROR(VLOOKUP(#REF!,#REF!,2,FALSE),-1)</f>
        <v>-1</v>
      </c>
      <c r="E331" s="21"/>
    </row>
    <row r="332" spans="2:5" ht="16.5">
      <c r="B332" s="85" t="e">
        <f>ROW()-ROW(#REF!)+1</f>
        <v>#REF!</v>
      </c>
      <c r="C332" s="21"/>
      <c r="D332" s="83">
        <f>IFERROR(VLOOKUP(#REF!,#REF!,2,FALSE),-1)</f>
        <v>-1</v>
      </c>
      <c r="E332" s="21"/>
    </row>
    <row r="333" spans="2:5" ht="16.5">
      <c r="B333" s="85" t="e">
        <f>ROW()-ROW(#REF!)+1</f>
        <v>#REF!</v>
      </c>
      <c r="C333" s="21"/>
      <c r="D333" s="83">
        <f>IFERROR(VLOOKUP(#REF!,#REF!,2,FALSE),-1)</f>
        <v>-1</v>
      </c>
      <c r="E333" s="21"/>
    </row>
    <row r="334" spans="2:5" ht="16.5">
      <c r="B334" s="85" t="e">
        <f>ROW()-ROW(#REF!)+1</f>
        <v>#REF!</v>
      </c>
      <c r="C334" s="21"/>
      <c r="D334" s="83">
        <f>IFERROR(VLOOKUP(#REF!,#REF!,2,FALSE),-1)</f>
        <v>-1</v>
      </c>
      <c r="E334" s="21"/>
    </row>
    <row r="335" spans="2:5" ht="16.5">
      <c r="B335" s="85" t="e">
        <f>ROW()-ROW(#REF!)+1</f>
        <v>#REF!</v>
      </c>
      <c r="C335" s="21"/>
      <c r="D335" s="83">
        <f>IFERROR(VLOOKUP(#REF!,#REF!,2,FALSE),-1)</f>
        <v>-1</v>
      </c>
      <c r="E335" s="21"/>
    </row>
    <row r="336" spans="2:5" ht="16.5">
      <c r="B336" s="85" t="e">
        <f>ROW()-ROW(#REF!)+1</f>
        <v>#REF!</v>
      </c>
      <c r="C336" s="21"/>
      <c r="D336" s="83">
        <f>IFERROR(VLOOKUP(#REF!,#REF!,2,FALSE),-1)</f>
        <v>-1</v>
      </c>
      <c r="E336" s="21"/>
    </row>
    <row r="337" spans="2:5" ht="16.5">
      <c r="B337" s="85" t="e">
        <f>ROW()-ROW(#REF!)+1</f>
        <v>#REF!</v>
      </c>
      <c r="C337" s="21"/>
      <c r="D337" s="83">
        <f>IFERROR(VLOOKUP(#REF!,#REF!,2,FALSE),-1)</f>
        <v>-1</v>
      </c>
      <c r="E337" s="21"/>
    </row>
    <row r="338" spans="2:5" ht="16.5">
      <c r="B338" s="85" t="e">
        <f>ROW()-ROW(#REF!)+1</f>
        <v>#REF!</v>
      </c>
      <c r="C338" s="21"/>
      <c r="D338" s="83">
        <f>IFERROR(VLOOKUP(#REF!,#REF!,2,FALSE),-1)</f>
        <v>-1</v>
      </c>
      <c r="E338" s="21"/>
    </row>
    <row r="339" spans="2:5" ht="16.5">
      <c r="B339" s="85" t="e">
        <f>ROW()-ROW(#REF!)+1</f>
        <v>#REF!</v>
      </c>
      <c r="C339" s="21"/>
      <c r="D339" s="83">
        <f>IFERROR(VLOOKUP(#REF!,#REF!,2,FALSE),-1)</f>
        <v>-1</v>
      </c>
      <c r="E339" s="21"/>
    </row>
    <row r="340" spans="2:5" ht="16.5">
      <c r="B340" s="85" t="e">
        <f>ROW()-ROW(#REF!)+1</f>
        <v>#REF!</v>
      </c>
      <c r="C340" s="21"/>
      <c r="D340" s="83">
        <f>IFERROR(VLOOKUP(#REF!,#REF!,2,FALSE),-1)</f>
        <v>-1</v>
      </c>
      <c r="E340" s="21"/>
    </row>
    <row r="341" spans="2:5" ht="16.5">
      <c r="B341" s="85" t="e">
        <f>ROW()-ROW(#REF!)+1</f>
        <v>#REF!</v>
      </c>
      <c r="C341" s="21"/>
      <c r="D341" s="83">
        <f>IFERROR(VLOOKUP(#REF!,#REF!,2,FALSE),-1)</f>
        <v>-1</v>
      </c>
      <c r="E341" s="21"/>
    </row>
    <row r="342" spans="2:5" ht="16.5">
      <c r="B342" s="85" t="e">
        <f>ROW()-ROW(#REF!)+1</f>
        <v>#REF!</v>
      </c>
      <c r="C342" s="21"/>
      <c r="D342" s="83">
        <f>IFERROR(VLOOKUP(#REF!,#REF!,2,FALSE),-1)</f>
        <v>-1</v>
      </c>
      <c r="E342" s="21"/>
    </row>
    <row r="343" spans="2:5" ht="16.5">
      <c r="B343" s="85" t="e">
        <f>ROW()-ROW(#REF!)+1</f>
        <v>#REF!</v>
      </c>
      <c r="C343" s="21"/>
      <c r="D343" s="83">
        <f>IFERROR(VLOOKUP(#REF!,#REF!,2,FALSE),-1)</f>
        <v>-1</v>
      </c>
      <c r="E343" s="21"/>
    </row>
    <row r="344" spans="2:5" ht="16.5">
      <c r="B344" s="85" t="e">
        <f>ROW()-ROW(#REF!)+1</f>
        <v>#REF!</v>
      </c>
      <c r="C344" s="21"/>
      <c r="D344" s="83">
        <f>IFERROR(VLOOKUP(#REF!,#REF!,2,FALSE),-1)</f>
        <v>-1</v>
      </c>
      <c r="E344" s="21"/>
    </row>
    <row r="345" spans="2:5" ht="16.5">
      <c r="B345" s="85" t="e">
        <f>ROW()-ROW(#REF!)+1</f>
        <v>#REF!</v>
      </c>
      <c r="C345" s="21"/>
      <c r="D345" s="83">
        <f>IFERROR(VLOOKUP(#REF!,#REF!,2,FALSE),-1)</f>
        <v>-1</v>
      </c>
      <c r="E345" s="21"/>
    </row>
    <row r="346" spans="2:5" ht="16.5">
      <c r="B346" s="85" t="e">
        <f>ROW()-ROW(#REF!)+1</f>
        <v>#REF!</v>
      </c>
      <c r="C346" s="21"/>
      <c r="D346" s="83">
        <f>IFERROR(VLOOKUP(#REF!,#REF!,2,FALSE),-1)</f>
        <v>-1</v>
      </c>
      <c r="E346" s="21"/>
    </row>
    <row r="347" spans="2:5" ht="16.5">
      <c r="B347" s="85" t="e">
        <f>ROW()-ROW(#REF!)+1</f>
        <v>#REF!</v>
      </c>
      <c r="C347" s="21"/>
      <c r="D347" s="83">
        <f>IFERROR(VLOOKUP(#REF!,#REF!,2,FALSE),-1)</f>
        <v>-1</v>
      </c>
      <c r="E347" s="21"/>
    </row>
    <row r="348" spans="2:5" ht="16.5">
      <c r="B348" s="85" t="e">
        <f>ROW()-ROW(#REF!)+1</f>
        <v>#REF!</v>
      </c>
      <c r="C348" s="21"/>
      <c r="D348" s="83">
        <f>IFERROR(VLOOKUP(#REF!,#REF!,2,FALSE),-1)</f>
        <v>-1</v>
      </c>
      <c r="E348" s="21"/>
    </row>
    <row r="349" spans="2:5" ht="16.5">
      <c r="B349" s="85" t="e">
        <f>ROW()-ROW(#REF!)+1</f>
        <v>#REF!</v>
      </c>
      <c r="C349" s="21"/>
      <c r="D349" s="83">
        <f>IFERROR(VLOOKUP(#REF!,#REF!,2,FALSE),-1)</f>
        <v>-1</v>
      </c>
      <c r="E349" s="21"/>
    </row>
    <row r="350" spans="2:5" ht="16.5">
      <c r="B350" s="85" t="e">
        <f>ROW()-ROW(#REF!)+1</f>
        <v>#REF!</v>
      </c>
      <c r="C350" s="21"/>
      <c r="D350" s="83">
        <f>IFERROR(VLOOKUP(#REF!,#REF!,2,FALSE),-1)</f>
        <v>-1</v>
      </c>
      <c r="E350" s="21"/>
    </row>
    <row r="351" spans="2:5" ht="16.5">
      <c r="B351" s="85" t="e">
        <f>ROW()-ROW(#REF!)+1</f>
        <v>#REF!</v>
      </c>
      <c r="C351" s="21"/>
      <c r="D351" s="83">
        <f>IFERROR(VLOOKUP(#REF!,#REF!,2,FALSE),-1)</f>
        <v>-1</v>
      </c>
      <c r="E351" s="21"/>
    </row>
    <row r="352" spans="2:5" ht="16.5">
      <c r="B352" s="85" t="e">
        <f>ROW()-ROW(#REF!)+1</f>
        <v>#REF!</v>
      </c>
      <c r="C352" s="21"/>
      <c r="D352" s="83">
        <f>IFERROR(VLOOKUP(#REF!,#REF!,2,FALSE),-1)</f>
        <v>-1</v>
      </c>
      <c r="E352" s="21"/>
    </row>
    <row r="353" spans="2:5" ht="16.5">
      <c r="B353" s="85" t="e">
        <f>ROW()-ROW(#REF!)+1</f>
        <v>#REF!</v>
      </c>
      <c r="C353" s="21"/>
      <c r="D353" s="83">
        <f>IFERROR(VLOOKUP(#REF!,#REF!,2,FALSE),-1)</f>
        <v>-1</v>
      </c>
      <c r="E353" s="21"/>
    </row>
    <row r="354" spans="2:5" ht="16.5">
      <c r="B354" s="85" t="e">
        <f>ROW()-ROW(#REF!)+1</f>
        <v>#REF!</v>
      </c>
      <c r="C354" s="21"/>
      <c r="D354" s="83">
        <f>IFERROR(VLOOKUP(#REF!,#REF!,2,FALSE),-1)</f>
        <v>-1</v>
      </c>
      <c r="E354" s="21"/>
    </row>
    <row r="355" spans="2:5" ht="16.5">
      <c r="B355" s="85" t="e">
        <f>ROW()-ROW(#REF!)+1</f>
        <v>#REF!</v>
      </c>
      <c r="C355" s="21"/>
      <c r="D355" s="83">
        <f>IFERROR(VLOOKUP(#REF!,#REF!,2,FALSE),-1)</f>
        <v>-1</v>
      </c>
      <c r="E355" s="21"/>
    </row>
    <row r="356" spans="2:5" ht="16.5">
      <c r="B356" s="85" t="e">
        <f>ROW()-ROW(#REF!)+1</f>
        <v>#REF!</v>
      </c>
      <c r="C356" s="21"/>
      <c r="D356" s="83">
        <f>IFERROR(VLOOKUP(#REF!,#REF!,2,FALSE),-1)</f>
        <v>-1</v>
      </c>
      <c r="E356" s="21"/>
    </row>
    <row r="357" spans="2:5" ht="16.5">
      <c r="B357" s="85" t="e">
        <f>ROW()-ROW(#REF!)+1</f>
        <v>#REF!</v>
      </c>
      <c r="C357" s="21"/>
      <c r="D357" s="83">
        <f>IFERROR(VLOOKUP(#REF!,#REF!,2,FALSE),-1)</f>
        <v>-1</v>
      </c>
      <c r="E357" s="21"/>
    </row>
    <row r="358" spans="2:5" ht="16.5">
      <c r="B358" s="85" t="e">
        <f>ROW()-ROW(#REF!)+1</f>
        <v>#REF!</v>
      </c>
      <c r="C358" s="21"/>
      <c r="D358" s="83">
        <f>IFERROR(VLOOKUP(#REF!,#REF!,2,FALSE),-1)</f>
        <v>-1</v>
      </c>
      <c r="E358" s="21"/>
    </row>
    <row r="359" spans="2:5" ht="16.5">
      <c r="B359" s="85" t="e">
        <f>ROW()-ROW(#REF!)+1</f>
        <v>#REF!</v>
      </c>
      <c r="C359" s="21"/>
      <c r="D359" s="83">
        <f>IFERROR(VLOOKUP(#REF!,#REF!,2,FALSE),-1)</f>
        <v>-1</v>
      </c>
      <c r="E359" s="21"/>
    </row>
    <row r="360" spans="2:5" ht="16.5">
      <c r="B360" s="85" t="e">
        <f>ROW()-ROW(#REF!)+1</f>
        <v>#REF!</v>
      </c>
      <c r="C360" s="21"/>
      <c r="D360" s="83">
        <f>IFERROR(VLOOKUP(#REF!,#REF!,2,FALSE),-1)</f>
        <v>-1</v>
      </c>
      <c r="E360" s="21"/>
    </row>
    <row r="361" spans="2:5" ht="16.5">
      <c r="B361" s="85" t="e">
        <f>ROW()-ROW(#REF!)+1</f>
        <v>#REF!</v>
      </c>
      <c r="C361" s="21"/>
      <c r="D361" s="83">
        <f>IFERROR(VLOOKUP(#REF!,#REF!,2,FALSE),-1)</f>
        <v>-1</v>
      </c>
      <c r="E361" s="21"/>
    </row>
    <row r="362" spans="2:5" ht="16.5">
      <c r="B362" s="85" t="e">
        <f>ROW()-ROW(#REF!)+1</f>
        <v>#REF!</v>
      </c>
      <c r="C362" s="21"/>
      <c r="D362" s="83">
        <f>IFERROR(VLOOKUP(#REF!,#REF!,2,FALSE),-1)</f>
        <v>-1</v>
      </c>
      <c r="E362" s="21"/>
    </row>
    <row r="363" spans="2:5" ht="16.5">
      <c r="B363" s="85" t="e">
        <f>ROW()-ROW(#REF!)+1</f>
        <v>#REF!</v>
      </c>
      <c r="C363" s="21"/>
      <c r="D363" s="83">
        <f>IFERROR(VLOOKUP(#REF!,#REF!,2,FALSE),-1)</f>
        <v>-1</v>
      </c>
      <c r="E363" s="21"/>
    </row>
    <row r="364" spans="2:5" ht="16.5">
      <c r="B364" s="85" t="e">
        <f>ROW()-ROW(#REF!)+1</f>
        <v>#REF!</v>
      </c>
      <c r="C364" s="21"/>
      <c r="D364" s="83">
        <f>IFERROR(VLOOKUP(#REF!,#REF!,2,FALSE),-1)</f>
        <v>-1</v>
      </c>
      <c r="E364" s="21"/>
    </row>
    <row r="365" spans="2:5" ht="16.5">
      <c r="B365" s="85" t="e">
        <f>ROW()-ROW(#REF!)+1</f>
        <v>#REF!</v>
      </c>
      <c r="C365" s="21"/>
      <c r="D365" s="83">
        <f>IFERROR(VLOOKUP(#REF!,#REF!,2,FALSE),-1)</f>
        <v>-1</v>
      </c>
      <c r="E365" s="21"/>
    </row>
    <row r="366" spans="2:5" ht="16.5">
      <c r="B366" s="85" t="e">
        <f>ROW()-ROW(#REF!)+1</f>
        <v>#REF!</v>
      </c>
      <c r="C366" s="21"/>
      <c r="D366" s="83">
        <f>IFERROR(VLOOKUP(#REF!,#REF!,2,FALSE),-1)</f>
        <v>-1</v>
      </c>
      <c r="E366" s="21"/>
    </row>
    <row r="367" spans="2:5" ht="16.5">
      <c r="B367" s="85" t="e">
        <f>ROW()-ROW(#REF!)+1</f>
        <v>#REF!</v>
      </c>
      <c r="C367" s="21"/>
      <c r="D367" s="83">
        <f>IFERROR(VLOOKUP(#REF!,#REF!,2,FALSE),-1)</f>
        <v>-1</v>
      </c>
      <c r="E367" s="21"/>
    </row>
    <row r="368" spans="2:5" ht="16.5">
      <c r="B368" s="85" t="e">
        <f>ROW()-ROW(#REF!)+1</f>
        <v>#REF!</v>
      </c>
      <c r="C368" s="21"/>
      <c r="D368" s="83">
        <f>IFERROR(VLOOKUP(#REF!,#REF!,2,FALSE),-1)</f>
        <v>-1</v>
      </c>
      <c r="E368" s="21"/>
    </row>
    <row r="369" spans="2:5" ht="16.5">
      <c r="B369" s="85" t="e">
        <f>ROW()-ROW(#REF!)+1</f>
        <v>#REF!</v>
      </c>
      <c r="C369" s="21"/>
      <c r="D369" s="83">
        <f>IFERROR(VLOOKUP(#REF!,#REF!,2,FALSE),-1)</f>
        <v>-1</v>
      </c>
      <c r="E369" s="21"/>
    </row>
    <row r="370" spans="2:5" ht="16.5">
      <c r="B370" s="85" t="e">
        <f>ROW()-ROW(#REF!)+1</f>
        <v>#REF!</v>
      </c>
      <c r="C370" s="21"/>
      <c r="D370" s="83">
        <f>IFERROR(VLOOKUP(#REF!,#REF!,2,FALSE),-1)</f>
        <v>-1</v>
      </c>
      <c r="E370" s="21"/>
    </row>
    <row r="371" spans="2:5" ht="16.5">
      <c r="B371" s="85" t="e">
        <f>ROW()-ROW(#REF!)+1</f>
        <v>#REF!</v>
      </c>
      <c r="C371" s="21"/>
      <c r="D371" s="83">
        <f>IFERROR(VLOOKUP(#REF!,#REF!,2,FALSE),-1)</f>
        <v>-1</v>
      </c>
      <c r="E371" s="21"/>
    </row>
    <row r="372" spans="2:5" ht="16.5">
      <c r="B372" s="85" t="e">
        <f>ROW()-ROW(#REF!)+1</f>
        <v>#REF!</v>
      </c>
      <c r="C372" s="21"/>
      <c r="D372" s="83">
        <f>IFERROR(VLOOKUP(#REF!,#REF!,2,FALSE),-1)</f>
        <v>-1</v>
      </c>
      <c r="E372" s="21"/>
    </row>
    <row r="373" spans="2:5" ht="16.5">
      <c r="B373" s="85" t="e">
        <f>ROW()-ROW(#REF!)+1</f>
        <v>#REF!</v>
      </c>
      <c r="C373" s="21"/>
      <c r="D373" s="83">
        <f>IFERROR(VLOOKUP(#REF!,#REF!,2,FALSE),-1)</f>
        <v>-1</v>
      </c>
      <c r="E373" s="21"/>
    </row>
    <row r="374" spans="2:5" ht="16.5">
      <c r="B374" s="85" t="e">
        <f>ROW()-ROW(#REF!)+1</f>
        <v>#REF!</v>
      </c>
      <c r="C374" s="21"/>
      <c r="D374" s="83">
        <f>IFERROR(VLOOKUP(#REF!,#REF!,2,FALSE),-1)</f>
        <v>-1</v>
      </c>
      <c r="E374" s="21"/>
    </row>
    <row r="375" spans="2:5" ht="16.5">
      <c r="B375" s="85" t="e">
        <f>ROW()-ROW(#REF!)+1</f>
        <v>#REF!</v>
      </c>
      <c r="C375" s="21"/>
      <c r="D375" s="83">
        <f>IFERROR(VLOOKUP(#REF!,#REF!,2,FALSE),-1)</f>
        <v>-1</v>
      </c>
      <c r="E375" s="21"/>
    </row>
    <row r="376" spans="2:5" ht="16.5">
      <c r="B376" s="85" t="e">
        <f>ROW()-ROW(#REF!)+1</f>
        <v>#REF!</v>
      </c>
      <c r="C376" s="21"/>
      <c r="D376" s="83">
        <f>IFERROR(VLOOKUP(#REF!,#REF!,2,FALSE),-1)</f>
        <v>-1</v>
      </c>
      <c r="E376" s="21"/>
    </row>
    <row r="377" spans="2:5" ht="16.5">
      <c r="B377" s="85" t="e">
        <f>ROW()-ROW(#REF!)+1</f>
        <v>#REF!</v>
      </c>
      <c r="C377" s="21"/>
      <c r="D377" s="83">
        <f>IFERROR(VLOOKUP(#REF!,#REF!,2,FALSE),-1)</f>
        <v>-1</v>
      </c>
      <c r="E377" s="21"/>
    </row>
    <row r="378" spans="2:5" ht="16.5">
      <c r="B378" s="85" t="e">
        <f>ROW()-ROW(#REF!)+1</f>
        <v>#REF!</v>
      </c>
      <c r="C378" s="21"/>
      <c r="D378" s="83">
        <f>IFERROR(VLOOKUP(#REF!,#REF!,2,FALSE),-1)</f>
        <v>-1</v>
      </c>
      <c r="E378" s="21"/>
    </row>
    <row r="379" spans="2:5" ht="16.5">
      <c r="B379" s="85" t="e">
        <f>ROW()-ROW(#REF!)+1</f>
        <v>#REF!</v>
      </c>
      <c r="C379" s="21"/>
      <c r="D379" s="83">
        <f>IFERROR(VLOOKUP(#REF!,#REF!,2,FALSE),-1)</f>
        <v>-1</v>
      </c>
      <c r="E379" s="21"/>
    </row>
    <row r="380" spans="2:5" ht="16.5">
      <c r="B380" s="85" t="e">
        <f>ROW()-ROW(#REF!)+1</f>
        <v>#REF!</v>
      </c>
      <c r="C380" s="21"/>
      <c r="D380" s="83">
        <f>IFERROR(VLOOKUP(#REF!,#REF!,2,FALSE),-1)</f>
        <v>-1</v>
      </c>
      <c r="E380" s="21"/>
    </row>
    <row r="381" spans="2:5" ht="16.5">
      <c r="B381" s="85" t="e">
        <f>ROW()-ROW(#REF!)+1</f>
        <v>#REF!</v>
      </c>
      <c r="C381" s="21"/>
      <c r="D381" s="83">
        <f>IFERROR(VLOOKUP(#REF!,#REF!,2,FALSE),-1)</f>
        <v>-1</v>
      </c>
      <c r="E381" s="21"/>
    </row>
    <row r="382" spans="2:5" ht="16.5">
      <c r="B382" s="85" t="e">
        <f>ROW()-ROW(#REF!)+1</f>
        <v>#REF!</v>
      </c>
      <c r="C382" s="21"/>
      <c r="D382" s="83">
        <f>IFERROR(VLOOKUP(#REF!,#REF!,2,FALSE),-1)</f>
        <v>-1</v>
      </c>
      <c r="E382" s="21"/>
    </row>
    <row r="383" spans="2:5" ht="16.5">
      <c r="B383" s="85" t="e">
        <f>ROW()-ROW(#REF!)+1</f>
        <v>#REF!</v>
      </c>
      <c r="C383" s="21"/>
      <c r="D383" s="83">
        <f>IFERROR(VLOOKUP(#REF!,#REF!,2,FALSE),-1)</f>
        <v>-1</v>
      </c>
      <c r="E383" s="21"/>
    </row>
    <row r="384" spans="2:5" ht="16.5">
      <c r="B384" s="85" t="e">
        <f>ROW()-ROW(#REF!)+1</f>
        <v>#REF!</v>
      </c>
      <c r="C384" s="21"/>
      <c r="D384" s="83">
        <f>IFERROR(VLOOKUP(#REF!,#REF!,2,FALSE),-1)</f>
        <v>-1</v>
      </c>
      <c r="E384" s="21"/>
    </row>
    <row r="385" spans="2:5" ht="16.5">
      <c r="B385" s="85" t="e">
        <f>ROW()-ROW(#REF!)+1</f>
        <v>#REF!</v>
      </c>
      <c r="C385" s="21"/>
      <c r="D385" s="83">
        <f>IFERROR(VLOOKUP(#REF!,#REF!,2,FALSE),-1)</f>
        <v>-1</v>
      </c>
      <c r="E385" s="21"/>
    </row>
    <row r="386" spans="2:5" ht="16.5">
      <c r="B386" s="85" t="e">
        <f>ROW()-ROW(#REF!)+1</f>
        <v>#REF!</v>
      </c>
      <c r="C386" s="21"/>
      <c r="D386" s="83">
        <f>IFERROR(VLOOKUP(#REF!,#REF!,2,FALSE),-1)</f>
        <v>-1</v>
      </c>
      <c r="E386" s="21"/>
    </row>
    <row r="387" spans="2:5" ht="16.5">
      <c r="B387" s="85" t="e">
        <f>ROW()-ROW(#REF!)+1</f>
        <v>#REF!</v>
      </c>
      <c r="C387" s="21"/>
      <c r="D387" s="83">
        <f>IFERROR(VLOOKUP(#REF!,#REF!,2,FALSE),-1)</f>
        <v>-1</v>
      </c>
      <c r="E387" s="21"/>
    </row>
    <row r="388" spans="2:5" ht="16.5">
      <c r="B388" s="85" t="e">
        <f>ROW()-ROW(#REF!)+1</f>
        <v>#REF!</v>
      </c>
      <c r="C388" s="21"/>
      <c r="D388" s="83">
        <f>IFERROR(VLOOKUP(#REF!,#REF!,2,FALSE),-1)</f>
        <v>-1</v>
      </c>
      <c r="E388" s="21"/>
    </row>
    <row r="389" spans="2:5" ht="16.5">
      <c r="B389" s="85" t="e">
        <f>ROW()-ROW(#REF!)+1</f>
        <v>#REF!</v>
      </c>
      <c r="C389" s="21"/>
      <c r="D389" s="83">
        <f>IFERROR(VLOOKUP(#REF!,#REF!,2,FALSE),-1)</f>
        <v>-1</v>
      </c>
      <c r="E389" s="21"/>
    </row>
    <row r="390" spans="2:5" ht="16.5">
      <c r="B390" s="85" t="e">
        <f>ROW()-ROW(#REF!)+1</f>
        <v>#REF!</v>
      </c>
      <c r="C390" s="21"/>
      <c r="D390" s="83">
        <f>IFERROR(VLOOKUP(#REF!,#REF!,2,FALSE),-1)</f>
        <v>-1</v>
      </c>
      <c r="E390" s="21"/>
    </row>
    <row r="391" spans="2:5" ht="16.5">
      <c r="B391" s="85" t="e">
        <f>ROW()-ROW(#REF!)+1</f>
        <v>#REF!</v>
      </c>
      <c r="C391" s="21"/>
      <c r="D391" s="83">
        <f>IFERROR(VLOOKUP(#REF!,#REF!,2,FALSE),-1)</f>
        <v>-1</v>
      </c>
      <c r="E391" s="21"/>
    </row>
    <row r="392" spans="2:5" ht="16.5">
      <c r="B392" s="85" t="e">
        <f>ROW()-ROW(#REF!)+1</f>
        <v>#REF!</v>
      </c>
      <c r="C392" s="21"/>
      <c r="D392" s="83">
        <f>IFERROR(VLOOKUP(#REF!,#REF!,2,FALSE),-1)</f>
        <v>-1</v>
      </c>
      <c r="E392" s="21"/>
    </row>
    <row r="393" spans="2:5" ht="16.5">
      <c r="B393" s="85" t="e">
        <f>ROW()-ROW(#REF!)+1</f>
        <v>#REF!</v>
      </c>
      <c r="C393" s="21"/>
      <c r="D393" s="83">
        <f>IFERROR(VLOOKUP(#REF!,#REF!,2,FALSE),-1)</f>
        <v>-1</v>
      </c>
      <c r="E393" s="21"/>
    </row>
    <row r="394" spans="2:5" ht="16.5">
      <c r="B394" s="85" t="e">
        <f>ROW()-ROW(#REF!)+1</f>
        <v>#REF!</v>
      </c>
      <c r="C394" s="21"/>
      <c r="D394" s="83">
        <f>IFERROR(VLOOKUP(#REF!,#REF!,2,FALSE),-1)</f>
        <v>-1</v>
      </c>
      <c r="E394" s="21"/>
    </row>
    <row r="395" spans="2:5" ht="16.5">
      <c r="B395" s="85" t="e">
        <f>ROW()-ROW(#REF!)+1</f>
        <v>#REF!</v>
      </c>
      <c r="C395" s="21"/>
      <c r="D395" s="83">
        <f>IFERROR(VLOOKUP(#REF!,#REF!,2,FALSE),-1)</f>
        <v>-1</v>
      </c>
      <c r="E395" s="21"/>
    </row>
    <row r="396" spans="2:5" ht="16.5">
      <c r="B396" s="85" t="e">
        <f>ROW()-ROW(#REF!)+1</f>
        <v>#REF!</v>
      </c>
      <c r="C396" s="21"/>
      <c r="D396" s="83">
        <f>IFERROR(VLOOKUP(#REF!,#REF!,2,FALSE),-1)</f>
        <v>-1</v>
      </c>
      <c r="E396" s="21"/>
    </row>
    <row r="397" spans="2:5" ht="16.5">
      <c r="B397" s="85" t="e">
        <f>ROW()-ROW(#REF!)+1</f>
        <v>#REF!</v>
      </c>
      <c r="C397" s="21"/>
      <c r="D397" s="83">
        <f>IFERROR(VLOOKUP(#REF!,#REF!,2,FALSE),-1)</f>
        <v>-1</v>
      </c>
      <c r="E397" s="21"/>
    </row>
    <row r="398" spans="2:5" ht="16.5">
      <c r="B398" s="85" t="e">
        <f>ROW()-ROW(#REF!)+1</f>
        <v>#REF!</v>
      </c>
      <c r="C398" s="21"/>
      <c r="D398" s="83">
        <f>IFERROR(VLOOKUP(#REF!,#REF!,2,FALSE),-1)</f>
        <v>-1</v>
      </c>
      <c r="E398" s="21"/>
    </row>
    <row r="399" spans="2:5" ht="16.5">
      <c r="B399" s="85" t="e">
        <f>ROW()-ROW(#REF!)+1</f>
        <v>#REF!</v>
      </c>
      <c r="C399" s="21"/>
      <c r="D399" s="83">
        <f>IFERROR(VLOOKUP(#REF!,#REF!,2,FALSE),-1)</f>
        <v>-1</v>
      </c>
      <c r="E399" s="21"/>
    </row>
    <row r="400" spans="2:5" ht="16.5">
      <c r="B400" s="85" t="e">
        <f>ROW()-ROW(#REF!)+1</f>
        <v>#REF!</v>
      </c>
      <c r="C400" s="21"/>
      <c r="D400" s="83">
        <f>IFERROR(VLOOKUP(#REF!,#REF!,2,FALSE),-1)</f>
        <v>-1</v>
      </c>
      <c r="E400" s="21"/>
    </row>
    <row r="401" spans="2:5" ht="16.5">
      <c r="B401" s="85" t="e">
        <f>ROW()-ROW(#REF!)+1</f>
        <v>#REF!</v>
      </c>
      <c r="C401" s="21"/>
      <c r="D401" s="83">
        <f>IFERROR(VLOOKUP(#REF!,#REF!,2,FALSE),-1)</f>
        <v>-1</v>
      </c>
      <c r="E401" s="21"/>
    </row>
    <row r="402" spans="2:5" ht="16.5">
      <c r="B402" s="85" t="e">
        <f>ROW()-ROW(#REF!)+1</f>
        <v>#REF!</v>
      </c>
      <c r="C402" s="21"/>
      <c r="D402" s="83">
        <f>IFERROR(VLOOKUP(#REF!,#REF!,2,FALSE),-1)</f>
        <v>-1</v>
      </c>
      <c r="E402" s="21"/>
    </row>
    <row r="403" spans="2:5" ht="16.5">
      <c r="B403" s="85" t="e">
        <f>ROW()-ROW(#REF!)+1</f>
        <v>#REF!</v>
      </c>
      <c r="C403" s="21"/>
      <c r="D403" s="83">
        <f>IFERROR(VLOOKUP(#REF!,#REF!,2,FALSE),-1)</f>
        <v>-1</v>
      </c>
      <c r="E403" s="21"/>
    </row>
    <row r="404" spans="2:5" ht="16.5">
      <c r="B404" s="85" t="e">
        <f>ROW()-ROW(#REF!)+1</f>
        <v>#REF!</v>
      </c>
      <c r="C404" s="21"/>
      <c r="D404" s="83">
        <f>IFERROR(VLOOKUP(#REF!,#REF!,2,FALSE),-1)</f>
        <v>-1</v>
      </c>
      <c r="E404" s="21"/>
    </row>
    <row r="405" spans="2:5" ht="16.5">
      <c r="B405" s="85" t="e">
        <f>ROW()-ROW(#REF!)+1</f>
        <v>#REF!</v>
      </c>
      <c r="C405" s="21"/>
      <c r="D405" s="83">
        <f>IFERROR(VLOOKUP(#REF!,#REF!,2,FALSE),-1)</f>
        <v>-1</v>
      </c>
      <c r="E405" s="21"/>
    </row>
    <row r="406" spans="2:5" ht="16.5">
      <c r="B406" s="85" t="e">
        <f>ROW()-ROW(#REF!)+1</f>
        <v>#REF!</v>
      </c>
      <c r="C406" s="21"/>
      <c r="D406" s="83">
        <f>IFERROR(VLOOKUP(#REF!,#REF!,2,FALSE),-1)</f>
        <v>-1</v>
      </c>
      <c r="E406" s="21"/>
    </row>
    <row r="407" spans="2:5" ht="16.5">
      <c r="B407" s="85" t="e">
        <f>ROW()-ROW(#REF!)+1</f>
        <v>#REF!</v>
      </c>
      <c r="C407" s="21"/>
      <c r="D407" s="83">
        <f>IFERROR(VLOOKUP(#REF!,#REF!,2,FALSE),-1)</f>
        <v>-1</v>
      </c>
      <c r="E407" s="21"/>
    </row>
    <row r="408" spans="2:5" ht="16.5">
      <c r="B408" s="85" t="e">
        <f>ROW()-ROW(#REF!)+1</f>
        <v>#REF!</v>
      </c>
      <c r="C408" s="21"/>
      <c r="D408" s="83">
        <f>IFERROR(VLOOKUP(#REF!,#REF!,2,FALSE),-1)</f>
        <v>-1</v>
      </c>
      <c r="E408" s="21"/>
    </row>
    <row r="409" spans="2:5" ht="16.5">
      <c r="B409" s="85" t="e">
        <f>ROW()-ROW(#REF!)+1</f>
        <v>#REF!</v>
      </c>
      <c r="C409" s="21"/>
      <c r="D409" s="83">
        <f>IFERROR(VLOOKUP(#REF!,#REF!,2,FALSE),-1)</f>
        <v>-1</v>
      </c>
      <c r="E409" s="21"/>
    </row>
    <row r="410" spans="2:5" ht="16.5">
      <c r="B410" s="85" t="e">
        <f>ROW()-ROW(#REF!)+1</f>
        <v>#REF!</v>
      </c>
      <c r="C410" s="21"/>
      <c r="D410" s="83">
        <f>IFERROR(VLOOKUP(#REF!,#REF!,2,FALSE),-1)</f>
        <v>-1</v>
      </c>
      <c r="E410" s="21"/>
    </row>
    <row r="411" spans="2:5" ht="16.5">
      <c r="B411" s="85" t="e">
        <f>ROW()-ROW(#REF!)+1</f>
        <v>#REF!</v>
      </c>
      <c r="C411" s="21"/>
      <c r="D411" s="83">
        <f>IFERROR(VLOOKUP(#REF!,#REF!,2,FALSE),-1)</f>
        <v>-1</v>
      </c>
      <c r="E411" s="21"/>
    </row>
    <row r="412" spans="2:5" ht="16.5">
      <c r="B412" s="85" t="e">
        <f>ROW()-ROW(#REF!)+1</f>
        <v>#REF!</v>
      </c>
      <c r="C412" s="21"/>
      <c r="D412" s="83">
        <f>IFERROR(VLOOKUP(#REF!,#REF!,2,FALSE),-1)</f>
        <v>-1</v>
      </c>
      <c r="E412" s="21"/>
    </row>
    <row r="413" spans="2:5" ht="16.5">
      <c r="B413" s="85" t="e">
        <f>ROW()-ROW(#REF!)+1</f>
        <v>#REF!</v>
      </c>
      <c r="C413" s="21"/>
      <c r="D413" s="83">
        <f>IFERROR(VLOOKUP(#REF!,#REF!,2,FALSE),-1)</f>
        <v>-1</v>
      </c>
      <c r="E413" s="21"/>
    </row>
    <row r="414" spans="2:5" ht="16.5">
      <c r="B414" s="85" t="e">
        <f>ROW()-ROW(#REF!)+1</f>
        <v>#REF!</v>
      </c>
      <c r="C414" s="21"/>
      <c r="D414" s="83">
        <f>IFERROR(VLOOKUP(#REF!,#REF!,2,FALSE),-1)</f>
        <v>-1</v>
      </c>
      <c r="E414" s="21"/>
    </row>
    <row r="415" spans="2:5" ht="16.5">
      <c r="B415" s="85" t="e">
        <f>ROW()-ROW(#REF!)+1</f>
        <v>#REF!</v>
      </c>
      <c r="C415" s="21"/>
      <c r="D415" s="83">
        <f>IFERROR(VLOOKUP(#REF!,#REF!,2,FALSE),-1)</f>
        <v>-1</v>
      </c>
      <c r="E415" s="21"/>
    </row>
    <row r="416" spans="2:5" ht="16.5">
      <c r="B416" s="85" t="e">
        <f>ROW()-ROW(#REF!)+1</f>
        <v>#REF!</v>
      </c>
      <c r="C416" s="21"/>
      <c r="D416" s="83">
        <f>IFERROR(VLOOKUP(#REF!,#REF!,2,FALSE),-1)</f>
        <v>-1</v>
      </c>
      <c r="E416" s="21"/>
    </row>
    <row r="417" spans="2:5" ht="16.5">
      <c r="B417" s="85" t="e">
        <f>ROW()-ROW(#REF!)+1</f>
        <v>#REF!</v>
      </c>
      <c r="C417" s="21"/>
      <c r="D417" s="83">
        <f>IFERROR(VLOOKUP(#REF!,#REF!,2,FALSE),-1)</f>
        <v>-1</v>
      </c>
      <c r="E417" s="21"/>
    </row>
    <row r="418" spans="2:5" ht="16.5">
      <c r="B418" s="85" t="e">
        <f>ROW()-ROW(#REF!)+1</f>
        <v>#REF!</v>
      </c>
      <c r="C418" s="21"/>
      <c r="D418" s="83">
        <f>IFERROR(VLOOKUP(#REF!,#REF!,2,FALSE),-1)</f>
        <v>-1</v>
      </c>
      <c r="E418" s="21"/>
    </row>
    <row r="419" spans="2:5" ht="16.5">
      <c r="B419" s="85" t="e">
        <f>ROW()-ROW(#REF!)+1</f>
        <v>#REF!</v>
      </c>
      <c r="C419" s="21"/>
      <c r="D419" s="83">
        <f>IFERROR(VLOOKUP(#REF!,#REF!,2,FALSE),-1)</f>
        <v>-1</v>
      </c>
      <c r="E419" s="21"/>
    </row>
    <row r="420" spans="2:5" ht="16.5">
      <c r="B420" s="85" t="e">
        <f>ROW()-ROW(#REF!)+1</f>
        <v>#REF!</v>
      </c>
      <c r="C420" s="21"/>
      <c r="D420" s="83">
        <f>IFERROR(VLOOKUP(#REF!,#REF!,2,FALSE),-1)</f>
        <v>-1</v>
      </c>
      <c r="E420" s="21"/>
    </row>
    <row r="421" spans="2:5" ht="16.5">
      <c r="B421" s="85" t="e">
        <f>ROW()-ROW(#REF!)+1</f>
        <v>#REF!</v>
      </c>
      <c r="C421" s="21"/>
      <c r="D421" s="83">
        <f>IFERROR(VLOOKUP(#REF!,#REF!,2,FALSE),-1)</f>
        <v>-1</v>
      </c>
      <c r="E421" s="21"/>
    </row>
    <row r="422" spans="2:5" ht="16.5">
      <c r="B422" s="85" t="e">
        <f>ROW()-ROW(#REF!)+1</f>
        <v>#REF!</v>
      </c>
      <c r="C422" s="21"/>
      <c r="D422" s="83">
        <f>IFERROR(VLOOKUP(#REF!,#REF!,2,FALSE),-1)</f>
        <v>-1</v>
      </c>
      <c r="E422" s="21"/>
    </row>
    <row r="423" spans="2:5" ht="16.5">
      <c r="B423" s="85" t="e">
        <f>ROW()-ROW(#REF!)+1</f>
        <v>#REF!</v>
      </c>
      <c r="C423" s="21"/>
      <c r="D423" s="83">
        <f>IFERROR(VLOOKUP(#REF!,#REF!,2,FALSE),-1)</f>
        <v>-1</v>
      </c>
      <c r="E423" s="21"/>
    </row>
    <row r="424" spans="2:5" ht="16.5">
      <c r="B424" s="85" t="e">
        <f>ROW()-ROW(#REF!)+1</f>
        <v>#REF!</v>
      </c>
      <c r="C424" s="21"/>
      <c r="D424" s="83">
        <f>IFERROR(VLOOKUP(#REF!,#REF!,2,FALSE),-1)</f>
        <v>-1</v>
      </c>
      <c r="E424" s="21"/>
    </row>
    <row r="425" spans="2:5" ht="16.5">
      <c r="B425" s="85" t="e">
        <f>ROW()-ROW(#REF!)+1</f>
        <v>#REF!</v>
      </c>
      <c r="C425" s="21"/>
      <c r="D425" s="83">
        <f>IFERROR(VLOOKUP(#REF!,#REF!,2,FALSE),-1)</f>
        <v>-1</v>
      </c>
      <c r="E425" s="21"/>
    </row>
    <row r="426" spans="2:5" ht="16.5">
      <c r="B426" s="85" t="e">
        <f>ROW()-ROW(#REF!)+1</f>
        <v>#REF!</v>
      </c>
      <c r="C426" s="21"/>
      <c r="D426" s="83">
        <f>IFERROR(VLOOKUP(#REF!,#REF!,2,FALSE),-1)</f>
        <v>-1</v>
      </c>
      <c r="E426" s="21"/>
    </row>
    <row r="427" spans="2:5" ht="16.5">
      <c r="B427" s="85" t="e">
        <f>ROW()-ROW(#REF!)+1</f>
        <v>#REF!</v>
      </c>
      <c r="C427" s="21"/>
      <c r="D427" s="83">
        <f>IFERROR(VLOOKUP(#REF!,#REF!,2,FALSE),-1)</f>
        <v>-1</v>
      </c>
      <c r="E427" s="21"/>
    </row>
    <row r="428" spans="2:5" ht="16.5">
      <c r="B428" s="85" t="e">
        <f>ROW()-ROW(#REF!)+1</f>
        <v>#REF!</v>
      </c>
      <c r="C428" s="21"/>
      <c r="D428" s="83">
        <f>IFERROR(VLOOKUP(#REF!,#REF!,2,FALSE),-1)</f>
        <v>-1</v>
      </c>
      <c r="E428" s="21"/>
    </row>
    <row r="429" spans="2:5" ht="16.5">
      <c r="B429" s="85" t="e">
        <f>ROW()-ROW(#REF!)+1</f>
        <v>#REF!</v>
      </c>
      <c r="C429" s="21"/>
      <c r="D429" s="83">
        <f>IFERROR(VLOOKUP(#REF!,#REF!,2,FALSE),-1)</f>
        <v>-1</v>
      </c>
      <c r="E429" s="21"/>
    </row>
    <row r="430" spans="2:5" ht="16.5">
      <c r="B430" s="85" t="e">
        <f>ROW()-ROW(#REF!)+1</f>
        <v>#REF!</v>
      </c>
      <c r="C430" s="21"/>
      <c r="D430" s="83">
        <f>IFERROR(VLOOKUP(#REF!,#REF!,2,FALSE),-1)</f>
        <v>-1</v>
      </c>
      <c r="E430" s="21"/>
    </row>
    <row r="431" spans="2:5" ht="16.5">
      <c r="B431" s="85" t="e">
        <f>ROW()-ROW(#REF!)+1</f>
        <v>#REF!</v>
      </c>
      <c r="C431" s="21"/>
      <c r="D431" s="83">
        <f>IFERROR(VLOOKUP(#REF!,#REF!,2,FALSE),-1)</f>
        <v>-1</v>
      </c>
      <c r="E431" s="21"/>
    </row>
    <row r="432" spans="2:5" ht="16.5">
      <c r="B432" s="85" t="e">
        <f>ROW()-ROW(#REF!)+1</f>
        <v>#REF!</v>
      </c>
      <c r="C432" s="21"/>
      <c r="D432" s="83">
        <f>IFERROR(VLOOKUP(#REF!,#REF!,2,FALSE),-1)</f>
        <v>-1</v>
      </c>
      <c r="E432" s="21"/>
    </row>
    <row r="433" spans="2:5" ht="16.5">
      <c r="B433" s="85" t="e">
        <f>ROW()-ROW(#REF!)+1</f>
        <v>#REF!</v>
      </c>
      <c r="C433" s="21"/>
      <c r="D433" s="83">
        <f>IFERROR(VLOOKUP(#REF!,#REF!,2,FALSE),-1)</f>
        <v>-1</v>
      </c>
      <c r="E433" s="21"/>
    </row>
    <row r="434" spans="2:5" ht="16.5">
      <c r="B434" s="85" t="e">
        <f>ROW()-ROW(#REF!)+1</f>
        <v>#REF!</v>
      </c>
      <c r="C434" s="21"/>
      <c r="D434" s="83">
        <f>IFERROR(VLOOKUP(#REF!,#REF!,2,FALSE),-1)</f>
        <v>-1</v>
      </c>
      <c r="E434" s="21"/>
    </row>
    <row r="435" spans="2:5" ht="16.5">
      <c r="B435" s="85" t="e">
        <f>ROW()-ROW(#REF!)+1</f>
        <v>#REF!</v>
      </c>
      <c r="C435" s="21"/>
      <c r="D435" s="83">
        <f>IFERROR(VLOOKUP(#REF!,#REF!,2,FALSE),-1)</f>
        <v>-1</v>
      </c>
      <c r="E435" s="21"/>
    </row>
    <row r="436" spans="2:5" ht="16.5">
      <c r="B436" s="85" t="e">
        <f>ROW()-ROW(#REF!)+1</f>
        <v>#REF!</v>
      </c>
      <c r="C436" s="21"/>
      <c r="D436" s="83">
        <f>IFERROR(VLOOKUP(#REF!,#REF!,2,FALSE),-1)</f>
        <v>-1</v>
      </c>
      <c r="E436" s="21"/>
    </row>
    <row r="437" spans="2:5" ht="16.5">
      <c r="B437" s="85" t="e">
        <f>ROW()-ROW(#REF!)+1</f>
        <v>#REF!</v>
      </c>
      <c r="C437" s="21"/>
      <c r="D437" s="83">
        <f>IFERROR(VLOOKUP(#REF!,#REF!,2,FALSE),-1)</f>
        <v>-1</v>
      </c>
      <c r="E437" s="21"/>
    </row>
    <row r="438" spans="2:5" ht="16.5">
      <c r="B438" s="85" t="e">
        <f>ROW()-ROW(#REF!)+1</f>
        <v>#REF!</v>
      </c>
      <c r="C438" s="21"/>
      <c r="D438" s="83">
        <f>IFERROR(VLOOKUP(#REF!,#REF!,2,FALSE),-1)</f>
        <v>-1</v>
      </c>
      <c r="E438" s="21"/>
    </row>
    <row r="439" spans="2:5" ht="16.5">
      <c r="B439" s="85" t="e">
        <f>ROW()-ROW(#REF!)+1</f>
        <v>#REF!</v>
      </c>
      <c r="C439" s="21"/>
      <c r="D439" s="83">
        <f>IFERROR(VLOOKUP(#REF!,#REF!,2,FALSE),-1)</f>
        <v>-1</v>
      </c>
      <c r="E439" s="21"/>
    </row>
    <row r="440" spans="2:5" ht="16.5">
      <c r="B440" s="85" t="e">
        <f>ROW()-ROW(#REF!)+1</f>
        <v>#REF!</v>
      </c>
      <c r="C440" s="21"/>
      <c r="D440" s="83">
        <f>IFERROR(VLOOKUP(#REF!,#REF!,2,FALSE),-1)</f>
        <v>-1</v>
      </c>
      <c r="E440" s="21"/>
    </row>
    <row r="441" spans="2:5" ht="16.5">
      <c r="B441" s="85" t="e">
        <f>ROW()-ROW(#REF!)+1</f>
        <v>#REF!</v>
      </c>
      <c r="C441" s="21"/>
      <c r="D441" s="83">
        <f>IFERROR(VLOOKUP(#REF!,#REF!,2,FALSE),-1)</f>
        <v>-1</v>
      </c>
      <c r="E441" s="21"/>
    </row>
    <row r="442" spans="2:5" ht="16.5">
      <c r="B442" s="85" t="e">
        <f>ROW()-ROW(#REF!)+1</f>
        <v>#REF!</v>
      </c>
      <c r="C442" s="21"/>
      <c r="D442" s="83">
        <f>IFERROR(VLOOKUP(#REF!,#REF!,2,FALSE),-1)</f>
        <v>-1</v>
      </c>
      <c r="E442" s="21"/>
    </row>
    <row r="443" spans="2:5" ht="16.5">
      <c r="B443" s="85" t="e">
        <f>ROW()-ROW(#REF!)+1</f>
        <v>#REF!</v>
      </c>
      <c r="C443" s="21"/>
      <c r="D443" s="83">
        <f>IFERROR(VLOOKUP(#REF!,#REF!,2,FALSE),-1)</f>
        <v>-1</v>
      </c>
      <c r="E443" s="21"/>
    </row>
    <row r="444" spans="2:5" ht="16.5">
      <c r="B444" s="85" t="e">
        <f>ROW()-ROW(#REF!)+1</f>
        <v>#REF!</v>
      </c>
      <c r="C444" s="21"/>
      <c r="D444" s="83">
        <f>IFERROR(VLOOKUP(#REF!,#REF!,2,FALSE),-1)</f>
        <v>-1</v>
      </c>
      <c r="E444" s="21"/>
    </row>
    <row r="445" spans="2:5" ht="16.5">
      <c r="B445" s="85" t="e">
        <f>ROW()-ROW(#REF!)+1</f>
        <v>#REF!</v>
      </c>
      <c r="C445" s="21"/>
      <c r="D445" s="83">
        <f>IFERROR(VLOOKUP(#REF!,#REF!,2,FALSE),-1)</f>
        <v>-1</v>
      </c>
      <c r="E445" s="21"/>
    </row>
    <row r="446" spans="2:5" ht="16.5">
      <c r="B446" s="85" t="e">
        <f>ROW()-ROW(#REF!)+1</f>
        <v>#REF!</v>
      </c>
      <c r="C446" s="21"/>
      <c r="D446" s="83">
        <f>IFERROR(VLOOKUP(#REF!,#REF!,2,FALSE),-1)</f>
        <v>-1</v>
      </c>
      <c r="E446" s="21"/>
    </row>
    <row r="447" spans="2:5" ht="16.5">
      <c r="B447" s="85" t="e">
        <f>ROW()-ROW(#REF!)+1</f>
        <v>#REF!</v>
      </c>
      <c r="C447" s="21"/>
      <c r="D447" s="83">
        <f>IFERROR(VLOOKUP(#REF!,#REF!,2,FALSE),-1)</f>
        <v>-1</v>
      </c>
      <c r="E447" s="21"/>
    </row>
    <row r="448" spans="2:5" ht="16.5">
      <c r="B448" s="85" t="e">
        <f>ROW()-ROW(#REF!)+1</f>
        <v>#REF!</v>
      </c>
      <c r="C448" s="21"/>
      <c r="D448" s="83">
        <f>IFERROR(VLOOKUP(#REF!,#REF!,2,FALSE),-1)</f>
        <v>-1</v>
      </c>
      <c r="E448" s="21"/>
    </row>
    <row r="449" spans="2:5" ht="16.5">
      <c r="B449" s="85" t="e">
        <f>ROW()-ROW(#REF!)+1</f>
        <v>#REF!</v>
      </c>
      <c r="C449" s="21"/>
      <c r="D449" s="83">
        <f>IFERROR(VLOOKUP(#REF!,#REF!,2,FALSE),-1)</f>
        <v>-1</v>
      </c>
      <c r="E449" s="21"/>
    </row>
    <row r="450" spans="2:5" ht="16.5">
      <c r="B450" s="85" t="e">
        <f>ROW()-ROW(#REF!)+1</f>
        <v>#REF!</v>
      </c>
      <c r="C450" s="21"/>
      <c r="D450" s="83">
        <f>IFERROR(VLOOKUP(#REF!,#REF!,2,FALSE),-1)</f>
        <v>-1</v>
      </c>
      <c r="E450" s="21"/>
    </row>
    <row r="451" spans="2:5" ht="16.5">
      <c r="B451" s="85" t="e">
        <f>ROW()-ROW(#REF!)+1</f>
        <v>#REF!</v>
      </c>
      <c r="C451" s="21"/>
      <c r="D451" s="83">
        <f>IFERROR(VLOOKUP(#REF!,#REF!,2,FALSE),-1)</f>
        <v>-1</v>
      </c>
      <c r="E451" s="21"/>
    </row>
    <row r="452" spans="2:5" ht="16.5">
      <c r="B452" s="85" t="e">
        <f>ROW()-ROW(#REF!)+1</f>
        <v>#REF!</v>
      </c>
      <c r="C452" s="21"/>
      <c r="D452" s="83">
        <f>IFERROR(VLOOKUP(#REF!,#REF!,2,FALSE),-1)</f>
        <v>-1</v>
      </c>
      <c r="E452" s="21"/>
    </row>
    <row r="453" spans="2:5" ht="16.5">
      <c r="B453" s="85" t="e">
        <f>ROW()-ROW(#REF!)+1</f>
        <v>#REF!</v>
      </c>
      <c r="C453" s="21"/>
      <c r="D453" s="83">
        <f>IFERROR(VLOOKUP(#REF!,#REF!,2,FALSE),-1)</f>
        <v>-1</v>
      </c>
      <c r="E453" s="21"/>
    </row>
    <row r="454" spans="2:5" ht="16.5">
      <c r="B454" s="85" t="e">
        <f>ROW()-ROW(#REF!)+1</f>
        <v>#REF!</v>
      </c>
      <c r="C454" s="21"/>
      <c r="D454" s="83">
        <f>IFERROR(VLOOKUP(#REF!,#REF!,2,FALSE),-1)</f>
        <v>-1</v>
      </c>
      <c r="E454" s="21"/>
    </row>
    <row r="455" spans="2:5" ht="16.5">
      <c r="B455" s="85" t="e">
        <f>ROW()-ROW(#REF!)+1</f>
        <v>#REF!</v>
      </c>
      <c r="C455" s="21"/>
      <c r="D455" s="83">
        <f>IFERROR(VLOOKUP(#REF!,#REF!,2,FALSE),-1)</f>
        <v>-1</v>
      </c>
      <c r="E455" s="21"/>
    </row>
    <row r="456" spans="2:5" ht="16.5">
      <c r="B456" s="85" t="e">
        <f>ROW()-ROW(#REF!)+1</f>
        <v>#REF!</v>
      </c>
      <c r="C456" s="21"/>
      <c r="D456" s="83">
        <f>IFERROR(VLOOKUP(#REF!,#REF!,2,FALSE),-1)</f>
        <v>-1</v>
      </c>
      <c r="E456" s="21"/>
    </row>
    <row r="457" spans="2:5" ht="16.5">
      <c r="B457" s="85" t="e">
        <f>ROW()-ROW(#REF!)+1</f>
        <v>#REF!</v>
      </c>
      <c r="C457" s="21"/>
      <c r="D457" s="83">
        <f>IFERROR(VLOOKUP(#REF!,#REF!,2,FALSE),-1)</f>
        <v>-1</v>
      </c>
      <c r="E457" s="21"/>
    </row>
    <row r="458" spans="2:5" ht="16.5">
      <c r="B458" s="85" t="e">
        <f>ROW()-ROW(#REF!)+1</f>
        <v>#REF!</v>
      </c>
      <c r="C458" s="21"/>
      <c r="D458" s="83">
        <f>IFERROR(VLOOKUP(#REF!,#REF!,2,FALSE),-1)</f>
        <v>-1</v>
      </c>
      <c r="E458" s="21"/>
    </row>
    <row r="459" spans="2:5" ht="16.5">
      <c r="B459" s="85" t="e">
        <f>ROW()-ROW(#REF!)+1</f>
        <v>#REF!</v>
      </c>
      <c r="C459" s="21"/>
      <c r="D459" s="83">
        <f>IFERROR(VLOOKUP(#REF!,#REF!,2,FALSE),-1)</f>
        <v>-1</v>
      </c>
      <c r="E459" s="21"/>
    </row>
    <row r="460" spans="2:5" ht="16.5">
      <c r="B460" s="85" t="e">
        <f>ROW()-ROW(#REF!)+1</f>
        <v>#REF!</v>
      </c>
      <c r="C460" s="21"/>
      <c r="D460" s="83">
        <f>IFERROR(VLOOKUP(#REF!,#REF!,2,FALSE),-1)</f>
        <v>-1</v>
      </c>
      <c r="E460" s="21"/>
    </row>
    <row r="461" spans="2:5" ht="16.5">
      <c r="B461" s="85" t="e">
        <f>ROW()-ROW(#REF!)+1</f>
        <v>#REF!</v>
      </c>
      <c r="C461" s="21"/>
      <c r="D461" s="83">
        <f>IFERROR(VLOOKUP(#REF!,#REF!,2,FALSE),-1)</f>
        <v>-1</v>
      </c>
      <c r="E461" s="21"/>
    </row>
    <row r="462" spans="2:5" ht="16.5">
      <c r="B462" s="85" t="e">
        <f>ROW()-ROW(#REF!)+1</f>
        <v>#REF!</v>
      </c>
      <c r="C462" s="21"/>
      <c r="D462" s="83">
        <f>IFERROR(VLOOKUP(#REF!,#REF!,2,FALSE),-1)</f>
        <v>-1</v>
      </c>
      <c r="E462" s="21"/>
    </row>
    <row r="463" spans="2:5" ht="16.5">
      <c r="B463" s="85" t="e">
        <f>ROW()-ROW(#REF!)+1</f>
        <v>#REF!</v>
      </c>
      <c r="C463" s="21"/>
      <c r="D463" s="83">
        <f>IFERROR(VLOOKUP(#REF!,#REF!,2,FALSE),-1)</f>
        <v>-1</v>
      </c>
      <c r="E463" s="21"/>
    </row>
    <row r="464" spans="2:5" ht="16.5">
      <c r="B464" s="85" t="e">
        <f>ROW()-ROW(#REF!)+1</f>
        <v>#REF!</v>
      </c>
      <c r="C464" s="21"/>
      <c r="D464" s="83">
        <f>IFERROR(VLOOKUP(#REF!,#REF!,2,FALSE),-1)</f>
        <v>-1</v>
      </c>
      <c r="E464" s="21"/>
    </row>
    <row r="465" spans="2:5" ht="16.5">
      <c r="B465" s="85" t="e">
        <f>ROW()-ROW(#REF!)+1</f>
        <v>#REF!</v>
      </c>
      <c r="C465" s="21"/>
      <c r="D465" s="83">
        <f>IFERROR(VLOOKUP(#REF!,#REF!,2,FALSE),-1)</f>
        <v>-1</v>
      </c>
      <c r="E465" s="21"/>
    </row>
    <row r="466" spans="2:5" ht="16.5">
      <c r="B466" s="85" t="e">
        <f>ROW()-ROW(#REF!)+1</f>
        <v>#REF!</v>
      </c>
      <c r="C466" s="21"/>
      <c r="D466" s="83">
        <f>IFERROR(VLOOKUP(#REF!,#REF!,2,FALSE),-1)</f>
        <v>-1</v>
      </c>
      <c r="E466" s="21"/>
    </row>
    <row r="467" spans="2:5" ht="16.5">
      <c r="B467" s="85" t="e">
        <f>ROW()-ROW(#REF!)+1</f>
        <v>#REF!</v>
      </c>
      <c r="C467" s="21"/>
      <c r="D467" s="83">
        <f>IFERROR(VLOOKUP(#REF!,#REF!,2,FALSE),-1)</f>
        <v>-1</v>
      </c>
      <c r="E467" s="21"/>
    </row>
    <row r="468" spans="2:5" ht="16.5">
      <c r="B468" s="85" t="e">
        <f>ROW()-ROW(#REF!)+1</f>
        <v>#REF!</v>
      </c>
      <c r="C468" s="21"/>
      <c r="D468" s="83">
        <f>IFERROR(VLOOKUP(#REF!,#REF!,2,FALSE),-1)</f>
        <v>-1</v>
      </c>
      <c r="E468" s="21"/>
    </row>
    <row r="469" spans="2:5" ht="16.5">
      <c r="B469" s="85" t="e">
        <f>ROW()-ROW(#REF!)+1</f>
        <v>#REF!</v>
      </c>
      <c r="C469" s="21"/>
      <c r="D469" s="83">
        <f>IFERROR(VLOOKUP(#REF!,#REF!,2,FALSE),-1)</f>
        <v>-1</v>
      </c>
      <c r="E469" s="21"/>
    </row>
    <row r="470" spans="2:5" ht="16.5">
      <c r="B470" s="85" t="e">
        <f>ROW()-ROW(#REF!)+1</f>
        <v>#REF!</v>
      </c>
      <c r="C470" s="21"/>
      <c r="D470" s="83">
        <f>IFERROR(VLOOKUP(#REF!,#REF!,2,FALSE),-1)</f>
        <v>-1</v>
      </c>
      <c r="E470" s="21"/>
    </row>
    <row r="471" spans="2:5" ht="16.5">
      <c r="B471" s="85" t="e">
        <f>ROW()-ROW(#REF!)+1</f>
        <v>#REF!</v>
      </c>
      <c r="C471" s="21"/>
      <c r="D471" s="83">
        <f>IFERROR(VLOOKUP(#REF!,#REF!,2,FALSE),-1)</f>
        <v>-1</v>
      </c>
      <c r="E471" s="21"/>
    </row>
    <row r="472" spans="2:5" ht="16.5">
      <c r="B472" s="85" t="e">
        <f>ROW()-ROW(#REF!)+1</f>
        <v>#REF!</v>
      </c>
      <c r="C472" s="21"/>
      <c r="D472" s="83">
        <f>IFERROR(VLOOKUP(#REF!,#REF!,2,FALSE),-1)</f>
        <v>-1</v>
      </c>
      <c r="E472" s="21"/>
    </row>
    <row r="473" spans="2:5" ht="16.5">
      <c r="B473" s="85" t="e">
        <f>ROW()-ROW(#REF!)+1</f>
        <v>#REF!</v>
      </c>
      <c r="C473" s="21"/>
      <c r="D473" s="83">
        <f>IFERROR(VLOOKUP(#REF!,#REF!,2,FALSE),-1)</f>
        <v>-1</v>
      </c>
      <c r="E473" s="21"/>
    </row>
    <row r="474" spans="2:5" ht="16.5">
      <c r="B474" s="85" t="e">
        <f>ROW()-ROW(#REF!)+1</f>
        <v>#REF!</v>
      </c>
      <c r="C474" s="21"/>
      <c r="D474" s="83">
        <f>IFERROR(VLOOKUP(#REF!,#REF!,2,FALSE),-1)</f>
        <v>-1</v>
      </c>
      <c r="E474" s="21"/>
    </row>
    <row r="475" spans="2:5" ht="16.5">
      <c r="B475" s="85" t="e">
        <f>ROW()-ROW(#REF!)+1</f>
        <v>#REF!</v>
      </c>
      <c r="C475" s="21"/>
      <c r="D475" s="83">
        <f>IFERROR(VLOOKUP(#REF!,#REF!,2,FALSE),-1)</f>
        <v>-1</v>
      </c>
      <c r="E475" s="21"/>
    </row>
    <row r="476" spans="2:5" ht="16.5">
      <c r="B476" s="85" t="e">
        <f>ROW()-ROW(#REF!)+1</f>
        <v>#REF!</v>
      </c>
      <c r="C476" s="21"/>
      <c r="D476" s="83">
        <f>IFERROR(VLOOKUP(#REF!,#REF!,2,FALSE),-1)</f>
        <v>-1</v>
      </c>
      <c r="E476" s="21"/>
    </row>
    <row r="477" spans="2:5" ht="16.5">
      <c r="B477" s="85" t="e">
        <f>ROW()-ROW(#REF!)+1</f>
        <v>#REF!</v>
      </c>
      <c r="C477" s="21"/>
      <c r="D477" s="83">
        <f>IFERROR(VLOOKUP(#REF!,#REF!,2,FALSE),-1)</f>
        <v>-1</v>
      </c>
      <c r="E477" s="21"/>
    </row>
    <row r="478" spans="2:5" ht="16.5">
      <c r="B478" s="85" t="e">
        <f>ROW()-ROW(#REF!)+1</f>
        <v>#REF!</v>
      </c>
      <c r="C478" s="21"/>
      <c r="D478" s="83">
        <f>IFERROR(VLOOKUP(#REF!,#REF!,2,FALSE),-1)</f>
        <v>-1</v>
      </c>
      <c r="E478" s="21"/>
    </row>
    <row r="479" spans="2:5" ht="16.5">
      <c r="B479" s="85" t="e">
        <f>ROW()-ROW(#REF!)+1</f>
        <v>#REF!</v>
      </c>
      <c r="C479" s="21"/>
      <c r="D479" s="83">
        <f>IFERROR(VLOOKUP(#REF!,#REF!,2,FALSE),-1)</f>
        <v>-1</v>
      </c>
      <c r="E479" s="21"/>
    </row>
    <row r="480" spans="2:5" ht="16.5">
      <c r="B480" s="85" t="e">
        <f>ROW()-ROW(#REF!)+1</f>
        <v>#REF!</v>
      </c>
      <c r="C480" s="21"/>
      <c r="D480" s="83">
        <f>IFERROR(VLOOKUP(#REF!,#REF!,2,FALSE),-1)</f>
        <v>-1</v>
      </c>
      <c r="E480" s="21"/>
    </row>
    <row r="481" spans="2:5" ht="16.5">
      <c r="B481" s="85" t="e">
        <f>ROW()-ROW(#REF!)+1</f>
        <v>#REF!</v>
      </c>
      <c r="C481" s="21"/>
      <c r="D481" s="83">
        <f>IFERROR(VLOOKUP(#REF!,#REF!,2,FALSE),-1)</f>
        <v>-1</v>
      </c>
      <c r="E481" s="21"/>
    </row>
    <row r="482" spans="2:5" ht="16.5">
      <c r="B482" s="85" t="e">
        <f>ROW()-ROW(#REF!)+1</f>
        <v>#REF!</v>
      </c>
      <c r="C482" s="21"/>
      <c r="D482" s="83">
        <f>IFERROR(VLOOKUP(#REF!,#REF!,2,FALSE),-1)</f>
        <v>-1</v>
      </c>
      <c r="E482" s="21"/>
    </row>
    <row r="483" spans="2:5" ht="16.5">
      <c r="B483" s="85" t="e">
        <f>ROW()-ROW(#REF!)+1</f>
        <v>#REF!</v>
      </c>
      <c r="C483" s="21"/>
      <c r="D483" s="83">
        <f>IFERROR(VLOOKUP(#REF!,#REF!,2,FALSE),-1)</f>
        <v>-1</v>
      </c>
      <c r="E483" s="21"/>
    </row>
    <row r="484" spans="2:5" ht="16.5">
      <c r="B484" s="85" t="e">
        <f>ROW()-ROW(#REF!)+1</f>
        <v>#REF!</v>
      </c>
      <c r="C484" s="21"/>
      <c r="D484" s="83">
        <f>IFERROR(VLOOKUP(#REF!,#REF!,2,FALSE),-1)</f>
        <v>-1</v>
      </c>
      <c r="E484" s="21"/>
    </row>
    <row r="485" spans="2:5" ht="16.5">
      <c r="B485" s="85" t="e">
        <f>ROW()-ROW(#REF!)+1</f>
        <v>#REF!</v>
      </c>
      <c r="C485" s="21"/>
      <c r="D485" s="83">
        <f>IFERROR(VLOOKUP(#REF!,#REF!,2,FALSE),-1)</f>
        <v>-1</v>
      </c>
      <c r="E485" s="21"/>
    </row>
    <row r="486" spans="2:5" ht="16.5">
      <c r="B486" s="85" t="e">
        <f>ROW()-ROW(#REF!)+1</f>
        <v>#REF!</v>
      </c>
      <c r="C486" s="21"/>
      <c r="D486" s="83">
        <f>IFERROR(VLOOKUP(#REF!,#REF!,2,FALSE),-1)</f>
        <v>-1</v>
      </c>
      <c r="E486" s="21"/>
    </row>
    <row r="487" spans="2:5" ht="16.5">
      <c r="B487" s="85" t="e">
        <f>ROW()-ROW(#REF!)+1</f>
        <v>#REF!</v>
      </c>
      <c r="C487" s="21"/>
      <c r="D487" s="83">
        <f>IFERROR(VLOOKUP(#REF!,#REF!,2,FALSE),-1)</f>
        <v>-1</v>
      </c>
      <c r="E487" s="21"/>
    </row>
    <row r="488" spans="2:5" ht="16.5">
      <c r="B488" s="85" t="e">
        <f>ROW()-ROW(#REF!)+1</f>
        <v>#REF!</v>
      </c>
      <c r="C488" s="21"/>
      <c r="D488" s="83">
        <f>IFERROR(VLOOKUP(#REF!,#REF!,2,FALSE),-1)</f>
        <v>-1</v>
      </c>
      <c r="E488" s="21"/>
    </row>
    <row r="489" spans="2:5" ht="16.5">
      <c r="B489" s="85" t="e">
        <f>ROW()-ROW(#REF!)+1</f>
        <v>#REF!</v>
      </c>
      <c r="C489" s="21"/>
      <c r="D489" s="83">
        <f>IFERROR(VLOOKUP(#REF!,#REF!,2,FALSE),-1)</f>
        <v>-1</v>
      </c>
      <c r="E489" s="21"/>
    </row>
    <row r="490" spans="2:5" ht="16.5">
      <c r="B490" s="85" t="e">
        <f>ROW()-ROW(#REF!)+1</f>
        <v>#REF!</v>
      </c>
      <c r="C490" s="21"/>
      <c r="D490" s="83">
        <f>IFERROR(VLOOKUP(#REF!,#REF!,2,FALSE),-1)</f>
        <v>-1</v>
      </c>
      <c r="E490" s="21"/>
    </row>
    <row r="491" spans="2:5" ht="16.5">
      <c r="B491" s="85" t="e">
        <f>ROW()-ROW(#REF!)+1</f>
        <v>#REF!</v>
      </c>
      <c r="C491" s="21"/>
      <c r="D491" s="83">
        <f>IFERROR(VLOOKUP(#REF!,#REF!,2,FALSE),-1)</f>
        <v>-1</v>
      </c>
      <c r="E491" s="21"/>
    </row>
    <row r="492" spans="2:5" ht="16.5">
      <c r="B492" s="85" t="e">
        <f>ROW()-ROW(#REF!)+1</f>
        <v>#REF!</v>
      </c>
      <c r="C492" s="21"/>
      <c r="D492" s="83">
        <f>IFERROR(VLOOKUP(#REF!,#REF!,2,FALSE),-1)</f>
        <v>-1</v>
      </c>
      <c r="E492" s="21"/>
    </row>
    <row r="493" spans="2:5" ht="16.5">
      <c r="B493" s="85" t="e">
        <f>ROW()-ROW(#REF!)+1</f>
        <v>#REF!</v>
      </c>
      <c r="C493" s="21"/>
      <c r="D493" s="83">
        <f>IFERROR(VLOOKUP(#REF!,#REF!,2,FALSE),-1)</f>
        <v>-1</v>
      </c>
      <c r="E493" s="21"/>
    </row>
    <row r="494" spans="2:5" ht="16.5">
      <c r="B494" s="85" t="e">
        <f>ROW()-ROW(#REF!)+1</f>
        <v>#REF!</v>
      </c>
      <c r="C494" s="21"/>
      <c r="D494" s="83">
        <f>IFERROR(VLOOKUP(#REF!,#REF!,2,FALSE),-1)</f>
        <v>-1</v>
      </c>
      <c r="E494" s="21"/>
    </row>
    <row r="495" spans="2:5" ht="16.5">
      <c r="B495" s="85" t="e">
        <f>ROW()-ROW(#REF!)+1</f>
        <v>#REF!</v>
      </c>
      <c r="C495" s="21"/>
      <c r="D495" s="83">
        <f>IFERROR(VLOOKUP(#REF!,#REF!,2,FALSE),-1)</f>
        <v>-1</v>
      </c>
      <c r="E495" s="21"/>
    </row>
    <row r="496" spans="2:5" ht="16.5">
      <c r="B496" s="85" t="e">
        <f>ROW()-ROW(#REF!)+1</f>
        <v>#REF!</v>
      </c>
      <c r="C496" s="21"/>
      <c r="D496" s="83">
        <f>IFERROR(VLOOKUP(#REF!,#REF!,2,FALSE),-1)</f>
        <v>-1</v>
      </c>
      <c r="E496" s="21"/>
    </row>
    <row r="497" spans="2:5" ht="16.5">
      <c r="B497" s="85" t="e">
        <f>ROW()-ROW(#REF!)+1</f>
        <v>#REF!</v>
      </c>
      <c r="C497" s="21"/>
      <c r="D497" s="83">
        <f>IFERROR(VLOOKUP(#REF!,#REF!,2,FALSE),-1)</f>
        <v>-1</v>
      </c>
      <c r="E497" s="21"/>
    </row>
    <row r="498" spans="2:5" ht="16.5">
      <c r="B498" s="85" t="e">
        <f>ROW()-ROW(#REF!)+1</f>
        <v>#REF!</v>
      </c>
      <c r="C498" s="21"/>
      <c r="D498" s="83">
        <f>IFERROR(VLOOKUP(#REF!,#REF!,2,FALSE),-1)</f>
        <v>-1</v>
      </c>
      <c r="E498" s="21"/>
    </row>
    <row r="499" spans="2:5" ht="16.5">
      <c r="B499" s="85" t="e">
        <f>ROW()-ROW(#REF!)+1</f>
        <v>#REF!</v>
      </c>
      <c r="C499" s="21"/>
      <c r="D499" s="83">
        <f>IFERROR(VLOOKUP(#REF!,#REF!,2,FALSE),-1)</f>
        <v>-1</v>
      </c>
      <c r="E499" s="21"/>
    </row>
    <row r="500" spans="2:5" ht="16.5">
      <c r="B500" s="85" t="e">
        <f>ROW()-ROW(#REF!)+1</f>
        <v>#REF!</v>
      </c>
      <c r="C500" s="21"/>
      <c r="D500" s="83">
        <f>IFERROR(VLOOKUP(#REF!,#REF!,2,FALSE),-1)</f>
        <v>-1</v>
      </c>
      <c r="E500" s="21"/>
    </row>
    <row r="501" spans="2:5" ht="16.5">
      <c r="B501" s="85" t="e">
        <f>ROW()-ROW(#REF!)+1</f>
        <v>#REF!</v>
      </c>
      <c r="C501" s="21"/>
      <c r="D501" s="83">
        <f>IFERROR(VLOOKUP(#REF!,#REF!,2,FALSE),-1)</f>
        <v>-1</v>
      </c>
      <c r="E501" s="21"/>
    </row>
    <row r="502" spans="2:5" ht="16.5">
      <c r="B502" s="85" t="e">
        <f>ROW()-ROW(#REF!)+1</f>
        <v>#REF!</v>
      </c>
      <c r="C502" s="21"/>
      <c r="D502" s="83">
        <f>IFERROR(VLOOKUP(#REF!,#REF!,2,FALSE),-1)</f>
        <v>-1</v>
      </c>
      <c r="E502" s="21"/>
    </row>
    <row r="503" spans="2:5" ht="16.5">
      <c r="B503" s="85" t="e">
        <f>ROW()-ROW(#REF!)+1</f>
        <v>#REF!</v>
      </c>
      <c r="C503" s="21"/>
      <c r="D503" s="83">
        <f>IFERROR(VLOOKUP(#REF!,#REF!,2,FALSE),-1)</f>
        <v>-1</v>
      </c>
      <c r="E503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H73"/>
  <sheetViews>
    <sheetView workbookViewId="0"/>
  </sheetViews>
  <sheetFormatPr baseColWidth="10" defaultRowHeight="15"/>
  <sheetData>
    <row r="1" spans="1:8" ht="21">
      <c r="A1" s="97" t="s">
        <v>1504</v>
      </c>
      <c r="B1" s="97"/>
      <c r="C1" s="97"/>
      <c r="D1" s="97"/>
      <c r="E1" s="97"/>
      <c r="F1" s="97"/>
      <c r="G1" s="97"/>
      <c r="H1" s="97"/>
    </row>
    <row r="2" spans="1:8" ht="48">
      <c r="A2" s="1" t="s">
        <v>0</v>
      </c>
      <c r="B2" s="2" t="s">
        <v>1</v>
      </c>
      <c r="C2" s="2" t="s">
        <v>2</v>
      </c>
      <c r="D2" s="2" t="s">
        <v>1501</v>
      </c>
      <c r="E2" s="3" t="s">
        <v>12</v>
      </c>
      <c r="F2" s="3" t="s">
        <v>13</v>
      </c>
      <c r="G2" s="3" t="s">
        <v>14</v>
      </c>
      <c r="H2" s="40" t="s">
        <v>215</v>
      </c>
    </row>
    <row r="3" spans="1:8" ht="16.5">
      <c r="A3" s="44" t="e">
        <f>ROW()-ROW(#REF!)+1</f>
        <v>#REF!</v>
      </c>
      <c r="B3" s="49"/>
      <c r="C3" s="46">
        <f>IF(ISBLANK(#REF!),"",IFERROR(VLOOKUP(#REF!,#REF!,2,FALSE),-1))</f>
        <v>-1</v>
      </c>
      <c r="D3" s="46"/>
      <c r="E3" s="47" t="str">
        <f>IFERROR(VLOOKUP(C3,#REF!,17,FALSE),"")</f>
        <v/>
      </c>
      <c r="F3" s="47" t="str">
        <f>IFERROR(VLOOKUP(C3,#REF!,10,FALSE),"")</f>
        <v/>
      </c>
      <c r="G3" s="47"/>
      <c r="H3" s="48" t="str">
        <f t="shared" ref="H3:H66" si="0">IF(ISBLANK(B3),"","CP2")</f>
        <v/>
      </c>
    </row>
    <row r="4" spans="1:8" ht="16.5">
      <c r="A4" s="44" t="e">
        <f>ROW()-ROW(#REF!)+1</f>
        <v>#REF!</v>
      </c>
      <c r="B4" s="49"/>
      <c r="C4" s="46">
        <f>IF(ISBLANK(#REF!),"",IFERROR(VLOOKUP(#REF!,#REF!,2,FALSE),-1))</f>
        <v>-1</v>
      </c>
      <c r="D4" s="46"/>
      <c r="E4" s="47" t="str">
        <f>IFERROR(VLOOKUP(C4,#REF!,17,FALSE),"")</f>
        <v/>
      </c>
      <c r="F4" s="47" t="str">
        <f>IFERROR(VLOOKUP(C4,#REF!,10,FALSE),"")</f>
        <v/>
      </c>
      <c r="G4" s="47"/>
      <c r="H4" s="48" t="str">
        <f t="shared" si="0"/>
        <v/>
      </c>
    </row>
    <row r="5" spans="1:8" ht="16.5">
      <c r="A5" s="44" t="e">
        <f>ROW()-ROW(#REF!)+1</f>
        <v>#REF!</v>
      </c>
      <c r="B5" s="49"/>
      <c r="C5" s="46">
        <f>IF(ISBLANK(#REF!),"",IFERROR(VLOOKUP(#REF!,#REF!,2,FALSE),-1))</f>
        <v>-1</v>
      </c>
      <c r="D5" s="46"/>
      <c r="E5" s="47" t="str">
        <f>IFERROR(VLOOKUP(C5,#REF!,17,FALSE),"")</f>
        <v/>
      </c>
      <c r="F5" s="47" t="str">
        <f>IFERROR(VLOOKUP(C5,#REF!,10,FALSE),"")</f>
        <v/>
      </c>
      <c r="G5" s="47"/>
      <c r="H5" s="48" t="str">
        <f t="shared" si="0"/>
        <v/>
      </c>
    </row>
    <row r="6" spans="1:8" ht="16.5">
      <c r="A6" s="44" t="e">
        <f>ROW()-ROW(#REF!)+1</f>
        <v>#REF!</v>
      </c>
      <c r="B6" s="49"/>
      <c r="C6" s="46">
        <f>IF(ISBLANK(#REF!),"",IFERROR(VLOOKUP(#REF!,#REF!,2,FALSE),-1))</f>
        <v>-1</v>
      </c>
      <c r="D6" s="46"/>
      <c r="E6" s="47" t="str">
        <f>IFERROR(VLOOKUP(C6,#REF!,17,FALSE),"")</f>
        <v/>
      </c>
      <c r="F6" s="47" t="str">
        <f>IFERROR(VLOOKUP(C6,#REF!,10,FALSE),"")</f>
        <v/>
      </c>
      <c r="G6" s="47"/>
      <c r="H6" s="48" t="str">
        <f t="shared" si="0"/>
        <v/>
      </c>
    </row>
    <row r="7" spans="1:8" ht="16.5">
      <c r="A7" s="44" t="e">
        <f>ROW()-ROW(#REF!)+1</f>
        <v>#REF!</v>
      </c>
      <c r="B7" s="49"/>
      <c r="C7" s="46">
        <f>IF(ISBLANK(#REF!),"",IFERROR(VLOOKUP(#REF!,#REF!,2,FALSE),-1))</f>
        <v>-1</v>
      </c>
      <c r="D7" s="46"/>
      <c r="E7" s="47" t="str">
        <f>IFERROR(VLOOKUP(C7,#REF!,17,FALSE),"")</f>
        <v/>
      </c>
      <c r="F7" s="47" t="str">
        <f>IFERROR(VLOOKUP(C7,#REF!,10,FALSE),"")</f>
        <v/>
      </c>
      <c r="G7" s="47"/>
      <c r="H7" s="48" t="str">
        <f t="shared" si="0"/>
        <v/>
      </c>
    </row>
    <row r="8" spans="1:8" ht="16.5">
      <c r="A8" s="44" t="e">
        <f>ROW()-ROW(#REF!)+1</f>
        <v>#REF!</v>
      </c>
      <c r="B8" s="49"/>
      <c r="C8" s="46">
        <f>IF(ISBLANK(#REF!),"",IFERROR(VLOOKUP(#REF!,#REF!,2,FALSE),-1))</f>
        <v>-1</v>
      </c>
      <c r="D8" s="46"/>
      <c r="E8" s="47" t="str">
        <f>IFERROR(VLOOKUP(C8,#REF!,17,FALSE),"")</f>
        <v/>
      </c>
      <c r="F8" s="47" t="str">
        <f>IFERROR(VLOOKUP(C8,#REF!,10,FALSE),"")</f>
        <v/>
      </c>
      <c r="G8" s="47"/>
      <c r="H8" s="48" t="str">
        <f t="shared" si="0"/>
        <v/>
      </c>
    </row>
    <row r="9" spans="1:8" ht="16.5">
      <c r="A9" s="44" t="e">
        <f>ROW()-ROW(#REF!)+1</f>
        <v>#REF!</v>
      </c>
      <c r="B9" s="49"/>
      <c r="C9" s="46">
        <f>IF(ISBLANK(#REF!),"",IFERROR(VLOOKUP(#REF!,#REF!,2,FALSE),-1))</f>
        <v>-1</v>
      </c>
      <c r="D9" s="46"/>
      <c r="E9" s="47" t="str">
        <f>IFERROR(VLOOKUP(C9,#REF!,17,FALSE),"")</f>
        <v/>
      </c>
      <c r="F9" s="47" t="str">
        <f>IFERROR(VLOOKUP(C9,#REF!,10,FALSE),"")</f>
        <v/>
      </c>
      <c r="G9" s="47"/>
      <c r="H9" s="48" t="str">
        <f t="shared" si="0"/>
        <v/>
      </c>
    </row>
    <row r="10" spans="1:8" ht="16.5">
      <c r="A10" s="44" t="e">
        <f>ROW()-ROW(#REF!)+1</f>
        <v>#REF!</v>
      </c>
      <c r="B10" s="49"/>
      <c r="C10" s="46">
        <f>IF(ISBLANK(#REF!),"",IFERROR(VLOOKUP(#REF!,#REF!,2,FALSE),-1))</f>
        <v>-1</v>
      </c>
      <c r="D10" s="46"/>
      <c r="E10" s="47" t="str">
        <f>IFERROR(VLOOKUP(C10,#REF!,17,FALSE),"")</f>
        <v/>
      </c>
      <c r="F10" s="47" t="str">
        <f>IFERROR(VLOOKUP(C10,#REF!,10,FALSE),"")</f>
        <v/>
      </c>
      <c r="G10" s="47"/>
      <c r="H10" s="48" t="str">
        <f t="shared" si="0"/>
        <v/>
      </c>
    </row>
    <row r="11" spans="1:8" ht="16.5">
      <c r="A11" s="44" t="e">
        <f>ROW()-ROW(#REF!)+1</f>
        <v>#REF!</v>
      </c>
      <c r="B11" s="45"/>
      <c r="C11" s="46">
        <f>IF(ISBLANK(#REF!),"",IFERROR(VLOOKUP(#REF!,#REF!,2,FALSE),-1))</f>
        <v>-1</v>
      </c>
      <c r="D11" s="46"/>
      <c r="E11" s="47" t="str">
        <f>IFERROR(VLOOKUP(C11,#REF!,17,FALSE),"")</f>
        <v/>
      </c>
      <c r="F11" s="47" t="str">
        <f>IFERROR(VLOOKUP(C11,#REF!,10,FALSE),"")</f>
        <v/>
      </c>
      <c r="G11" s="47"/>
      <c r="H11" s="48" t="str">
        <f t="shared" si="0"/>
        <v/>
      </c>
    </row>
    <row r="12" spans="1:8" ht="16.5">
      <c r="A12" s="44" t="e">
        <f>ROW()-ROW(#REF!)+1</f>
        <v>#REF!</v>
      </c>
      <c r="B12" s="49"/>
      <c r="C12" s="46">
        <f>IF(ISBLANK(#REF!),"",IFERROR(VLOOKUP(#REF!,#REF!,2,FALSE),-1))</f>
        <v>-1</v>
      </c>
      <c r="D12" s="46"/>
      <c r="E12" s="47" t="str">
        <f>IFERROR(VLOOKUP(C12,#REF!,17,FALSE),"")</f>
        <v/>
      </c>
      <c r="F12" s="47" t="str">
        <f>IFERROR(VLOOKUP(C12,#REF!,10,FALSE),"")</f>
        <v/>
      </c>
      <c r="G12" s="47"/>
      <c r="H12" s="48" t="str">
        <f t="shared" si="0"/>
        <v/>
      </c>
    </row>
    <row r="13" spans="1:8" ht="16.5">
      <c r="A13" s="44" t="e">
        <f>ROW()-ROW(#REF!)+1</f>
        <v>#REF!</v>
      </c>
      <c r="B13" s="49"/>
      <c r="C13" s="46">
        <f>IF(ISBLANK(#REF!),"",IFERROR(VLOOKUP(#REF!,#REF!,2,FALSE),-1))</f>
        <v>-1</v>
      </c>
      <c r="D13" s="46"/>
      <c r="E13" s="47" t="str">
        <f>IFERROR(VLOOKUP(C13,#REF!,17,FALSE),"")</f>
        <v/>
      </c>
      <c r="F13" s="47" t="str">
        <f>IFERROR(VLOOKUP(C13,#REF!,10,FALSE),"")</f>
        <v/>
      </c>
      <c r="G13" s="47"/>
      <c r="H13" s="48" t="str">
        <f t="shared" si="0"/>
        <v/>
      </c>
    </row>
    <row r="14" spans="1:8" ht="16.5">
      <c r="A14" s="44" t="e">
        <f>ROW()-ROW(#REF!)+1</f>
        <v>#REF!</v>
      </c>
      <c r="B14" s="49"/>
      <c r="C14" s="46">
        <f>IF(ISBLANK(#REF!),"",IFERROR(VLOOKUP(#REF!,#REF!,2,FALSE),-1))</f>
        <v>-1</v>
      </c>
      <c r="D14" s="46"/>
      <c r="E14" s="47" t="str">
        <f>IFERROR(VLOOKUP(C14,#REF!,17,FALSE),"")</f>
        <v/>
      </c>
      <c r="F14" s="47" t="str">
        <f>IFERROR(VLOOKUP(C14,#REF!,10,FALSE),"")</f>
        <v/>
      </c>
      <c r="G14" s="47"/>
      <c r="H14" s="48" t="str">
        <f t="shared" si="0"/>
        <v/>
      </c>
    </row>
    <row r="15" spans="1:8" ht="16.5">
      <c r="A15" s="44" t="e">
        <f>ROW()-ROW(#REF!)+1</f>
        <v>#REF!</v>
      </c>
      <c r="B15" s="49"/>
      <c r="C15" s="46">
        <f>IF(ISBLANK(#REF!),"",IFERROR(VLOOKUP(#REF!,#REF!,2,FALSE),-1))</f>
        <v>-1</v>
      </c>
      <c r="D15" s="46"/>
      <c r="E15" s="47" t="str">
        <f>IFERROR(VLOOKUP(C15,#REF!,17,FALSE),"")</f>
        <v/>
      </c>
      <c r="F15" s="47" t="str">
        <f>IFERROR(VLOOKUP(C15,#REF!,10,FALSE),"")</f>
        <v/>
      </c>
      <c r="G15" s="47"/>
      <c r="H15" s="48" t="str">
        <f t="shared" si="0"/>
        <v/>
      </c>
    </row>
    <row r="16" spans="1:8" ht="16.5">
      <c r="A16" s="44" t="e">
        <f>ROW()-ROW(#REF!)+1</f>
        <v>#REF!</v>
      </c>
      <c r="B16" s="49"/>
      <c r="C16" s="46">
        <f>IF(ISBLANK(#REF!),"",IFERROR(VLOOKUP(#REF!,#REF!,2,FALSE),-1))</f>
        <v>-1</v>
      </c>
      <c r="D16" s="46"/>
      <c r="E16" s="47" t="str">
        <f>IFERROR(VLOOKUP(C16,#REF!,17,FALSE),"")</f>
        <v/>
      </c>
      <c r="F16" s="47" t="str">
        <f>IFERROR(VLOOKUP(C16,#REF!,10,FALSE),"")</f>
        <v/>
      </c>
      <c r="G16" s="47"/>
      <c r="H16" s="48" t="str">
        <f t="shared" si="0"/>
        <v/>
      </c>
    </row>
    <row r="17" spans="1:8" ht="16.5">
      <c r="A17" s="44" t="e">
        <f>ROW()-ROW(#REF!)+1</f>
        <v>#REF!</v>
      </c>
      <c r="B17" s="49"/>
      <c r="C17" s="46">
        <f>IF(ISBLANK(#REF!),"",IFERROR(VLOOKUP(#REF!,#REF!,2,FALSE),-1))</f>
        <v>-1</v>
      </c>
      <c r="D17" s="46"/>
      <c r="E17" s="47" t="str">
        <f>IFERROR(VLOOKUP(C17,#REF!,17,FALSE),"")</f>
        <v/>
      </c>
      <c r="F17" s="47" t="str">
        <f>IFERROR(VLOOKUP(C17,#REF!,10,FALSE),"")</f>
        <v/>
      </c>
      <c r="G17" s="47"/>
      <c r="H17" s="48" t="str">
        <f t="shared" si="0"/>
        <v/>
      </c>
    </row>
    <row r="18" spans="1:8" ht="16.5">
      <c r="A18" s="44" t="e">
        <f>ROW()-ROW(#REF!)+1</f>
        <v>#REF!</v>
      </c>
      <c r="B18" s="49"/>
      <c r="C18" s="46">
        <f>IF(ISBLANK(#REF!),"",IFERROR(VLOOKUP(#REF!,#REF!,2,FALSE),-1))</f>
        <v>-1</v>
      </c>
      <c r="D18" s="46"/>
      <c r="E18" s="47" t="str">
        <f>IFERROR(VLOOKUP(C18,#REF!,17,FALSE),"")</f>
        <v/>
      </c>
      <c r="F18" s="47" t="str">
        <f>IFERROR(VLOOKUP(C18,#REF!,10,FALSE),"")</f>
        <v/>
      </c>
      <c r="G18" s="47"/>
      <c r="H18" s="48" t="str">
        <f t="shared" si="0"/>
        <v/>
      </c>
    </row>
    <row r="19" spans="1:8" ht="16.5">
      <c r="A19" s="44" t="e">
        <f>ROW()-ROW(#REF!)+1</f>
        <v>#REF!</v>
      </c>
      <c r="B19" s="49"/>
      <c r="C19" s="46">
        <f>IF(ISBLANK(#REF!),"",IFERROR(VLOOKUP(#REF!,#REF!,2,FALSE),-1))</f>
        <v>-1</v>
      </c>
      <c r="D19" s="46"/>
      <c r="E19" s="47" t="str">
        <f>IFERROR(VLOOKUP(C19,#REF!,17,FALSE),"")</f>
        <v/>
      </c>
      <c r="F19" s="47" t="str">
        <f>IFERROR(VLOOKUP(C19,#REF!,10,FALSE),"")</f>
        <v/>
      </c>
      <c r="G19" s="47"/>
      <c r="H19" s="48" t="str">
        <f t="shared" si="0"/>
        <v/>
      </c>
    </row>
    <row r="20" spans="1:8" ht="16.5">
      <c r="A20" s="44" t="e">
        <f>ROW()-ROW(#REF!)+1</f>
        <v>#REF!</v>
      </c>
      <c r="B20" s="49"/>
      <c r="C20" s="46">
        <f>IF(ISBLANK(#REF!),"",IFERROR(VLOOKUP(#REF!,#REF!,2,FALSE),-1))</f>
        <v>-1</v>
      </c>
      <c r="D20" s="46"/>
      <c r="E20" s="47" t="str">
        <f>IFERROR(VLOOKUP(C20,#REF!,17,FALSE),"")</f>
        <v/>
      </c>
      <c r="F20" s="47" t="str">
        <f>IFERROR(VLOOKUP(C20,#REF!,10,FALSE),"")</f>
        <v/>
      </c>
      <c r="G20" s="47"/>
      <c r="H20" s="48" t="str">
        <f t="shared" si="0"/>
        <v/>
      </c>
    </row>
    <row r="21" spans="1:8" ht="16.5">
      <c r="A21" s="44" t="e">
        <f>ROW()-ROW(#REF!)+1</f>
        <v>#REF!</v>
      </c>
      <c r="B21" s="49"/>
      <c r="C21" s="46">
        <f>IF(ISBLANK(#REF!),"",IFERROR(VLOOKUP(#REF!,#REF!,2,FALSE),-1))</f>
        <v>-1</v>
      </c>
      <c r="D21" s="46"/>
      <c r="E21" s="47" t="str">
        <f>IFERROR(VLOOKUP(C21,#REF!,17,FALSE),"")</f>
        <v/>
      </c>
      <c r="F21" s="47" t="str">
        <f>IFERROR(VLOOKUP(C21,#REF!,10,FALSE),"")</f>
        <v/>
      </c>
      <c r="G21" s="47"/>
      <c r="H21" s="48" t="str">
        <f t="shared" si="0"/>
        <v/>
      </c>
    </row>
    <row r="22" spans="1:8" ht="16.5">
      <c r="A22" s="44" t="e">
        <f>ROW()-ROW(#REF!)+1</f>
        <v>#REF!</v>
      </c>
      <c r="B22" s="49"/>
      <c r="C22" s="46">
        <f>IF(ISBLANK(#REF!),"",IFERROR(VLOOKUP(#REF!,#REF!,2,FALSE),-1))</f>
        <v>-1</v>
      </c>
      <c r="D22" s="46"/>
      <c r="E22" s="47" t="str">
        <f>IFERROR(VLOOKUP(C22,#REF!,17,FALSE),"")</f>
        <v/>
      </c>
      <c r="F22" s="47" t="str">
        <f>IFERROR(VLOOKUP(C22,#REF!,10,FALSE),"")</f>
        <v/>
      </c>
      <c r="G22" s="47"/>
      <c r="H22" s="48" t="str">
        <f t="shared" si="0"/>
        <v/>
      </c>
    </row>
    <row r="23" spans="1:8" ht="16.5">
      <c r="A23" s="44" t="e">
        <f>ROW()-ROW(#REF!)+1</f>
        <v>#REF!</v>
      </c>
      <c r="B23" s="49"/>
      <c r="C23" s="46">
        <f>IF(ISBLANK(#REF!),"",IFERROR(VLOOKUP(#REF!,#REF!,2,FALSE),-1))</f>
        <v>-1</v>
      </c>
      <c r="D23" s="46"/>
      <c r="E23" s="47" t="str">
        <f>IFERROR(VLOOKUP(C23,#REF!,17,FALSE),"")</f>
        <v/>
      </c>
      <c r="F23" s="47" t="str">
        <f>IFERROR(VLOOKUP(C23,#REF!,10,FALSE),"")</f>
        <v/>
      </c>
      <c r="G23" s="47"/>
      <c r="H23" s="48" t="str">
        <f t="shared" si="0"/>
        <v/>
      </c>
    </row>
    <row r="24" spans="1:8" ht="16.5">
      <c r="A24" s="44" t="e">
        <f>ROW()-ROW(#REF!)+1</f>
        <v>#REF!</v>
      </c>
      <c r="B24" s="49"/>
      <c r="C24" s="46">
        <f>IF(ISBLANK(#REF!),"",IFERROR(VLOOKUP(#REF!,#REF!,2,FALSE),-1))</f>
        <v>-1</v>
      </c>
      <c r="D24" s="46"/>
      <c r="E24" s="47" t="str">
        <f>IFERROR(VLOOKUP(C24,#REF!,17,FALSE),"")</f>
        <v/>
      </c>
      <c r="F24" s="47" t="str">
        <f>IFERROR(VLOOKUP(C24,#REF!,10,FALSE),"")</f>
        <v/>
      </c>
      <c r="G24" s="47"/>
      <c r="H24" s="48" t="str">
        <f t="shared" si="0"/>
        <v/>
      </c>
    </row>
    <row r="25" spans="1:8" ht="16.5">
      <c r="A25" s="44" t="e">
        <f>ROW()-ROW(#REF!)+1</f>
        <v>#REF!</v>
      </c>
      <c r="B25" s="49"/>
      <c r="C25" s="46">
        <f>IF(ISBLANK(#REF!),"",IFERROR(VLOOKUP(#REF!,#REF!,2,FALSE),-1))</f>
        <v>-1</v>
      </c>
      <c r="D25" s="46"/>
      <c r="E25" s="47" t="str">
        <f>IFERROR(VLOOKUP(C25,#REF!,17,FALSE),"")</f>
        <v/>
      </c>
      <c r="F25" s="47" t="str">
        <f>IFERROR(VLOOKUP(C25,#REF!,10,FALSE),"")</f>
        <v/>
      </c>
      <c r="G25" s="47"/>
      <c r="H25" s="48" t="str">
        <f t="shared" si="0"/>
        <v/>
      </c>
    </row>
    <row r="26" spans="1:8" ht="16.5">
      <c r="A26" s="44" t="e">
        <f>ROW()-ROW(#REF!)+1</f>
        <v>#REF!</v>
      </c>
      <c r="B26" s="49"/>
      <c r="C26" s="46">
        <f>IF(ISBLANK(#REF!),"",IFERROR(VLOOKUP(#REF!,#REF!,2,FALSE),-1))</f>
        <v>-1</v>
      </c>
      <c r="D26" s="46"/>
      <c r="E26" s="47" t="str">
        <f>IFERROR(VLOOKUP(C26,#REF!,17,FALSE),"")</f>
        <v/>
      </c>
      <c r="F26" s="47" t="str">
        <f>IFERROR(VLOOKUP(C26,#REF!,10,FALSE),"")</f>
        <v/>
      </c>
      <c r="G26" s="47"/>
      <c r="H26" s="48" t="str">
        <f t="shared" si="0"/>
        <v/>
      </c>
    </row>
    <row r="27" spans="1:8" ht="16.5">
      <c r="A27" s="44" t="e">
        <f>ROW()-ROW(#REF!)+1</f>
        <v>#REF!</v>
      </c>
      <c r="B27" s="49"/>
      <c r="C27" s="46">
        <f>IF(ISBLANK(#REF!),"",IFERROR(VLOOKUP(#REF!,#REF!,2,FALSE),-1))</f>
        <v>-1</v>
      </c>
      <c r="D27" s="46"/>
      <c r="E27" s="47" t="str">
        <f>IFERROR(VLOOKUP(C27,#REF!,17,FALSE),"")</f>
        <v/>
      </c>
      <c r="F27" s="47" t="str">
        <f>IFERROR(VLOOKUP(C27,#REF!,10,FALSE),"")</f>
        <v/>
      </c>
      <c r="G27" s="47"/>
      <c r="H27" s="48" t="str">
        <f t="shared" si="0"/>
        <v/>
      </c>
    </row>
    <row r="28" spans="1:8" ht="16.5">
      <c r="A28" s="44" t="e">
        <f>ROW()-ROW(#REF!)+1</f>
        <v>#REF!</v>
      </c>
      <c r="B28" s="49"/>
      <c r="C28" s="46">
        <f>IF(ISBLANK(#REF!),"",IFERROR(VLOOKUP(#REF!,#REF!,2,FALSE),-1))</f>
        <v>-1</v>
      </c>
      <c r="D28" s="46"/>
      <c r="E28" s="47" t="str">
        <f>IFERROR(VLOOKUP(C28,#REF!,17,FALSE),"")</f>
        <v/>
      </c>
      <c r="F28" s="47" t="str">
        <f>IFERROR(VLOOKUP(C28,#REF!,10,FALSE),"")</f>
        <v/>
      </c>
      <c r="G28" s="47"/>
      <c r="H28" s="48" t="str">
        <f t="shared" si="0"/>
        <v/>
      </c>
    </row>
    <row r="29" spans="1:8" ht="16.5">
      <c r="A29" s="44" t="e">
        <f>ROW()-ROW(#REF!)+1</f>
        <v>#REF!</v>
      </c>
      <c r="B29" s="49"/>
      <c r="C29" s="46">
        <f>IF(ISBLANK(#REF!),"",IFERROR(VLOOKUP(#REF!,#REF!,2,FALSE),-1))</f>
        <v>-1</v>
      </c>
      <c r="D29" s="46"/>
      <c r="E29" s="47" t="str">
        <f>IFERROR(VLOOKUP(C29,#REF!,17,FALSE),"")</f>
        <v/>
      </c>
      <c r="F29" s="47" t="str">
        <f>IFERROR(VLOOKUP(C29,#REF!,10,FALSE),"")</f>
        <v/>
      </c>
      <c r="G29" s="47"/>
      <c r="H29" s="48" t="str">
        <f t="shared" si="0"/>
        <v/>
      </c>
    </row>
    <row r="30" spans="1:8" ht="16.5">
      <c r="A30" s="44" t="e">
        <f>ROW()-ROW(#REF!)+1</f>
        <v>#REF!</v>
      </c>
      <c r="B30" s="49"/>
      <c r="C30" s="46">
        <f>IF(ISBLANK(#REF!),"",IFERROR(VLOOKUP(#REF!,#REF!,2,FALSE),-1))</f>
        <v>-1</v>
      </c>
      <c r="D30" s="46"/>
      <c r="E30" s="47" t="str">
        <f>IFERROR(VLOOKUP(C30,#REF!,17,FALSE),"")</f>
        <v/>
      </c>
      <c r="F30" s="47" t="str">
        <f>IFERROR(VLOOKUP(C30,#REF!,10,FALSE),"")</f>
        <v/>
      </c>
      <c r="G30" s="47"/>
      <c r="H30" s="48" t="str">
        <f t="shared" si="0"/>
        <v/>
      </c>
    </row>
    <row r="31" spans="1:8" ht="16.5">
      <c r="A31" s="44" t="e">
        <f>ROW()-ROW(#REF!)+1</f>
        <v>#REF!</v>
      </c>
      <c r="B31" s="49"/>
      <c r="C31" s="46">
        <f>IF(ISBLANK(#REF!),"",IFERROR(VLOOKUP(#REF!,#REF!,2,FALSE),-1))</f>
        <v>-1</v>
      </c>
      <c r="D31" s="46"/>
      <c r="E31" s="47" t="str">
        <f>IFERROR(VLOOKUP(C31,#REF!,17,FALSE),"")</f>
        <v/>
      </c>
      <c r="F31" s="47" t="str">
        <f>IFERROR(VLOOKUP(C31,#REF!,10,FALSE),"")</f>
        <v/>
      </c>
      <c r="G31" s="47"/>
      <c r="H31" s="48" t="str">
        <f t="shared" si="0"/>
        <v/>
      </c>
    </row>
    <row r="32" spans="1:8" ht="16.5">
      <c r="A32" s="44" t="e">
        <f>ROW()-ROW(#REF!)+1</f>
        <v>#REF!</v>
      </c>
      <c r="B32" s="49"/>
      <c r="C32" s="46">
        <f>IF(ISBLANK(#REF!),"",IFERROR(VLOOKUP(#REF!,#REF!,2,FALSE),-1))</f>
        <v>-1</v>
      </c>
      <c r="D32" s="46"/>
      <c r="E32" s="47" t="str">
        <f>IFERROR(VLOOKUP(C32,#REF!,17,FALSE),"")</f>
        <v/>
      </c>
      <c r="F32" s="47" t="str">
        <f>IFERROR(VLOOKUP(C32,#REF!,10,FALSE),"")</f>
        <v/>
      </c>
      <c r="G32" s="47"/>
      <c r="H32" s="48" t="str">
        <f t="shared" si="0"/>
        <v/>
      </c>
    </row>
    <row r="33" spans="1:8" ht="16.5">
      <c r="A33" s="44" t="e">
        <f>ROW()-ROW(#REF!)+1</f>
        <v>#REF!</v>
      </c>
      <c r="B33" s="49"/>
      <c r="C33" s="46">
        <f>IF(ISBLANK(#REF!),"",IFERROR(VLOOKUP(#REF!,#REF!,2,FALSE),-1))</f>
        <v>-1</v>
      </c>
      <c r="D33" s="46"/>
      <c r="E33" s="47" t="str">
        <f>IFERROR(VLOOKUP(C33,#REF!,17,FALSE),"")</f>
        <v/>
      </c>
      <c r="F33" s="47" t="str">
        <f>IFERROR(VLOOKUP(C33,#REF!,10,FALSE),"")</f>
        <v/>
      </c>
      <c r="G33" s="47"/>
      <c r="H33" s="48" t="str">
        <f t="shared" si="0"/>
        <v/>
      </c>
    </row>
    <row r="34" spans="1:8" ht="16.5">
      <c r="A34" s="44" t="e">
        <f>ROW()-ROW(#REF!)+1</f>
        <v>#REF!</v>
      </c>
      <c r="B34" s="49"/>
      <c r="C34" s="46">
        <f>IF(ISBLANK(#REF!),"",IFERROR(VLOOKUP(#REF!,#REF!,2,FALSE),-1))</f>
        <v>-1</v>
      </c>
      <c r="D34" s="46"/>
      <c r="E34" s="47" t="str">
        <f>IFERROR(VLOOKUP(C34,#REF!,17,FALSE),"")</f>
        <v/>
      </c>
      <c r="F34" s="47" t="str">
        <f>IFERROR(VLOOKUP(C34,#REF!,10,FALSE),"")</f>
        <v/>
      </c>
      <c r="G34" s="47"/>
      <c r="H34" s="48" t="str">
        <f t="shared" si="0"/>
        <v/>
      </c>
    </row>
    <row r="35" spans="1:8" ht="16.5">
      <c r="A35" s="44" t="e">
        <f>ROW()-ROW(#REF!)+1</f>
        <v>#REF!</v>
      </c>
      <c r="B35" s="49"/>
      <c r="C35" s="46">
        <f>IF(ISBLANK(#REF!),"",IFERROR(VLOOKUP(#REF!,#REF!,2,FALSE),-1))</f>
        <v>-1</v>
      </c>
      <c r="D35" s="46"/>
      <c r="E35" s="47" t="str">
        <f>IFERROR(VLOOKUP(C35,#REF!,17,FALSE),"")</f>
        <v/>
      </c>
      <c r="F35" s="47" t="str">
        <f>IFERROR(VLOOKUP(C35,#REF!,10,FALSE),"")</f>
        <v/>
      </c>
      <c r="G35" s="47"/>
      <c r="H35" s="48" t="str">
        <f t="shared" si="0"/>
        <v/>
      </c>
    </row>
    <row r="36" spans="1:8" ht="16.5">
      <c r="A36" s="44" t="e">
        <f>ROW()-ROW(#REF!)+1</f>
        <v>#REF!</v>
      </c>
      <c r="B36" s="49"/>
      <c r="C36" s="46">
        <f>IF(ISBLANK(#REF!),"",IFERROR(VLOOKUP(#REF!,#REF!,2,FALSE),-1))</f>
        <v>-1</v>
      </c>
      <c r="D36" s="46"/>
      <c r="E36" s="47" t="str">
        <f>IFERROR(VLOOKUP(C36,#REF!,17,FALSE),"")</f>
        <v/>
      </c>
      <c r="F36" s="47" t="str">
        <f>IFERROR(VLOOKUP(C36,#REF!,10,FALSE),"")</f>
        <v/>
      </c>
      <c r="G36" s="47"/>
      <c r="H36" s="48" t="str">
        <f t="shared" si="0"/>
        <v/>
      </c>
    </row>
    <row r="37" spans="1:8" ht="16.5">
      <c r="A37" s="44" t="e">
        <f>ROW()-ROW(#REF!)+1</f>
        <v>#REF!</v>
      </c>
      <c r="B37" s="49"/>
      <c r="C37" s="46">
        <f>IF(ISBLANK(#REF!),"",IFERROR(VLOOKUP(#REF!,#REF!,2,FALSE),-1))</f>
        <v>-1</v>
      </c>
      <c r="D37" s="46"/>
      <c r="E37" s="47" t="str">
        <f>IFERROR(VLOOKUP(C37,#REF!,17,FALSE),"")</f>
        <v/>
      </c>
      <c r="F37" s="47" t="str">
        <f>IFERROR(VLOOKUP(C37,#REF!,10,FALSE),"")</f>
        <v/>
      </c>
      <c r="G37" s="47"/>
      <c r="H37" s="48" t="str">
        <f t="shared" si="0"/>
        <v/>
      </c>
    </row>
    <row r="38" spans="1:8" ht="16.5">
      <c r="A38" s="44" t="e">
        <f>ROW()-ROW(#REF!)+1</f>
        <v>#REF!</v>
      </c>
      <c r="B38" s="49"/>
      <c r="C38" s="46">
        <f>IF(ISBLANK(#REF!),"",IFERROR(VLOOKUP(#REF!,#REF!,2,FALSE),-1))</f>
        <v>-1</v>
      </c>
      <c r="D38" s="46"/>
      <c r="E38" s="47" t="str">
        <f>IFERROR(VLOOKUP(C38,#REF!,17,FALSE),"")</f>
        <v/>
      </c>
      <c r="F38" s="47" t="str">
        <f>IFERROR(VLOOKUP(C38,#REF!,10,FALSE),"")</f>
        <v/>
      </c>
      <c r="G38" s="47"/>
      <c r="H38" s="48" t="str">
        <f t="shared" si="0"/>
        <v/>
      </c>
    </row>
    <row r="39" spans="1:8" ht="16.5">
      <c r="A39" s="44" t="e">
        <f>ROW()-ROW(#REF!)+1</f>
        <v>#REF!</v>
      </c>
      <c r="B39" s="49"/>
      <c r="C39" s="46">
        <f>IF(ISBLANK(#REF!),"",IFERROR(VLOOKUP(#REF!,#REF!,2,FALSE),-1))</f>
        <v>-1</v>
      </c>
      <c r="D39" s="46"/>
      <c r="E39" s="47" t="str">
        <f>IFERROR(VLOOKUP(C39,#REF!,17,FALSE),"")</f>
        <v/>
      </c>
      <c r="F39" s="47" t="str">
        <f>IFERROR(VLOOKUP(C39,#REF!,10,FALSE),"")</f>
        <v/>
      </c>
      <c r="G39" s="47"/>
      <c r="H39" s="48" t="str">
        <f t="shared" si="0"/>
        <v/>
      </c>
    </row>
    <row r="40" spans="1:8" ht="16.5">
      <c r="A40" s="44" t="e">
        <f>ROW()-ROW(#REF!)+1</f>
        <v>#REF!</v>
      </c>
      <c r="B40" s="49"/>
      <c r="C40" s="46">
        <f>IF(ISBLANK(#REF!),"",IFERROR(VLOOKUP(#REF!,#REF!,2,FALSE),-1))</f>
        <v>-1</v>
      </c>
      <c r="D40" s="46"/>
      <c r="E40" s="47" t="str">
        <f>IFERROR(VLOOKUP(C40,#REF!,17,FALSE),"")</f>
        <v/>
      </c>
      <c r="F40" s="47" t="str">
        <f>IFERROR(VLOOKUP(C40,#REF!,10,FALSE),"")</f>
        <v/>
      </c>
      <c r="G40" s="47"/>
      <c r="H40" s="48" t="str">
        <f t="shared" si="0"/>
        <v/>
      </c>
    </row>
    <row r="41" spans="1:8" ht="16.5">
      <c r="A41" s="44" t="e">
        <f>ROW()-ROW(#REF!)+1</f>
        <v>#REF!</v>
      </c>
      <c r="B41" s="49"/>
      <c r="C41" s="46">
        <f>IF(ISBLANK(#REF!),"",IFERROR(VLOOKUP(#REF!,#REF!,2,FALSE),-1))</f>
        <v>-1</v>
      </c>
      <c r="D41" s="46"/>
      <c r="E41" s="47" t="str">
        <f>IFERROR(VLOOKUP(C41,#REF!,17,FALSE),"")</f>
        <v/>
      </c>
      <c r="F41" s="47" t="str">
        <f>IFERROR(VLOOKUP(C41,#REF!,10,FALSE),"")</f>
        <v/>
      </c>
      <c r="G41" s="47"/>
      <c r="H41" s="48" t="str">
        <f t="shared" si="0"/>
        <v/>
      </c>
    </row>
    <row r="42" spans="1:8" ht="16.5">
      <c r="A42" s="44" t="e">
        <f>ROW()-ROW(#REF!)+1</f>
        <v>#REF!</v>
      </c>
      <c r="B42" s="49"/>
      <c r="C42" s="46">
        <f>IF(ISBLANK(#REF!),"",IFERROR(VLOOKUP(#REF!,#REF!,2,FALSE),-1))</f>
        <v>-1</v>
      </c>
      <c r="D42" s="46"/>
      <c r="E42" s="47" t="str">
        <f>IFERROR(VLOOKUP(C42,#REF!,17,FALSE),"")</f>
        <v/>
      </c>
      <c r="F42" s="47" t="str">
        <f>IFERROR(VLOOKUP(C42,#REF!,10,FALSE),"")</f>
        <v/>
      </c>
      <c r="G42" s="47"/>
      <c r="H42" s="48" t="str">
        <f t="shared" si="0"/>
        <v/>
      </c>
    </row>
    <row r="43" spans="1:8" ht="16.5">
      <c r="A43" s="44" t="e">
        <f>ROW()-ROW(#REF!)+1</f>
        <v>#REF!</v>
      </c>
      <c r="B43" s="49"/>
      <c r="C43" s="46">
        <f>IF(ISBLANK(#REF!),"",IFERROR(VLOOKUP(#REF!,#REF!,2,FALSE),-1))</f>
        <v>-1</v>
      </c>
      <c r="D43" s="46"/>
      <c r="E43" s="47" t="str">
        <f>IFERROR(VLOOKUP(C43,#REF!,17,FALSE),"")</f>
        <v/>
      </c>
      <c r="F43" s="47" t="str">
        <f>IFERROR(VLOOKUP(C43,#REF!,10,FALSE),"")</f>
        <v/>
      </c>
      <c r="G43" s="47"/>
      <c r="H43" s="48" t="str">
        <f t="shared" si="0"/>
        <v/>
      </c>
    </row>
    <row r="44" spans="1:8" ht="16.5">
      <c r="A44" s="44" t="e">
        <f>ROW()-ROW(#REF!)+1</f>
        <v>#REF!</v>
      </c>
      <c r="B44" s="49"/>
      <c r="C44" s="46">
        <f>IF(ISBLANK(#REF!),"",IFERROR(VLOOKUP(#REF!,#REF!,2,FALSE),-1))</f>
        <v>-1</v>
      </c>
      <c r="D44" s="46"/>
      <c r="E44" s="47" t="str">
        <f>IFERROR(VLOOKUP(C44,#REF!,17,FALSE),"")</f>
        <v/>
      </c>
      <c r="F44" s="47" t="str">
        <f>IFERROR(VLOOKUP(C44,#REF!,10,FALSE),"")</f>
        <v/>
      </c>
      <c r="G44" s="47"/>
      <c r="H44" s="48" t="str">
        <f t="shared" si="0"/>
        <v/>
      </c>
    </row>
    <row r="45" spans="1:8" ht="16.5">
      <c r="A45" s="44" t="e">
        <f>ROW()-ROW(#REF!)+1</f>
        <v>#REF!</v>
      </c>
      <c r="B45" s="49"/>
      <c r="C45" s="46">
        <f>IF(ISBLANK(#REF!),"",IFERROR(VLOOKUP(#REF!,#REF!,2,FALSE),-1))</f>
        <v>-1</v>
      </c>
      <c r="D45" s="46"/>
      <c r="E45" s="47" t="str">
        <f>IFERROR(VLOOKUP(C45,#REF!,17,FALSE),"")</f>
        <v/>
      </c>
      <c r="F45" s="47" t="str">
        <f>IFERROR(VLOOKUP(C45,#REF!,10,FALSE),"")</f>
        <v/>
      </c>
      <c r="G45" s="47"/>
      <c r="H45" s="48" t="str">
        <f t="shared" si="0"/>
        <v/>
      </c>
    </row>
    <row r="46" spans="1:8" ht="16.5">
      <c r="A46" s="44" t="e">
        <f>ROW()-ROW(#REF!)+1</f>
        <v>#REF!</v>
      </c>
      <c r="B46" s="49"/>
      <c r="C46" s="46">
        <f>IF(ISBLANK(#REF!),"",IFERROR(VLOOKUP(#REF!,#REF!,2,FALSE),-1))</f>
        <v>-1</v>
      </c>
      <c r="D46" s="46"/>
      <c r="E46" s="47" t="str">
        <f>IFERROR(VLOOKUP(C46,#REF!,17,FALSE),"")</f>
        <v/>
      </c>
      <c r="F46" s="47" t="str">
        <f>IFERROR(VLOOKUP(C46,#REF!,10,FALSE),"")</f>
        <v/>
      </c>
      <c r="G46" s="47"/>
      <c r="H46" s="48" t="str">
        <f t="shared" si="0"/>
        <v/>
      </c>
    </row>
    <row r="47" spans="1:8" ht="16.5">
      <c r="A47" s="44" t="e">
        <f>ROW()-ROW(#REF!)+1</f>
        <v>#REF!</v>
      </c>
      <c r="B47" s="49"/>
      <c r="C47" s="46">
        <f>IF(ISBLANK(#REF!),"",IFERROR(VLOOKUP(#REF!,#REF!,2,FALSE),-1))</f>
        <v>-1</v>
      </c>
      <c r="D47" s="46"/>
      <c r="E47" s="47" t="str">
        <f>IFERROR(VLOOKUP(C47,#REF!,17,FALSE),"")</f>
        <v/>
      </c>
      <c r="F47" s="47" t="str">
        <f>IFERROR(VLOOKUP(C47,#REF!,10,FALSE),"")</f>
        <v/>
      </c>
      <c r="G47" s="47"/>
      <c r="H47" s="48" t="str">
        <f t="shared" si="0"/>
        <v/>
      </c>
    </row>
    <row r="48" spans="1:8" ht="16.5">
      <c r="A48" s="44" t="e">
        <f>ROW()-ROW(#REF!)+1</f>
        <v>#REF!</v>
      </c>
      <c r="B48" s="49"/>
      <c r="C48" s="46">
        <f>IF(ISBLANK(#REF!),"",IFERROR(VLOOKUP(#REF!,#REF!,2,FALSE),-1))</f>
        <v>-1</v>
      </c>
      <c r="D48" s="46"/>
      <c r="E48" s="47" t="str">
        <f>IFERROR(VLOOKUP(C48,#REF!,17,FALSE),"")</f>
        <v/>
      </c>
      <c r="F48" s="47" t="str">
        <f>IFERROR(VLOOKUP(C48,#REF!,10,FALSE),"")</f>
        <v/>
      </c>
      <c r="G48" s="47"/>
      <c r="H48" s="48" t="str">
        <f t="shared" si="0"/>
        <v/>
      </c>
    </row>
    <row r="49" spans="1:8" ht="16.5">
      <c r="A49" s="44" t="e">
        <f>ROW()-ROW(#REF!)+1</f>
        <v>#REF!</v>
      </c>
      <c r="B49" s="49"/>
      <c r="C49" s="46">
        <f>IF(ISBLANK(#REF!),"",IFERROR(VLOOKUP(#REF!,#REF!,2,FALSE),-1))</f>
        <v>-1</v>
      </c>
      <c r="D49" s="46"/>
      <c r="E49" s="47" t="str">
        <f>IFERROR(VLOOKUP(C49,#REF!,17,FALSE),"")</f>
        <v/>
      </c>
      <c r="F49" s="47" t="str">
        <f>IFERROR(VLOOKUP(C49,#REF!,10,FALSE),"")</f>
        <v/>
      </c>
      <c r="G49" s="47"/>
      <c r="H49" s="48" t="str">
        <f t="shared" si="0"/>
        <v/>
      </c>
    </row>
    <row r="50" spans="1:8" ht="16.5">
      <c r="A50" s="44" t="e">
        <f>ROW()-ROW(#REF!)+1</f>
        <v>#REF!</v>
      </c>
      <c r="B50" s="49"/>
      <c r="C50" s="46">
        <f>IF(ISBLANK(#REF!),"",IFERROR(VLOOKUP(#REF!,#REF!,2,FALSE),-1))</f>
        <v>-1</v>
      </c>
      <c r="D50" s="46"/>
      <c r="E50" s="47" t="str">
        <f>IFERROR(VLOOKUP(C50,#REF!,17,FALSE),"")</f>
        <v/>
      </c>
      <c r="F50" s="47" t="str">
        <f>IFERROR(VLOOKUP(C50,#REF!,10,FALSE),"")</f>
        <v/>
      </c>
      <c r="G50" s="47"/>
      <c r="H50" s="48" t="str">
        <f t="shared" si="0"/>
        <v/>
      </c>
    </row>
    <row r="51" spans="1:8" ht="16.5">
      <c r="A51" s="44" t="e">
        <f>ROW()-ROW(#REF!)+1</f>
        <v>#REF!</v>
      </c>
      <c r="B51" s="49"/>
      <c r="C51" s="46">
        <f>IF(ISBLANK(#REF!),"",IFERROR(VLOOKUP(#REF!,#REF!,2,FALSE),-1))</f>
        <v>-1</v>
      </c>
      <c r="D51" s="46"/>
      <c r="E51" s="47" t="str">
        <f>IFERROR(VLOOKUP(C51,#REF!,17,FALSE),"")</f>
        <v/>
      </c>
      <c r="F51" s="47" t="str">
        <f>IFERROR(VLOOKUP(C51,#REF!,10,FALSE),"")</f>
        <v/>
      </c>
      <c r="G51" s="47"/>
      <c r="H51" s="48" t="str">
        <f t="shared" si="0"/>
        <v/>
      </c>
    </row>
    <row r="52" spans="1:8" ht="16.5">
      <c r="A52" s="44" t="e">
        <f>ROW()-ROW(#REF!)+1</f>
        <v>#REF!</v>
      </c>
      <c r="B52" s="49"/>
      <c r="C52" s="46">
        <f>IF(ISBLANK(#REF!),"",IFERROR(VLOOKUP(#REF!,#REF!,2,FALSE),-1))</f>
        <v>-1</v>
      </c>
      <c r="D52" s="46"/>
      <c r="E52" s="47" t="str">
        <f>IFERROR(VLOOKUP(C52,#REF!,17,FALSE),"")</f>
        <v/>
      </c>
      <c r="F52" s="47" t="str">
        <f>IFERROR(VLOOKUP(C52,#REF!,10,FALSE),"")</f>
        <v/>
      </c>
      <c r="G52" s="47"/>
      <c r="H52" s="48" t="str">
        <f t="shared" si="0"/>
        <v/>
      </c>
    </row>
    <row r="53" spans="1:8" ht="16.5">
      <c r="A53" s="44" t="e">
        <f>ROW()-ROW(#REF!)+1</f>
        <v>#REF!</v>
      </c>
      <c r="B53" s="49"/>
      <c r="C53" s="46">
        <f>IF(ISBLANK(#REF!),"",IFERROR(VLOOKUP(#REF!,#REF!,2,FALSE),-1))</f>
        <v>-1</v>
      </c>
      <c r="D53" s="46"/>
      <c r="E53" s="47" t="str">
        <f>IFERROR(VLOOKUP(C53,#REF!,17,FALSE),"")</f>
        <v/>
      </c>
      <c r="F53" s="47" t="str">
        <f>IFERROR(VLOOKUP(C53,#REF!,10,FALSE),"")</f>
        <v/>
      </c>
      <c r="G53" s="47"/>
      <c r="H53" s="48" t="str">
        <f t="shared" si="0"/>
        <v/>
      </c>
    </row>
    <row r="54" spans="1:8" ht="16.5">
      <c r="A54" s="44" t="e">
        <f>ROW()-ROW(#REF!)+1</f>
        <v>#REF!</v>
      </c>
      <c r="B54" s="49"/>
      <c r="C54" s="46">
        <f>IF(ISBLANK(#REF!),"",IFERROR(VLOOKUP(#REF!,#REF!,2,FALSE),-1))</f>
        <v>-1</v>
      </c>
      <c r="D54" s="46"/>
      <c r="E54" s="47" t="str">
        <f>IFERROR(VLOOKUP(C54,#REF!,17,FALSE),"")</f>
        <v/>
      </c>
      <c r="F54" s="47" t="str">
        <f>IFERROR(VLOOKUP(C54,#REF!,10,FALSE),"")</f>
        <v/>
      </c>
      <c r="G54" s="47"/>
      <c r="H54" s="48" t="str">
        <f t="shared" si="0"/>
        <v/>
      </c>
    </row>
    <row r="55" spans="1:8" ht="16.5">
      <c r="A55" s="44" t="e">
        <f>ROW()-ROW(#REF!)+1</f>
        <v>#REF!</v>
      </c>
      <c r="B55" s="49"/>
      <c r="C55" s="46">
        <f>IF(ISBLANK(#REF!),"",IFERROR(VLOOKUP(#REF!,#REF!,2,FALSE),-1))</f>
        <v>-1</v>
      </c>
      <c r="D55" s="46"/>
      <c r="E55" s="47" t="str">
        <f>IFERROR(VLOOKUP(C55,#REF!,17,FALSE),"")</f>
        <v/>
      </c>
      <c r="F55" s="47" t="str">
        <f>IFERROR(VLOOKUP(C55,#REF!,10,FALSE),"")</f>
        <v/>
      </c>
      <c r="G55" s="47"/>
      <c r="H55" s="48" t="str">
        <f t="shared" si="0"/>
        <v/>
      </c>
    </row>
    <row r="56" spans="1:8" ht="16.5">
      <c r="A56" s="44" t="e">
        <f>ROW()-ROW(#REF!)+1</f>
        <v>#REF!</v>
      </c>
      <c r="B56" s="49"/>
      <c r="C56" s="46">
        <f>IF(ISBLANK(#REF!),"",IFERROR(VLOOKUP(#REF!,#REF!,2,FALSE),-1))</f>
        <v>-1</v>
      </c>
      <c r="D56" s="46"/>
      <c r="E56" s="47" t="str">
        <f>IFERROR(VLOOKUP(C56,#REF!,17,FALSE),"")</f>
        <v/>
      </c>
      <c r="F56" s="47" t="str">
        <f>IFERROR(VLOOKUP(C56,#REF!,10,FALSE),"")</f>
        <v/>
      </c>
      <c r="G56" s="47"/>
      <c r="H56" s="48" t="str">
        <f t="shared" si="0"/>
        <v/>
      </c>
    </row>
    <row r="57" spans="1:8" ht="16.5">
      <c r="A57" s="44" t="e">
        <f>ROW()-ROW(#REF!)+1</f>
        <v>#REF!</v>
      </c>
      <c r="B57" s="49"/>
      <c r="C57" s="46">
        <f>IF(ISBLANK(#REF!),"",IFERROR(VLOOKUP(#REF!,#REF!,2,FALSE),-1))</f>
        <v>-1</v>
      </c>
      <c r="D57" s="46"/>
      <c r="E57" s="47" t="str">
        <f>IFERROR(VLOOKUP(C57,#REF!,17,FALSE),"")</f>
        <v/>
      </c>
      <c r="F57" s="47" t="str">
        <f>IFERROR(VLOOKUP(C57,#REF!,10,FALSE),"")</f>
        <v/>
      </c>
      <c r="G57" s="47"/>
      <c r="H57" s="48" t="str">
        <f t="shared" si="0"/>
        <v/>
      </c>
    </row>
    <row r="58" spans="1:8" ht="16.5">
      <c r="A58" s="44" t="e">
        <f>ROW()-ROW(#REF!)+1</f>
        <v>#REF!</v>
      </c>
      <c r="B58" s="49"/>
      <c r="C58" s="46">
        <f>IF(ISBLANK(#REF!),"",IFERROR(VLOOKUP(#REF!,#REF!,2,FALSE),-1))</f>
        <v>-1</v>
      </c>
      <c r="D58" s="46"/>
      <c r="E58" s="47" t="str">
        <f>IFERROR(VLOOKUP(C58,#REF!,17,FALSE),"")</f>
        <v/>
      </c>
      <c r="F58" s="47" t="str">
        <f>IFERROR(VLOOKUP(C58,#REF!,10,FALSE),"")</f>
        <v/>
      </c>
      <c r="G58" s="47"/>
      <c r="H58" s="48" t="str">
        <f t="shared" si="0"/>
        <v/>
      </c>
    </row>
    <row r="59" spans="1:8" ht="16.5">
      <c r="A59" s="44" t="e">
        <f>ROW()-ROW(#REF!)+1</f>
        <v>#REF!</v>
      </c>
      <c r="B59" s="49"/>
      <c r="C59" s="46">
        <f>IF(ISBLANK(#REF!),"",IFERROR(VLOOKUP(#REF!,#REF!,2,FALSE),-1))</f>
        <v>-1</v>
      </c>
      <c r="D59" s="46"/>
      <c r="E59" s="47" t="str">
        <f>IFERROR(VLOOKUP(C59,#REF!,17,FALSE),"")</f>
        <v/>
      </c>
      <c r="F59" s="47" t="str">
        <f>IFERROR(VLOOKUP(C59,#REF!,10,FALSE),"")</f>
        <v/>
      </c>
      <c r="G59" s="47"/>
      <c r="H59" s="48" t="str">
        <f t="shared" si="0"/>
        <v/>
      </c>
    </row>
    <row r="60" spans="1:8" ht="16.5">
      <c r="A60" s="44" t="e">
        <f>ROW()-ROW(#REF!)+1</f>
        <v>#REF!</v>
      </c>
      <c r="B60" s="49"/>
      <c r="C60" s="46">
        <f>IF(ISBLANK(#REF!),"",IFERROR(VLOOKUP(#REF!,#REF!,2,FALSE),-1))</f>
        <v>-1</v>
      </c>
      <c r="D60" s="46"/>
      <c r="E60" s="47" t="str">
        <f>IFERROR(VLOOKUP(C60,#REF!,17,FALSE),"")</f>
        <v/>
      </c>
      <c r="F60" s="47" t="str">
        <f>IFERROR(VLOOKUP(C60,#REF!,10,FALSE),"")</f>
        <v/>
      </c>
      <c r="G60" s="47"/>
      <c r="H60" s="48" t="str">
        <f t="shared" si="0"/>
        <v/>
      </c>
    </row>
    <row r="61" spans="1:8" ht="16.5">
      <c r="A61" s="44" t="e">
        <f>ROW()-ROW(#REF!)+1</f>
        <v>#REF!</v>
      </c>
      <c r="B61" s="49"/>
      <c r="C61" s="46">
        <f>IF(ISBLANK(#REF!),"",IFERROR(VLOOKUP(#REF!,#REF!,2,FALSE),-1))</f>
        <v>-1</v>
      </c>
      <c r="D61" s="46"/>
      <c r="E61" s="47" t="str">
        <f>IFERROR(VLOOKUP(C61,#REF!,17,FALSE),"")</f>
        <v/>
      </c>
      <c r="F61" s="47" t="str">
        <f>IFERROR(VLOOKUP(C61,#REF!,10,FALSE),"")</f>
        <v/>
      </c>
      <c r="G61" s="47"/>
      <c r="H61" s="48" t="str">
        <f t="shared" si="0"/>
        <v/>
      </c>
    </row>
    <row r="62" spans="1:8" ht="16.5">
      <c r="A62" s="44" t="e">
        <f>ROW()-ROW(#REF!)+1</f>
        <v>#REF!</v>
      </c>
      <c r="B62" s="49"/>
      <c r="C62" s="46">
        <f>IF(ISBLANK(#REF!),"",IFERROR(VLOOKUP(#REF!,#REF!,2,FALSE),-1))</f>
        <v>-1</v>
      </c>
      <c r="D62" s="46"/>
      <c r="E62" s="47" t="str">
        <f>IFERROR(VLOOKUP(C62,#REF!,17,FALSE),"")</f>
        <v/>
      </c>
      <c r="F62" s="47" t="str">
        <f>IFERROR(VLOOKUP(C62,#REF!,10,FALSE),"")</f>
        <v/>
      </c>
      <c r="G62" s="47"/>
      <c r="H62" s="48" t="str">
        <f t="shared" si="0"/>
        <v/>
      </c>
    </row>
    <row r="63" spans="1:8" ht="16.5">
      <c r="A63" s="44" t="e">
        <f>ROW()-ROW(#REF!)+1</f>
        <v>#REF!</v>
      </c>
      <c r="B63" s="49"/>
      <c r="C63" s="46">
        <f>IF(ISBLANK(#REF!),"",IFERROR(VLOOKUP(#REF!,#REF!,2,FALSE),-1))</f>
        <v>-1</v>
      </c>
      <c r="D63" s="46"/>
      <c r="E63" s="47" t="str">
        <f>IFERROR(VLOOKUP(C63,#REF!,17,FALSE),"")</f>
        <v/>
      </c>
      <c r="F63" s="47" t="str">
        <f>IFERROR(VLOOKUP(C63,#REF!,10,FALSE),"")</f>
        <v/>
      </c>
      <c r="G63" s="47"/>
      <c r="H63" s="48" t="str">
        <f t="shared" si="0"/>
        <v/>
      </c>
    </row>
    <row r="64" spans="1:8" ht="16.5">
      <c r="A64" s="44" t="e">
        <f>ROW()-ROW(#REF!)+1</f>
        <v>#REF!</v>
      </c>
      <c r="B64" s="49"/>
      <c r="C64" s="46">
        <f>IF(ISBLANK(#REF!),"",IFERROR(VLOOKUP(#REF!,#REF!,2,FALSE),-1))</f>
        <v>-1</v>
      </c>
      <c r="D64" s="46"/>
      <c r="E64" s="47" t="str">
        <f>IFERROR(VLOOKUP(C64,#REF!,17,FALSE),"")</f>
        <v/>
      </c>
      <c r="F64" s="47" t="str">
        <f>IFERROR(VLOOKUP(C64,#REF!,10,FALSE),"")</f>
        <v/>
      </c>
      <c r="G64" s="47"/>
      <c r="H64" s="48" t="str">
        <f t="shared" si="0"/>
        <v/>
      </c>
    </row>
    <row r="65" spans="1:8" ht="16.5">
      <c r="A65" s="44" t="e">
        <f>ROW()-ROW(#REF!)+1</f>
        <v>#REF!</v>
      </c>
      <c r="B65" s="49"/>
      <c r="C65" s="46">
        <f>IF(ISBLANK(#REF!),"",IFERROR(VLOOKUP(#REF!,#REF!,2,FALSE),-1))</f>
        <v>-1</v>
      </c>
      <c r="D65" s="46"/>
      <c r="E65" s="47" t="str">
        <f>IFERROR(VLOOKUP(C65,#REF!,17,FALSE),"")</f>
        <v/>
      </c>
      <c r="F65" s="47" t="str">
        <f>IFERROR(VLOOKUP(C65,#REF!,10,FALSE),"")</f>
        <v/>
      </c>
      <c r="G65" s="47"/>
      <c r="H65" s="48" t="str">
        <f t="shared" si="0"/>
        <v/>
      </c>
    </row>
    <row r="66" spans="1:8" ht="16.5">
      <c r="A66" s="44" t="e">
        <f>ROW()-ROW(#REF!)+1</f>
        <v>#REF!</v>
      </c>
      <c r="B66" s="49"/>
      <c r="C66" s="46">
        <f>IF(ISBLANK(#REF!),"",IFERROR(VLOOKUP(#REF!,#REF!,2,FALSE),-1))</f>
        <v>-1</v>
      </c>
      <c r="D66" s="46"/>
      <c r="E66" s="47" t="str">
        <f>IFERROR(VLOOKUP(C66,#REF!,17,FALSE),"")</f>
        <v/>
      </c>
      <c r="F66" s="47" t="str">
        <f>IFERROR(VLOOKUP(C66,#REF!,10,FALSE),"")</f>
        <v/>
      </c>
      <c r="G66" s="47"/>
      <c r="H66" s="48" t="str">
        <f t="shared" si="0"/>
        <v/>
      </c>
    </row>
    <row r="67" spans="1:8" ht="16.5">
      <c r="A67" s="44" t="e">
        <f>ROW()-ROW(#REF!)+1</f>
        <v>#REF!</v>
      </c>
      <c r="B67" s="49"/>
      <c r="C67" s="46">
        <f>IF(ISBLANK(#REF!),"",IFERROR(VLOOKUP(#REF!,#REF!,2,FALSE),-1))</f>
        <v>-1</v>
      </c>
      <c r="D67" s="46"/>
      <c r="E67" s="47" t="str">
        <f>IFERROR(VLOOKUP(C67,#REF!,17,FALSE),"")</f>
        <v/>
      </c>
      <c r="F67" s="47" t="str">
        <f>IFERROR(VLOOKUP(C67,#REF!,10,FALSE),"")</f>
        <v/>
      </c>
      <c r="G67" s="47"/>
      <c r="H67" s="48" t="str">
        <f t="shared" ref="H67:H72" si="1">IF(ISBLANK(B67),"","CP2")</f>
        <v/>
      </c>
    </row>
    <row r="68" spans="1:8" ht="16.5">
      <c r="A68" s="44" t="e">
        <f>ROW()-ROW(#REF!)+1</f>
        <v>#REF!</v>
      </c>
      <c r="B68" s="49"/>
      <c r="C68" s="46">
        <f>IF(ISBLANK(#REF!),"",IFERROR(VLOOKUP(#REF!,#REF!,2,FALSE),-1))</f>
        <v>-1</v>
      </c>
      <c r="D68" s="46"/>
      <c r="E68" s="47" t="str">
        <f>IFERROR(VLOOKUP(C68,#REF!,17,FALSE),"")</f>
        <v/>
      </c>
      <c r="F68" s="47" t="str">
        <f>IFERROR(VLOOKUP(C68,#REF!,10,FALSE),"")</f>
        <v/>
      </c>
      <c r="G68" s="47"/>
      <c r="H68" s="48" t="str">
        <f t="shared" si="1"/>
        <v/>
      </c>
    </row>
    <row r="69" spans="1:8" ht="16.5">
      <c r="A69" s="44" t="e">
        <f>ROW()-ROW(#REF!)+1</f>
        <v>#REF!</v>
      </c>
      <c r="B69" s="49"/>
      <c r="C69" s="46">
        <f>IF(ISBLANK(#REF!),"",IFERROR(VLOOKUP(#REF!,#REF!,2,FALSE),-1))</f>
        <v>-1</v>
      </c>
      <c r="D69" s="46"/>
      <c r="E69" s="47" t="str">
        <f>IFERROR(VLOOKUP(C69,#REF!,17,FALSE),"")</f>
        <v/>
      </c>
      <c r="F69" s="47" t="str">
        <f>IFERROR(VLOOKUP(C69,#REF!,10,FALSE),"")</f>
        <v/>
      </c>
      <c r="G69" s="47"/>
      <c r="H69" s="48" t="str">
        <f t="shared" si="1"/>
        <v/>
      </c>
    </row>
    <row r="70" spans="1:8" ht="16.5">
      <c r="A70" s="44" t="e">
        <f>ROW()-ROW(#REF!)+1</f>
        <v>#REF!</v>
      </c>
      <c r="B70" s="49"/>
      <c r="C70" s="46">
        <f>IF(ISBLANK(#REF!),"",IFERROR(VLOOKUP(#REF!,#REF!,2,FALSE),-1))</f>
        <v>-1</v>
      </c>
      <c r="D70" s="46"/>
      <c r="E70" s="47" t="str">
        <f>IFERROR(VLOOKUP(C70,#REF!,17,FALSE),"")</f>
        <v/>
      </c>
      <c r="F70" s="47" t="str">
        <f>IFERROR(VLOOKUP(C70,#REF!,10,FALSE),"")</f>
        <v/>
      </c>
      <c r="G70" s="47"/>
      <c r="H70" s="48" t="str">
        <f t="shared" si="1"/>
        <v/>
      </c>
    </row>
    <row r="71" spans="1:8" ht="16.5">
      <c r="A71" s="44" t="e">
        <f>ROW()-ROW(#REF!)+1</f>
        <v>#REF!</v>
      </c>
      <c r="B71" s="49"/>
      <c r="C71" s="46">
        <f>IF(ISBLANK(#REF!),"",IFERROR(VLOOKUP(#REF!,#REF!,2,FALSE),-1))</f>
        <v>-1</v>
      </c>
      <c r="D71" s="46"/>
      <c r="E71" s="47" t="str">
        <f>IFERROR(VLOOKUP(C71,#REF!,17,FALSE),"")</f>
        <v/>
      </c>
      <c r="F71" s="47" t="str">
        <f>IFERROR(VLOOKUP(C71,#REF!,10,FALSE),"")</f>
        <v/>
      </c>
      <c r="G71" s="47"/>
      <c r="H71" s="48" t="str">
        <f t="shared" si="1"/>
        <v/>
      </c>
    </row>
    <row r="72" spans="1:8" ht="16.5">
      <c r="A72" s="44" t="e">
        <f>ROW()-ROW(#REF!)+1</f>
        <v>#REF!</v>
      </c>
      <c r="B72" s="49"/>
      <c r="C72" s="46">
        <f>IF(ISBLANK(#REF!),"",IFERROR(VLOOKUP(#REF!,#REF!,2,FALSE),-1))</f>
        <v>-1</v>
      </c>
      <c r="D72" s="46"/>
      <c r="E72" s="47" t="str">
        <f>IFERROR(VLOOKUP(C72,#REF!,17,FALSE),"")</f>
        <v/>
      </c>
      <c r="F72" s="47" t="str">
        <f>IFERROR(VLOOKUP(C72,#REF!,10,FALSE),"")</f>
        <v/>
      </c>
      <c r="G72" s="47"/>
      <c r="H72" s="48" t="str">
        <f t="shared" si="1"/>
        <v/>
      </c>
    </row>
    <row r="73" spans="1:8">
      <c r="B73" t="e">
        <f>SUBTOTAL(103,#REF!)</f>
        <v>#REF!</v>
      </c>
      <c r="C73" t="e">
        <f>COUNTIF(#REF!,"&lt;&gt;-") - COUNTIF(#REF!,"")</f>
        <v>#REF!</v>
      </c>
      <c r="H73" s="7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H73"/>
  <sheetViews>
    <sheetView workbookViewId="0"/>
  </sheetViews>
  <sheetFormatPr baseColWidth="10" defaultRowHeight="15"/>
  <cols>
    <col min="2" max="2" width="51" bestFit="1" customWidth="1"/>
  </cols>
  <sheetData>
    <row r="1" spans="1:8" ht="21">
      <c r="A1" s="97" t="s">
        <v>1505</v>
      </c>
      <c r="B1" s="97"/>
      <c r="C1" s="97"/>
      <c r="D1" s="97"/>
      <c r="E1" s="97"/>
      <c r="F1" s="97"/>
      <c r="G1" s="97"/>
      <c r="H1" s="97"/>
    </row>
    <row r="2" spans="1:8" ht="48">
      <c r="A2" s="1" t="s">
        <v>0</v>
      </c>
      <c r="B2" s="2" t="s">
        <v>1</v>
      </c>
      <c r="C2" s="2" t="s">
        <v>2</v>
      </c>
      <c r="D2" s="2" t="s">
        <v>1501</v>
      </c>
      <c r="E2" s="3" t="s">
        <v>12</v>
      </c>
      <c r="F2" s="3" t="s">
        <v>13</v>
      </c>
      <c r="G2" s="3" t="s">
        <v>14</v>
      </c>
      <c r="H2" s="40" t="s">
        <v>215</v>
      </c>
    </row>
    <row r="3" spans="1:8" ht="16.5">
      <c r="A3" s="44" t="e">
        <f>ROW()-ROW(#REF!)+1</f>
        <v>#REF!</v>
      </c>
      <c r="B3" s="49" t="s">
        <v>1493</v>
      </c>
      <c r="C3" s="46">
        <f>IF(ISBLANK(#REF!),"",IFERROR(VLOOKUP(#REF!,#REF!,2,FALSE),-1))</f>
        <v>-1</v>
      </c>
      <c r="D3" s="46"/>
      <c r="E3" s="47" t="str">
        <f>IFERROR(VLOOKUP(C3,#REF!,17,FALSE),"")</f>
        <v/>
      </c>
      <c r="F3" s="47" t="str">
        <f>IFERROR(VLOOKUP(C3,#REF!,10,FALSE),"")</f>
        <v/>
      </c>
      <c r="G3" s="47"/>
      <c r="H3" s="48" t="str">
        <f t="shared" ref="H3:H34" si="0">IF(ISBLANK(B3),"","CP2")</f>
        <v>CP2</v>
      </c>
    </row>
    <row r="4" spans="1:8" ht="16.5">
      <c r="A4" s="44" t="e">
        <f>ROW()-ROW(#REF!)+1</f>
        <v>#REF!</v>
      </c>
      <c r="B4" s="49" t="s">
        <v>73</v>
      </c>
      <c r="C4" s="46">
        <f>IF(ISBLANK(#REF!),"",IFERROR(VLOOKUP(#REF!,#REF!,2,FALSE),-1))</f>
        <v>-1</v>
      </c>
      <c r="D4" s="46"/>
      <c r="E4" s="47" t="str">
        <f>IFERROR(VLOOKUP(C4,#REF!,17,FALSE),"")</f>
        <v/>
      </c>
      <c r="F4" s="47" t="str">
        <f>IFERROR(VLOOKUP(C4,#REF!,10,FALSE),"")</f>
        <v/>
      </c>
      <c r="G4" s="47"/>
      <c r="H4" s="48" t="str">
        <f t="shared" si="0"/>
        <v>CP2</v>
      </c>
    </row>
    <row r="5" spans="1:8" ht="16.5">
      <c r="A5" s="44" t="e">
        <f>ROW()-ROW(#REF!)+1</f>
        <v>#REF!</v>
      </c>
      <c r="B5" s="49" t="s">
        <v>1492</v>
      </c>
      <c r="C5" s="46">
        <f>IF(ISBLANK(#REF!),"",IFERROR(VLOOKUP(#REF!,#REF!,2,FALSE),-1))</f>
        <v>-1</v>
      </c>
      <c r="D5" s="46"/>
      <c r="E5" s="47" t="str">
        <f>IFERROR(VLOOKUP(C5,#REF!,17,FALSE),"")</f>
        <v/>
      </c>
      <c r="F5" s="47" t="str">
        <f>IFERROR(VLOOKUP(C5,#REF!,10,FALSE),"")</f>
        <v/>
      </c>
      <c r="G5" s="47"/>
      <c r="H5" s="48" t="str">
        <f t="shared" si="0"/>
        <v>CP2</v>
      </c>
    </row>
    <row r="6" spans="1:8" ht="16.5">
      <c r="A6" s="44" t="e">
        <f>ROW()-ROW(#REF!)+1</f>
        <v>#REF!</v>
      </c>
      <c r="B6" s="49" t="s">
        <v>29</v>
      </c>
      <c r="C6" s="46">
        <f>IF(ISBLANK(#REF!),"",IFERROR(VLOOKUP(#REF!,#REF!,2,FALSE),-1))</f>
        <v>-1</v>
      </c>
      <c r="D6" s="46"/>
      <c r="E6" s="47" t="str">
        <f>IFERROR(VLOOKUP(C6,#REF!,17,FALSE),"")</f>
        <v/>
      </c>
      <c r="F6" s="47" t="str">
        <f>IFERROR(VLOOKUP(C6,#REF!,10,FALSE),"")</f>
        <v/>
      </c>
      <c r="G6" s="47"/>
      <c r="H6" s="48" t="str">
        <f t="shared" si="0"/>
        <v>CP2</v>
      </c>
    </row>
    <row r="7" spans="1:8" ht="16.5">
      <c r="A7" s="44" t="e">
        <f>ROW()-ROW(#REF!)+1</f>
        <v>#REF!</v>
      </c>
      <c r="B7" s="49" t="s">
        <v>1491</v>
      </c>
      <c r="C7" s="46">
        <f>IF(ISBLANK(#REF!),"",IFERROR(VLOOKUP(#REF!,#REF!,2,FALSE),-1))</f>
        <v>-1</v>
      </c>
      <c r="D7" s="46"/>
      <c r="E7" s="47" t="str">
        <f>IFERROR(VLOOKUP(C7,#REF!,17,FALSE),"")</f>
        <v/>
      </c>
      <c r="F7" s="47" t="str">
        <f>IFERROR(VLOOKUP(C7,#REF!,10,FALSE),"")</f>
        <v/>
      </c>
      <c r="G7" s="47"/>
      <c r="H7" s="48" t="str">
        <f t="shared" si="0"/>
        <v>CP2</v>
      </c>
    </row>
    <row r="8" spans="1:8" ht="16.5">
      <c r="A8" s="44" t="e">
        <f>ROW()-ROW(#REF!)+1</f>
        <v>#REF!</v>
      </c>
      <c r="B8" s="49" t="s">
        <v>31</v>
      </c>
      <c r="C8" s="46">
        <f>IF(ISBLANK(#REF!),"",IFERROR(VLOOKUP(#REF!,#REF!,2,FALSE),-1))</f>
        <v>-1</v>
      </c>
      <c r="D8" s="46"/>
      <c r="E8" s="47" t="str">
        <f>IFERROR(VLOOKUP(C8,#REF!,17,FALSE),"")</f>
        <v/>
      </c>
      <c r="F8" s="47" t="str">
        <f>IFERROR(VLOOKUP(C8,#REF!,10,FALSE),"")</f>
        <v/>
      </c>
      <c r="G8" s="47"/>
      <c r="H8" s="48" t="str">
        <f t="shared" si="0"/>
        <v>CP2</v>
      </c>
    </row>
    <row r="9" spans="1:8" ht="16.5">
      <c r="A9" s="44" t="e">
        <f>ROW()-ROW(#REF!)+1</f>
        <v>#REF!</v>
      </c>
      <c r="B9" s="49" t="s">
        <v>32</v>
      </c>
      <c r="C9" s="46">
        <f>IF(ISBLANK(#REF!),"",IFERROR(VLOOKUP(#REF!,#REF!,2,FALSE),-1))</f>
        <v>-1</v>
      </c>
      <c r="D9" s="46"/>
      <c r="E9" s="47" t="str">
        <f>IFERROR(VLOOKUP(C9,#REF!,17,FALSE),"")</f>
        <v/>
      </c>
      <c r="F9" s="47" t="str">
        <f>IFERROR(VLOOKUP(C9,#REF!,10,FALSE),"")</f>
        <v/>
      </c>
      <c r="G9" s="47"/>
      <c r="H9" s="48" t="str">
        <f t="shared" si="0"/>
        <v>CP2</v>
      </c>
    </row>
    <row r="10" spans="1:8" ht="16.5">
      <c r="A10" s="44" t="e">
        <f>ROW()-ROW(#REF!)+1</f>
        <v>#REF!</v>
      </c>
      <c r="B10" s="49" t="s">
        <v>1489</v>
      </c>
      <c r="C10" s="46">
        <f>IF(ISBLANK(#REF!),"",IFERROR(VLOOKUP(#REF!,#REF!,2,FALSE),-1))</f>
        <v>-1</v>
      </c>
      <c r="D10" s="46"/>
      <c r="E10" s="47" t="str">
        <f>IFERROR(VLOOKUP(C10,#REF!,17,FALSE),"")</f>
        <v/>
      </c>
      <c r="F10" s="47" t="str">
        <f>IFERROR(VLOOKUP(C10,#REF!,10,FALSE),"")</f>
        <v/>
      </c>
      <c r="G10" s="47"/>
      <c r="H10" s="48" t="str">
        <f t="shared" si="0"/>
        <v>CP2</v>
      </c>
    </row>
    <row r="11" spans="1:8" ht="16.5">
      <c r="A11" s="44" t="e">
        <f>ROW()-ROW(#REF!)+1</f>
        <v>#REF!</v>
      </c>
      <c r="B11" s="45" t="s">
        <v>1496</v>
      </c>
      <c r="C11" s="46">
        <f>IF(ISBLANK(#REF!),"",IFERROR(VLOOKUP(#REF!,#REF!,2,FALSE),-1))</f>
        <v>-1</v>
      </c>
      <c r="D11" s="46"/>
      <c r="E11" s="47" t="str">
        <f>IFERROR(VLOOKUP(C11,#REF!,17,FALSE),"")</f>
        <v/>
      </c>
      <c r="F11" s="47" t="str">
        <f>IFERROR(VLOOKUP(C11,#REF!,10,FALSE),"")</f>
        <v/>
      </c>
      <c r="G11" s="47"/>
      <c r="H11" s="48" t="str">
        <f t="shared" si="0"/>
        <v>CP2</v>
      </c>
    </row>
    <row r="12" spans="1:8" ht="16.5">
      <c r="A12" s="44" t="e">
        <f>ROW()-ROW(#REF!)+1</f>
        <v>#REF!</v>
      </c>
      <c r="B12" s="49" t="s">
        <v>35</v>
      </c>
      <c r="C12" s="46">
        <f>IF(ISBLANK(#REF!),"",IFERROR(VLOOKUP(#REF!,#REF!,2,FALSE),-1))</f>
        <v>-1</v>
      </c>
      <c r="D12" s="46"/>
      <c r="E12" s="47" t="str">
        <f>IFERROR(VLOOKUP(C12,#REF!,17,FALSE),"")</f>
        <v/>
      </c>
      <c r="F12" s="47" t="str">
        <f>IFERROR(VLOOKUP(C12,#REF!,10,FALSE),"")</f>
        <v/>
      </c>
      <c r="G12" s="47"/>
      <c r="H12" s="48" t="str">
        <f t="shared" si="0"/>
        <v>CP2</v>
      </c>
    </row>
    <row r="13" spans="1:8" ht="16.5">
      <c r="A13" s="44" t="e">
        <f>ROW()-ROW(#REF!)+1</f>
        <v>#REF!</v>
      </c>
      <c r="B13" s="49" t="s">
        <v>1494</v>
      </c>
      <c r="C13" s="46">
        <f>IF(ISBLANK(#REF!),"",IFERROR(VLOOKUP(#REF!,#REF!,2,FALSE),-1))</f>
        <v>-1</v>
      </c>
      <c r="D13" s="46"/>
      <c r="E13" s="47" t="str">
        <f>IFERROR(VLOOKUP(C13,#REF!,17,FALSE),"")</f>
        <v/>
      </c>
      <c r="F13" s="47" t="str">
        <f>IFERROR(VLOOKUP(C13,#REF!,10,FALSE),"")</f>
        <v/>
      </c>
      <c r="G13" s="47"/>
      <c r="H13" s="48" t="str">
        <f t="shared" si="0"/>
        <v>CP2</v>
      </c>
    </row>
    <row r="14" spans="1:8" ht="16.5">
      <c r="A14" s="44" t="e">
        <f>ROW()-ROW(#REF!)+1</f>
        <v>#REF!</v>
      </c>
      <c r="B14" s="49" t="s">
        <v>37</v>
      </c>
      <c r="C14" s="46">
        <f>IF(ISBLANK(#REF!),"",IFERROR(VLOOKUP(#REF!,#REF!,2,FALSE),-1))</f>
        <v>-1</v>
      </c>
      <c r="D14" s="46"/>
      <c r="E14" s="47" t="str">
        <f>IFERROR(VLOOKUP(C14,#REF!,17,FALSE),"")</f>
        <v/>
      </c>
      <c r="F14" s="47" t="str">
        <f>IFERROR(VLOOKUP(C14,#REF!,10,FALSE),"")</f>
        <v/>
      </c>
      <c r="G14" s="47"/>
      <c r="H14" s="48" t="str">
        <f t="shared" si="0"/>
        <v>CP2</v>
      </c>
    </row>
    <row r="15" spans="1:8" ht="16.5">
      <c r="A15" s="44" t="e">
        <f>ROW()-ROW(#REF!)+1</f>
        <v>#REF!</v>
      </c>
      <c r="B15" s="49" t="s">
        <v>39</v>
      </c>
      <c r="C15" s="46">
        <f>IF(ISBLANK(#REF!),"",IFERROR(VLOOKUP(#REF!,#REF!,2,FALSE),-1))</f>
        <v>-1</v>
      </c>
      <c r="D15" s="46"/>
      <c r="E15" s="47" t="str">
        <f>IFERROR(VLOOKUP(C15,#REF!,17,FALSE),"")</f>
        <v/>
      </c>
      <c r="F15" s="47" t="str">
        <f>IFERROR(VLOOKUP(C15,#REF!,10,FALSE),"")</f>
        <v/>
      </c>
      <c r="G15" s="47"/>
      <c r="H15" s="48" t="str">
        <f t="shared" si="0"/>
        <v>CP2</v>
      </c>
    </row>
    <row r="16" spans="1:8" ht="16.5">
      <c r="A16" s="44" t="e">
        <f>ROW()-ROW(#REF!)+1</f>
        <v>#REF!</v>
      </c>
      <c r="B16" s="49" t="s">
        <v>40</v>
      </c>
      <c r="C16" s="46">
        <f>IF(ISBLANK(#REF!),"",IFERROR(VLOOKUP(#REF!,#REF!,2,FALSE),-1))</f>
        <v>-1</v>
      </c>
      <c r="D16" s="46"/>
      <c r="E16" s="47" t="str">
        <f>IFERROR(VLOOKUP(C16,#REF!,17,FALSE),"")</f>
        <v/>
      </c>
      <c r="F16" s="47" t="str">
        <f>IFERROR(VLOOKUP(C16,#REF!,10,FALSE),"")</f>
        <v/>
      </c>
      <c r="G16" s="47"/>
      <c r="H16" s="48" t="str">
        <f t="shared" si="0"/>
        <v>CP2</v>
      </c>
    </row>
    <row r="17" spans="1:8" ht="16.5">
      <c r="A17" s="44" t="e">
        <f>ROW()-ROW(#REF!)+1</f>
        <v>#REF!</v>
      </c>
      <c r="B17" s="49" t="s">
        <v>325</v>
      </c>
      <c r="C17" s="46">
        <f>IF(ISBLANK(#REF!),"",IFERROR(VLOOKUP(#REF!,#REF!,2,FALSE),-1))</f>
        <v>-1</v>
      </c>
      <c r="D17" s="46"/>
      <c r="E17" s="47" t="str">
        <f>IFERROR(VLOOKUP(C17,#REF!,17,FALSE),"")</f>
        <v/>
      </c>
      <c r="F17" s="47" t="str">
        <f>IFERROR(VLOOKUP(C17,#REF!,10,FALSE),"")</f>
        <v/>
      </c>
      <c r="G17" s="47"/>
      <c r="H17" s="48" t="str">
        <f t="shared" si="0"/>
        <v>CP2</v>
      </c>
    </row>
    <row r="18" spans="1:8" ht="16.5">
      <c r="A18" s="44" t="e">
        <f>ROW()-ROW(#REF!)+1</f>
        <v>#REF!</v>
      </c>
      <c r="B18" s="49" t="s">
        <v>1490</v>
      </c>
      <c r="C18" s="46">
        <f>IF(ISBLANK(#REF!),"",IFERROR(VLOOKUP(#REF!,#REF!,2,FALSE),-1))</f>
        <v>-1</v>
      </c>
      <c r="D18" s="46"/>
      <c r="E18" s="47" t="str">
        <f>IFERROR(VLOOKUP(C18,#REF!,17,FALSE),"")</f>
        <v/>
      </c>
      <c r="F18" s="47" t="str">
        <f>IFERROR(VLOOKUP(C18,#REF!,10,FALSE),"")</f>
        <v/>
      </c>
      <c r="G18" s="47"/>
      <c r="H18" s="48" t="str">
        <f t="shared" si="0"/>
        <v>CP2</v>
      </c>
    </row>
    <row r="19" spans="1:8" ht="16.5">
      <c r="A19" s="44" t="e">
        <f>ROW()-ROW(#REF!)+1</f>
        <v>#REF!</v>
      </c>
      <c r="B19" s="49" t="s">
        <v>1499</v>
      </c>
      <c r="C19" s="46">
        <f>IF(ISBLANK(#REF!),"",IFERROR(VLOOKUP(#REF!,#REF!,2,FALSE),-1))</f>
        <v>-1</v>
      </c>
      <c r="D19" s="46"/>
      <c r="E19" s="47" t="str">
        <f>IFERROR(VLOOKUP(C19,#REF!,17,FALSE),"")</f>
        <v/>
      </c>
      <c r="F19" s="47" t="str">
        <f>IFERROR(VLOOKUP(C19,#REF!,10,FALSE),"")</f>
        <v/>
      </c>
      <c r="G19" s="47"/>
      <c r="H19" s="48" t="str">
        <f t="shared" si="0"/>
        <v>CP2</v>
      </c>
    </row>
    <row r="20" spans="1:8" ht="16.5">
      <c r="A20" s="44" t="e">
        <f>ROW()-ROW(#REF!)+1</f>
        <v>#REF!</v>
      </c>
      <c r="B20" s="49" t="s">
        <v>43</v>
      </c>
      <c r="C20" s="46">
        <f>IF(ISBLANK(#REF!),"",IFERROR(VLOOKUP(#REF!,#REF!,2,FALSE),-1))</f>
        <v>-1</v>
      </c>
      <c r="D20" s="46"/>
      <c r="E20" s="47" t="str">
        <f>IFERROR(VLOOKUP(C20,#REF!,17,FALSE),"")</f>
        <v/>
      </c>
      <c r="F20" s="47" t="str">
        <f>IFERROR(VLOOKUP(C20,#REF!,10,FALSE),"")</f>
        <v/>
      </c>
      <c r="G20" s="47"/>
      <c r="H20" s="48" t="str">
        <f t="shared" si="0"/>
        <v>CP2</v>
      </c>
    </row>
    <row r="21" spans="1:8" ht="16.5">
      <c r="A21" s="44" t="e">
        <f>ROW()-ROW(#REF!)+1</f>
        <v>#REF!</v>
      </c>
      <c r="B21" s="49" t="s">
        <v>44</v>
      </c>
      <c r="C21" s="46">
        <f>IF(ISBLANK(#REF!),"",IFERROR(VLOOKUP(#REF!,#REF!,2,FALSE),-1))</f>
        <v>-1</v>
      </c>
      <c r="D21" s="46"/>
      <c r="E21" s="47" t="str">
        <f>IFERROR(VLOOKUP(C21,#REF!,17,FALSE),"")</f>
        <v/>
      </c>
      <c r="F21" s="47" t="str">
        <f>IFERROR(VLOOKUP(C21,#REF!,10,FALSE),"")</f>
        <v/>
      </c>
      <c r="G21" s="47"/>
      <c r="H21" s="48" t="str">
        <f t="shared" si="0"/>
        <v>CP2</v>
      </c>
    </row>
    <row r="22" spans="1:8" ht="16.5">
      <c r="A22" s="44" t="e">
        <f>ROW()-ROW(#REF!)+1</f>
        <v>#REF!</v>
      </c>
      <c r="B22" s="49" t="s">
        <v>45</v>
      </c>
      <c r="C22" s="46">
        <f>IF(ISBLANK(#REF!),"",IFERROR(VLOOKUP(#REF!,#REF!,2,FALSE),-1))</f>
        <v>-1</v>
      </c>
      <c r="D22" s="46"/>
      <c r="E22" s="47" t="str">
        <f>IFERROR(VLOOKUP(C22,#REF!,17,FALSE),"")</f>
        <v/>
      </c>
      <c r="F22" s="47" t="str">
        <f>IFERROR(VLOOKUP(C22,#REF!,10,FALSE),"")</f>
        <v/>
      </c>
      <c r="G22" s="47"/>
      <c r="H22" s="48" t="str">
        <f t="shared" si="0"/>
        <v>CP2</v>
      </c>
    </row>
    <row r="23" spans="1:8" ht="16.5">
      <c r="A23" s="44" t="e">
        <f>ROW()-ROW(#REF!)+1</f>
        <v>#REF!</v>
      </c>
      <c r="B23" s="49" t="s">
        <v>46</v>
      </c>
      <c r="C23" s="46">
        <f>IF(ISBLANK(#REF!),"",IFERROR(VLOOKUP(#REF!,#REF!,2,FALSE),-1))</f>
        <v>-1</v>
      </c>
      <c r="D23" s="46"/>
      <c r="E23" s="47" t="str">
        <f>IFERROR(VLOOKUP(C23,#REF!,17,FALSE),"")</f>
        <v/>
      </c>
      <c r="F23" s="47" t="str">
        <f>IFERROR(VLOOKUP(C23,#REF!,10,FALSE),"")</f>
        <v/>
      </c>
      <c r="G23" s="47"/>
      <c r="H23" s="48" t="str">
        <f t="shared" si="0"/>
        <v>CP2</v>
      </c>
    </row>
    <row r="24" spans="1:8" ht="16.5">
      <c r="A24" s="44" t="e">
        <f>ROW()-ROW(#REF!)+1</f>
        <v>#REF!</v>
      </c>
      <c r="B24" s="49" t="s">
        <v>47</v>
      </c>
      <c r="C24" s="46">
        <f>IF(ISBLANK(#REF!),"",IFERROR(VLOOKUP(#REF!,#REF!,2,FALSE),-1))</f>
        <v>-1</v>
      </c>
      <c r="D24" s="46"/>
      <c r="E24" s="47" t="str">
        <f>IFERROR(VLOOKUP(C24,#REF!,17,FALSE),"")</f>
        <v/>
      </c>
      <c r="F24" s="47" t="str">
        <f>IFERROR(VLOOKUP(C24,#REF!,10,FALSE),"")</f>
        <v/>
      </c>
      <c r="G24" s="47"/>
      <c r="H24" s="48" t="str">
        <f t="shared" si="0"/>
        <v>CP2</v>
      </c>
    </row>
    <row r="25" spans="1:8" ht="16.5">
      <c r="A25" s="44" t="e">
        <f>ROW()-ROW(#REF!)+1</f>
        <v>#REF!</v>
      </c>
      <c r="B25" s="49" t="s">
        <v>48</v>
      </c>
      <c r="C25" s="46">
        <f>IF(ISBLANK(#REF!),"",IFERROR(VLOOKUP(#REF!,#REF!,2,FALSE),-1))</f>
        <v>-1</v>
      </c>
      <c r="D25" s="46"/>
      <c r="E25" s="47" t="str">
        <f>IFERROR(VLOOKUP(C25,#REF!,17,FALSE),"")</f>
        <v/>
      </c>
      <c r="F25" s="47" t="str">
        <f>IFERROR(VLOOKUP(C25,#REF!,10,FALSE),"")</f>
        <v/>
      </c>
      <c r="G25" s="47"/>
      <c r="H25" s="48" t="str">
        <f t="shared" si="0"/>
        <v>CP2</v>
      </c>
    </row>
    <row r="26" spans="1:8" ht="16.5">
      <c r="A26" s="44" t="e">
        <f>ROW()-ROW(#REF!)+1</f>
        <v>#REF!</v>
      </c>
      <c r="B26" s="49" t="s">
        <v>49</v>
      </c>
      <c r="C26" s="46">
        <f>IF(ISBLANK(#REF!),"",IFERROR(VLOOKUP(#REF!,#REF!,2,FALSE),-1))</f>
        <v>-1</v>
      </c>
      <c r="D26" s="46"/>
      <c r="E26" s="47" t="str">
        <f>IFERROR(VLOOKUP(C26,#REF!,17,FALSE),"")</f>
        <v/>
      </c>
      <c r="F26" s="47" t="str">
        <f>IFERROR(VLOOKUP(C26,#REF!,10,FALSE),"")</f>
        <v/>
      </c>
      <c r="G26" s="47"/>
      <c r="H26" s="48" t="str">
        <f t="shared" si="0"/>
        <v>CP2</v>
      </c>
    </row>
    <row r="27" spans="1:8" ht="16.5">
      <c r="A27" s="44" t="e">
        <f>ROW()-ROW(#REF!)+1</f>
        <v>#REF!</v>
      </c>
      <c r="B27" s="49" t="s">
        <v>1498</v>
      </c>
      <c r="C27" s="46">
        <f>IF(ISBLANK(#REF!),"",IFERROR(VLOOKUP(#REF!,#REF!,2,FALSE),-1))</f>
        <v>-1</v>
      </c>
      <c r="D27" s="46"/>
      <c r="E27" s="47" t="str">
        <f>IFERROR(VLOOKUP(C27,#REF!,17,FALSE),"")</f>
        <v/>
      </c>
      <c r="F27" s="47" t="str">
        <f>IFERROR(VLOOKUP(C27,#REF!,10,FALSE),"")</f>
        <v/>
      </c>
      <c r="G27" s="47"/>
      <c r="H27" s="48" t="str">
        <f t="shared" si="0"/>
        <v>CP2</v>
      </c>
    </row>
    <row r="28" spans="1:8" ht="16.5">
      <c r="A28" s="44" t="e">
        <f>ROW()-ROW(#REF!)+1</f>
        <v>#REF!</v>
      </c>
      <c r="B28" s="49" t="s">
        <v>54</v>
      </c>
      <c r="C28" s="46">
        <f>IF(ISBLANK(#REF!),"",IFERROR(VLOOKUP(#REF!,#REF!,2,FALSE),-1))</f>
        <v>-1</v>
      </c>
      <c r="D28" s="46"/>
      <c r="E28" s="47" t="str">
        <f>IFERROR(VLOOKUP(C28,#REF!,17,FALSE),"")</f>
        <v/>
      </c>
      <c r="F28" s="47" t="str">
        <f>IFERROR(VLOOKUP(C28,#REF!,10,FALSE),"")</f>
        <v/>
      </c>
      <c r="G28" s="47"/>
      <c r="H28" s="48" t="str">
        <f t="shared" si="0"/>
        <v>CP2</v>
      </c>
    </row>
    <row r="29" spans="1:8" ht="16.5">
      <c r="A29" s="44" t="e">
        <f>ROW()-ROW(#REF!)+1</f>
        <v>#REF!</v>
      </c>
      <c r="B29" s="49" t="s">
        <v>55</v>
      </c>
      <c r="C29" s="46">
        <f>IF(ISBLANK(#REF!),"",IFERROR(VLOOKUP(#REF!,#REF!,2,FALSE),-1))</f>
        <v>-1</v>
      </c>
      <c r="D29" s="46"/>
      <c r="E29" s="47" t="str">
        <f>IFERROR(VLOOKUP(C29,#REF!,17,FALSE),"")</f>
        <v/>
      </c>
      <c r="F29" s="47" t="str">
        <f>IFERROR(VLOOKUP(C29,#REF!,10,FALSE),"")</f>
        <v/>
      </c>
      <c r="G29" s="47"/>
      <c r="H29" s="48" t="str">
        <f t="shared" si="0"/>
        <v>CP2</v>
      </c>
    </row>
    <row r="30" spans="1:8" ht="16.5">
      <c r="A30" s="44" t="e">
        <f>ROW()-ROW(#REF!)+1</f>
        <v>#REF!</v>
      </c>
      <c r="B30" s="49" t="s">
        <v>57</v>
      </c>
      <c r="C30" s="46">
        <f>IF(ISBLANK(#REF!),"",IFERROR(VLOOKUP(#REF!,#REF!,2,FALSE),-1))</f>
        <v>-1</v>
      </c>
      <c r="D30" s="46"/>
      <c r="E30" s="47" t="str">
        <f>IFERROR(VLOOKUP(C30,#REF!,17,FALSE),"")</f>
        <v/>
      </c>
      <c r="F30" s="47" t="str">
        <f>IFERROR(VLOOKUP(C30,#REF!,10,FALSE),"")</f>
        <v/>
      </c>
      <c r="G30" s="47"/>
      <c r="H30" s="48" t="str">
        <f t="shared" si="0"/>
        <v>CP2</v>
      </c>
    </row>
    <row r="31" spans="1:8" ht="16.5">
      <c r="A31" s="44" t="e">
        <f>ROW()-ROW(#REF!)+1</f>
        <v>#REF!</v>
      </c>
      <c r="B31" s="49" t="s">
        <v>1497</v>
      </c>
      <c r="C31" s="46">
        <f>IF(ISBLANK(#REF!),"",IFERROR(VLOOKUP(#REF!,#REF!,2,FALSE),-1))</f>
        <v>-1</v>
      </c>
      <c r="D31" s="46"/>
      <c r="E31" s="47" t="str">
        <f>IFERROR(VLOOKUP(C31,#REF!,17,FALSE),"")</f>
        <v/>
      </c>
      <c r="F31" s="47" t="str">
        <f>IFERROR(VLOOKUP(C31,#REF!,10,FALSE),"")</f>
        <v/>
      </c>
      <c r="G31" s="47"/>
      <c r="H31" s="48" t="str">
        <f t="shared" si="0"/>
        <v>CP2</v>
      </c>
    </row>
    <row r="32" spans="1:8" ht="16.5">
      <c r="A32" s="44" t="e">
        <f>ROW()-ROW(#REF!)+1</f>
        <v>#REF!</v>
      </c>
      <c r="B32" s="49" t="s">
        <v>1500</v>
      </c>
      <c r="C32" s="46">
        <f>IF(ISBLANK(#REF!),"",IFERROR(VLOOKUP(#REF!,#REF!,2,FALSE),-1))</f>
        <v>-1</v>
      </c>
      <c r="D32" s="46"/>
      <c r="E32" s="47" t="str">
        <f>IFERROR(VLOOKUP(C32,#REF!,17,FALSE),"")</f>
        <v/>
      </c>
      <c r="F32" s="47" t="str">
        <f>IFERROR(VLOOKUP(C32,#REF!,10,FALSE),"")</f>
        <v/>
      </c>
      <c r="G32" s="47"/>
      <c r="H32" s="48" t="str">
        <f t="shared" si="0"/>
        <v>CP2</v>
      </c>
    </row>
    <row r="33" spans="1:8" ht="16.5">
      <c r="A33" s="44" t="e">
        <f>ROW()-ROW(#REF!)+1</f>
        <v>#REF!</v>
      </c>
      <c r="B33" s="49" t="s">
        <v>1495</v>
      </c>
      <c r="C33" s="46">
        <f>IF(ISBLANK(#REF!),"",IFERROR(VLOOKUP(#REF!,#REF!,2,FALSE),-1))</f>
        <v>-1</v>
      </c>
      <c r="D33" s="46"/>
      <c r="E33" s="47" t="str">
        <f>IFERROR(VLOOKUP(C33,#REF!,17,FALSE),"")</f>
        <v/>
      </c>
      <c r="F33" s="47" t="str">
        <f>IFERROR(VLOOKUP(C33,#REF!,10,FALSE),"")</f>
        <v/>
      </c>
      <c r="G33" s="47"/>
      <c r="H33" s="48" t="str">
        <f t="shared" si="0"/>
        <v>CP2</v>
      </c>
    </row>
    <row r="34" spans="1:8" ht="16.5">
      <c r="A34" s="44" t="e">
        <f>ROW()-ROW(#REF!)+1</f>
        <v>#REF!</v>
      </c>
      <c r="B34" s="49" t="s">
        <v>62</v>
      </c>
      <c r="C34" s="46">
        <f>IF(ISBLANK(#REF!),"",IFERROR(VLOOKUP(#REF!,#REF!,2,FALSE),-1))</f>
        <v>-1</v>
      </c>
      <c r="D34" s="46"/>
      <c r="E34" s="47" t="str">
        <f>IFERROR(VLOOKUP(C34,#REF!,17,FALSE),"")</f>
        <v/>
      </c>
      <c r="F34" s="47" t="str">
        <f>IFERROR(VLOOKUP(C34,#REF!,10,FALSE),"")</f>
        <v/>
      </c>
      <c r="G34" s="47"/>
      <c r="H34" s="48" t="str">
        <f t="shared" si="0"/>
        <v>CP2</v>
      </c>
    </row>
    <row r="35" spans="1:8" ht="16.5">
      <c r="A35" s="44" t="e">
        <f>ROW()-ROW(#REF!)+1</f>
        <v>#REF!</v>
      </c>
      <c r="B35" s="49" t="s">
        <v>63</v>
      </c>
      <c r="C35" s="46">
        <f>IF(ISBLANK(#REF!),"",IFERROR(VLOOKUP(#REF!,#REF!,2,FALSE),-1))</f>
        <v>-1</v>
      </c>
      <c r="D35" s="46"/>
      <c r="E35" s="47" t="str">
        <f>IFERROR(VLOOKUP(C35,#REF!,17,FALSE),"")</f>
        <v/>
      </c>
      <c r="F35" s="47" t="str">
        <f>IFERROR(VLOOKUP(C35,#REF!,10,FALSE),"")</f>
        <v/>
      </c>
      <c r="G35" s="47"/>
      <c r="H35" s="48" t="str">
        <f t="shared" ref="H35:H66" si="1">IF(ISBLANK(B35),"","CP2")</f>
        <v>CP2</v>
      </c>
    </row>
    <row r="36" spans="1:8" ht="16.5">
      <c r="A36" s="44" t="e">
        <f>ROW()-ROW(#REF!)+1</f>
        <v>#REF!</v>
      </c>
      <c r="B36" s="49" t="s">
        <v>64</v>
      </c>
      <c r="C36" s="46">
        <f>IF(ISBLANK(#REF!),"",IFERROR(VLOOKUP(#REF!,#REF!,2,FALSE),-1))</f>
        <v>-1</v>
      </c>
      <c r="D36" s="46"/>
      <c r="E36" s="47" t="str">
        <f>IFERROR(VLOOKUP(C36,#REF!,17,FALSE),"")</f>
        <v/>
      </c>
      <c r="F36" s="47" t="str">
        <f>IFERROR(VLOOKUP(C36,#REF!,10,FALSE),"")</f>
        <v/>
      </c>
      <c r="G36" s="47"/>
      <c r="H36" s="48" t="str">
        <f t="shared" si="1"/>
        <v>CP2</v>
      </c>
    </row>
    <row r="37" spans="1:8" ht="16.5">
      <c r="A37" s="44" t="e">
        <f>ROW()-ROW(#REF!)+1</f>
        <v>#REF!</v>
      </c>
      <c r="B37" s="49" t="s">
        <v>65</v>
      </c>
      <c r="C37" s="46">
        <f>IF(ISBLANK(#REF!),"",IFERROR(VLOOKUP(#REF!,#REF!,2,FALSE),-1))</f>
        <v>-1</v>
      </c>
      <c r="D37" s="46"/>
      <c r="E37" s="47" t="str">
        <f>IFERROR(VLOOKUP(C37,#REF!,17,FALSE),"")</f>
        <v/>
      </c>
      <c r="F37" s="47" t="str">
        <f>IFERROR(VLOOKUP(C37,#REF!,10,FALSE),"")</f>
        <v/>
      </c>
      <c r="G37" s="47"/>
      <c r="H37" s="48" t="str">
        <f t="shared" si="1"/>
        <v>CP2</v>
      </c>
    </row>
    <row r="38" spans="1:8" ht="16.5">
      <c r="A38" s="44" t="e">
        <f>ROW()-ROW(#REF!)+1</f>
        <v>#REF!</v>
      </c>
      <c r="B38" s="49"/>
      <c r="C38" s="46">
        <f>IF(ISBLANK(#REF!),"",IFERROR(VLOOKUP(#REF!,#REF!,2,FALSE),-1))</f>
        <v>-1</v>
      </c>
      <c r="D38" s="46"/>
      <c r="E38" s="47" t="str">
        <f>IFERROR(VLOOKUP(C38,#REF!,17,FALSE),"")</f>
        <v/>
      </c>
      <c r="F38" s="47" t="str">
        <f>IFERROR(VLOOKUP(C38,#REF!,10,FALSE),"")</f>
        <v/>
      </c>
      <c r="G38" s="47"/>
      <c r="H38" s="48" t="str">
        <f t="shared" si="1"/>
        <v/>
      </c>
    </row>
    <row r="39" spans="1:8" ht="16.5">
      <c r="A39" s="44" t="e">
        <f>ROW()-ROW(#REF!)+1</f>
        <v>#REF!</v>
      </c>
      <c r="B39" s="49"/>
      <c r="C39" s="46">
        <f>IF(ISBLANK(#REF!),"",IFERROR(VLOOKUP(#REF!,#REF!,2,FALSE),-1))</f>
        <v>-1</v>
      </c>
      <c r="D39" s="46"/>
      <c r="E39" s="47" t="str">
        <f>IFERROR(VLOOKUP(C39,#REF!,17,FALSE),"")</f>
        <v/>
      </c>
      <c r="F39" s="47" t="str">
        <f>IFERROR(VLOOKUP(C39,#REF!,10,FALSE),"")</f>
        <v/>
      </c>
      <c r="G39" s="47"/>
      <c r="H39" s="48" t="str">
        <f t="shared" si="1"/>
        <v/>
      </c>
    </row>
    <row r="40" spans="1:8" ht="16.5">
      <c r="A40" s="44" t="e">
        <f>ROW()-ROW(#REF!)+1</f>
        <v>#REF!</v>
      </c>
      <c r="B40" s="49"/>
      <c r="C40" s="46">
        <f>IF(ISBLANK(#REF!),"",IFERROR(VLOOKUP(#REF!,#REF!,2,FALSE),-1))</f>
        <v>-1</v>
      </c>
      <c r="D40" s="46"/>
      <c r="E40" s="47" t="str">
        <f>IFERROR(VLOOKUP(C40,#REF!,17,FALSE),"")</f>
        <v/>
      </c>
      <c r="F40" s="47" t="str">
        <f>IFERROR(VLOOKUP(C40,#REF!,10,FALSE),"")</f>
        <v/>
      </c>
      <c r="G40" s="47"/>
      <c r="H40" s="48" t="str">
        <f t="shared" si="1"/>
        <v/>
      </c>
    </row>
    <row r="41" spans="1:8" ht="16.5">
      <c r="A41" s="44" t="e">
        <f>ROW()-ROW(#REF!)+1</f>
        <v>#REF!</v>
      </c>
      <c r="B41" s="49"/>
      <c r="C41" s="46">
        <f>IF(ISBLANK(#REF!),"",IFERROR(VLOOKUP(#REF!,#REF!,2,FALSE),-1))</f>
        <v>-1</v>
      </c>
      <c r="D41" s="46"/>
      <c r="E41" s="47" t="str">
        <f>IFERROR(VLOOKUP(C41,#REF!,17,FALSE),"")</f>
        <v/>
      </c>
      <c r="F41" s="47" t="str">
        <f>IFERROR(VLOOKUP(C41,#REF!,10,FALSE),"")</f>
        <v/>
      </c>
      <c r="G41" s="47"/>
      <c r="H41" s="48" t="str">
        <f t="shared" si="1"/>
        <v/>
      </c>
    </row>
    <row r="42" spans="1:8" ht="16.5">
      <c r="A42" s="44" t="e">
        <f>ROW()-ROW(#REF!)+1</f>
        <v>#REF!</v>
      </c>
      <c r="B42" s="49"/>
      <c r="C42" s="46">
        <f>IF(ISBLANK(#REF!),"",IFERROR(VLOOKUP(#REF!,#REF!,2,FALSE),-1))</f>
        <v>-1</v>
      </c>
      <c r="D42" s="46"/>
      <c r="E42" s="47" t="str">
        <f>IFERROR(VLOOKUP(C42,#REF!,17,FALSE),"")</f>
        <v/>
      </c>
      <c r="F42" s="47" t="str">
        <f>IFERROR(VLOOKUP(C42,#REF!,10,FALSE),"")</f>
        <v/>
      </c>
      <c r="G42" s="47"/>
      <c r="H42" s="48" t="str">
        <f t="shared" si="1"/>
        <v/>
      </c>
    </row>
    <row r="43" spans="1:8" ht="16.5">
      <c r="A43" s="44" t="e">
        <f>ROW()-ROW(#REF!)+1</f>
        <v>#REF!</v>
      </c>
      <c r="B43" s="49"/>
      <c r="C43" s="46">
        <f>IF(ISBLANK(#REF!),"",IFERROR(VLOOKUP(#REF!,#REF!,2,FALSE),-1))</f>
        <v>-1</v>
      </c>
      <c r="D43" s="46"/>
      <c r="E43" s="47" t="str">
        <f>IFERROR(VLOOKUP(C43,#REF!,17,FALSE),"")</f>
        <v/>
      </c>
      <c r="F43" s="47" t="str">
        <f>IFERROR(VLOOKUP(C43,#REF!,10,FALSE),"")</f>
        <v/>
      </c>
      <c r="G43" s="47"/>
      <c r="H43" s="48" t="str">
        <f t="shared" si="1"/>
        <v/>
      </c>
    </row>
    <row r="44" spans="1:8" ht="16.5">
      <c r="A44" s="44" t="e">
        <f>ROW()-ROW(#REF!)+1</f>
        <v>#REF!</v>
      </c>
      <c r="B44" s="49"/>
      <c r="C44" s="46">
        <f>IF(ISBLANK(#REF!),"",IFERROR(VLOOKUP(#REF!,#REF!,2,FALSE),-1))</f>
        <v>-1</v>
      </c>
      <c r="D44" s="46"/>
      <c r="E44" s="47" t="str">
        <f>IFERROR(VLOOKUP(C44,#REF!,17,FALSE),"")</f>
        <v/>
      </c>
      <c r="F44" s="47" t="str">
        <f>IFERROR(VLOOKUP(C44,#REF!,10,FALSE),"")</f>
        <v/>
      </c>
      <c r="G44" s="47"/>
      <c r="H44" s="48" t="str">
        <f t="shared" si="1"/>
        <v/>
      </c>
    </row>
    <row r="45" spans="1:8" ht="16.5">
      <c r="A45" s="44" t="e">
        <f>ROW()-ROW(#REF!)+1</f>
        <v>#REF!</v>
      </c>
      <c r="B45" s="49"/>
      <c r="C45" s="46">
        <f>IF(ISBLANK(#REF!),"",IFERROR(VLOOKUP(#REF!,#REF!,2,FALSE),-1))</f>
        <v>-1</v>
      </c>
      <c r="D45" s="46"/>
      <c r="E45" s="47" t="str">
        <f>IFERROR(VLOOKUP(C45,#REF!,17,FALSE),"")</f>
        <v/>
      </c>
      <c r="F45" s="47" t="str">
        <f>IFERROR(VLOOKUP(C45,#REF!,10,FALSE),"")</f>
        <v/>
      </c>
      <c r="G45" s="47"/>
      <c r="H45" s="48" t="str">
        <f t="shared" si="1"/>
        <v/>
      </c>
    </row>
    <row r="46" spans="1:8" ht="16.5">
      <c r="A46" s="44" t="e">
        <f>ROW()-ROW(#REF!)+1</f>
        <v>#REF!</v>
      </c>
      <c r="B46" s="49"/>
      <c r="C46" s="46">
        <f>IF(ISBLANK(#REF!),"",IFERROR(VLOOKUP(#REF!,#REF!,2,FALSE),-1))</f>
        <v>-1</v>
      </c>
      <c r="D46" s="46"/>
      <c r="E46" s="47" t="str">
        <f>IFERROR(VLOOKUP(C46,#REF!,17,FALSE),"")</f>
        <v/>
      </c>
      <c r="F46" s="47" t="str">
        <f>IFERROR(VLOOKUP(C46,#REF!,10,FALSE),"")</f>
        <v/>
      </c>
      <c r="G46" s="47"/>
      <c r="H46" s="48" t="str">
        <f t="shared" si="1"/>
        <v/>
      </c>
    </row>
    <row r="47" spans="1:8" ht="16.5">
      <c r="A47" s="44" t="e">
        <f>ROW()-ROW(#REF!)+1</f>
        <v>#REF!</v>
      </c>
      <c r="B47" s="49"/>
      <c r="C47" s="46">
        <f>IF(ISBLANK(#REF!),"",IFERROR(VLOOKUP(#REF!,#REF!,2,FALSE),-1))</f>
        <v>-1</v>
      </c>
      <c r="D47" s="46"/>
      <c r="E47" s="47" t="str">
        <f>IFERROR(VLOOKUP(C47,#REF!,17,FALSE),"")</f>
        <v/>
      </c>
      <c r="F47" s="47" t="str">
        <f>IFERROR(VLOOKUP(C47,#REF!,10,FALSE),"")</f>
        <v/>
      </c>
      <c r="G47" s="47"/>
      <c r="H47" s="48" t="str">
        <f t="shared" si="1"/>
        <v/>
      </c>
    </row>
    <row r="48" spans="1:8" ht="16.5">
      <c r="A48" s="44" t="e">
        <f>ROW()-ROW(#REF!)+1</f>
        <v>#REF!</v>
      </c>
      <c r="B48" s="49"/>
      <c r="C48" s="46">
        <f>IF(ISBLANK(#REF!),"",IFERROR(VLOOKUP(#REF!,#REF!,2,FALSE),-1))</f>
        <v>-1</v>
      </c>
      <c r="D48" s="46"/>
      <c r="E48" s="47" t="str">
        <f>IFERROR(VLOOKUP(C48,#REF!,17,FALSE),"")</f>
        <v/>
      </c>
      <c r="F48" s="47" t="str">
        <f>IFERROR(VLOOKUP(C48,#REF!,10,FALSE),"")</f>
        <v/>
      </c>
      <c r="G48" s="47"/>
      <c r="H48" s="48" t="str">
        <f t="shared" si="1"/>
        <v/>
      </c>
    </row>
    <row r="49" spans="1:8" ht="16.5">
      <c r="A49" s="44" t="e">
        <f>ROW()-ROW(#REF!)+1</f>
        <v>#REF!</v>
      </c>
      <c r="B49" s="49"/>
      <c r="C49" s="46">
        <f>IF(ISBLANK(#REF!),"",IFERROR(VLOOKUP(#REF!,#REF!,2,FALSE),-1))</f>
        <v>-1</v>
      </c>
      <c r="D49" s="46"/>
      <c r="E49" s="47" t="str">
        <f>IFERROR(VLOOKUP(C49,#REF!,17,FALSE),"")</f>
        <v/>
      </c>
      <c r="F49" s="47" t="str">
        <f>IFERROR(VLOOKUP(C49,#REF!,10,FALSE),"")</f>
        <v/>
      </c>
      <c r="G49" s="47"/>
      <c r="H49" s="48" t="str">
        <f t="shared" si="1"/>
        <v/>
      </c>
    </row>
    <row r="50" spans="1:8" ht="16.5">
      <c r="A50" s="44" t="e">
        <f>ROW()-ROW(#REF!)+1</f>
        <v>#REF!</v>
      </c>
      <c r="B50" s="49"/>
      <c r="C50" s="46">
        <f>IF(ISBLANK(#REF!),"",IFERROR(VLOOKUP(#REF!,#REF!,2,FALSE),-1))</f>
        <v>-1</v>
      </c>
      <c r="D50" s="46"/>
      <c r="E50" s="47" t="str">
        <f>IFERROR(VLOOKUP(C50,#REF!,17,FALSE),"")</f>
        <v/>
      </c>
      <c r="F50" s="47" t="str">
        <f>IFERROR(VLOOKUP(C50,#REF!,10,FALSE),"")</f>
        <v/>
      </c>
      <c r="G50" s="47"/>
      <c r="H50" s="48" t="str">
        <f t="shared" si="1"/>
        <v/>
      </c>
    </row>
    <row r="51" spans="1:8" ht="16.5">
      <c r="A51" s="44" t="e">
        <f>ROW()-ROW(#REF!)+1</f>
        <v>#REF!</v>
      </c>
      <c r="B51" s="49"/>
      <c r="C51" s="46">
        <f>IF(ISBLANK(#REF!),"",IFERROR(VLOOKUP(#REF!,#REF!,2,FALSE),-1))</f>
        <v>-1</v>
      </c>
      <c r="D51" s="46"/>
      <c r="E51" s="47" t="str">
        <f>IFERROR(VLOOKUP(C51,#REF!,17,FALSE),"")</f>
        <v/>
      </c>
      <c r="F51" s="47" t="str">
        <f>IFERROR(VLOOKUP(C51,#REF!,10,FALSE),"")</f>
        <v/>
      </c>
      <c r="G51" s="47"/>
      <c r="H51" s="48" t="str">
        <f t="shared" si="1"/>
        <v/>
      </c>
    </row>
    <row r="52" spans="1:8" ht="16.5">
      <c r="A52" s="44" t="e">
        <f>ROW()-ROW(#REF!)+1</f>
        <v>#REF!</v>
      </c>
      <c r="B52" s="49"/>
      <c r="C52" s="46">
        <f>IF(ISBLANK(#REF!),"",IFERROR(VLOOKUP(#REF!,#REF!,2,FALSE),-1))</f>
        <v>-1</v>
      </c>
      <c r="D52" s="46"/>
      <c r="E52" s="47" t="str">
        <f>IFERROR(VLOOKUP(C52,#REF!,17,FALSE),"")</f>
        <v/>
      </c>
      <c r="F52" s="47" t="str">
        <f>IFERROR(VLOOKUP(C52,#REF!,10,FALSE),"")</f>
        <v/>
      </c>
      <c r="G52" s="47"/>
      <c r="H52" s="48" t="str">
        <f t="shared" si="1"/>
        <v/>
      </c>
    </row>
    <row r="53" spans="1:8" ht="16.5">
      <c r="A53" s="44" t="e">
        <f>ROW()-ROW(#REF!)+1</f>
        <v>#REF!</v>
      </c>
      <c r="B53" s="49"/>
      <c r="C53" s="46">
        <f>IF(ISBLANK(#REF!),"",IFERROR(VLOOKUP(#REF!,#REF!,2,FALSE),-1))</f>
        <v>-1</v>
      </c>
      <c r="D53" s="46"/>
      <c r="E53" s="47" t="str">
        <f>IFERROR(VLOOKUP(C53,#REF!,17,FALSE),"")</f>
        <v/>
      </c>
      <c r="F53" s="47" t="str">
        <f>IFERROR(VLOOKUP(C53,#REF!,10,FALSE),"")</f>
        <v/>
      </c>
      <c r="G53" s="47"/>
      <c r="H53" s="48" t="str">
        <f t="shared" si="1"/>
        <v/>
      </c>
    </row>
    <row r="54" spans="1:8" ht="16.5">
      <c r="A54" s="44" t="e">
        <f>ROW()-ROW(#REF!)+1</f>
        <v>#REF!</v>
      </c>
      <c r="B54" s="49"/>
      <c r="C54" s="46">
        <f>IF(ISBLANK(#REF!),"",IFERROR(VLOOKUP(#REF!,#REF!,2,FALSE),-1))</f>
        <v>-1</v>
      </c>
      <c r="D54" s="46"/>
      <c r="E54" s="47" t="str">
        <f>IFERROR(VLOOKUP(C54,#REF!,17,FALSE),"")</f>
        <v/>
      </c>
      <c r="F54" s="47" t="str">
        <f>IFERROR(VLOOKUP(C54,#REF!,10,FALSE),"")</f>
        <v/>
      </c>
      <c r="G54" s="47"/>
      <c r="H54" s="48" t="str">
        <f t="shared" si="1"/>
        <v/>
      </c>
    </row>
    <row r="55" spans="1:8" ht="16.5">
      <c r="A55" s="44" t="e">
        <f>ROW()-ROW(#REF!)+1</f>
        <v>#REF!</v>
      </c>
      <c r="B55" s="49"/>
      <c r="C55" s="46">
        <f>IF(ISBLANK(#REF!),"",IFERROR(VLOOKUP(#REF!,#REF!,2,FALSE),-1))</f>
        <v>-1</v>
      </c>
      <c r="D55" s="46"/>
      <c r="E55" s="47" t="str">
        <f>IFERROR(VLOOKUP(C55,#REF!,17,FALSE),"")</f>
        <v/>
      </c>
      <c r="F55" s="47" t="str">
        <f>IFERROR(VLOOKUP(C55,#REF!,10,FALSE),"")</f>
        <v/>
      </c>
      <c r="G55" s="47"/>
      <c r="H55" s="48" t="str">
        <f t="shared" si="1"/>
        <v/>
      </c>
    </row>
    <row r="56" spans="1:8" ht="16.5">
      <c r="A56" s="44" t="e">
        <f>ROW()-ROW(#REF!)+1</f>
        <v>#REF!</v>
      </c>
      <c r="B56" s="49"/>
      <c r="C56" s="46">
        <f>IF(ISBLANK(#REF!),"",IFERROR(VLOOKUP(#REF!,#REF!,2,FALSE),-1))</f>
        <v>-1</v>
      </c>
      <c r="D56" s="46"/>
      <c r="E56" s="47" t="str">
        <f>IFERROR(VLOOKUP(C56,#REF!,17,FALSE),"")</f>
        <v/>
      </c>
      <c r="F56" s="47" t="str">
        <f>IFERROR(VLOOKUP(C56,#REF!,10,FALSE),"")</f>
        <v/>
      </c>
      <c r="G56" s="47"/>
      <c r="H56" s="48" t="str">
        <f t="shared" si="1"/>
        <v/>
      </c>
    </row>
    <row r="57" spans="1:8" ht="16.5">
      <c r="A57" s="44" t="e">
        <f>ROW()-ROW(#REF!)+1</f>
        <v>#REF!</v>
      </c>
      <c r="B57" s="49"/>
      <c r="C57" s="46">
        <f>IF(ISBLANK(#REF!),"",IFERROR(VLOOKUP(#REF!,#REF!,2,FALSE),-1))</f>
        <v>-1</v>
      </c>
      <c r="D57" s="46"/>
      <c r="E57" s="47" t="str">
        <f>IFERROR(VLOOKUP(C57,#REF!,17,FALSE),"")</f>
        <v/>
      </c>
      <c r="F57" s="47" t="str">
        <f>IFERROR(VLOOKUP(C57,#REF!,10,FALSE),"")</f>
        <v/>
      </c>
      <c r="G57" s="47"/>
      <c r="H57" s="48" t="str">
        <f t="shared" si="1"/>
        <v/>
      </c>
    </row>
    <row r="58" spans="1:8" ht="16.5">
      <c r="A58" s="44" t="e">
        <f>ROW()-ROW(#REF!)+1</f>
        <v>#REF!</v>
      </c>
      <c r="B58" s="49"/>
      <c r="C58" s="46">
        <f>IF(ISBLANK(#REF!),"",IFERROR(VLOOKUP(#REF!,#REF!,2,FALSE),-1))</f>
        <v>-1</v>
      </c>
      <c r="D58" s="46"/>
      <c r="E58" s="47" t="str">
        <f>IFERROR(VLOOKUP(C58,#REF!,17,FALSE),"")</f>
        <v/>
      </c>
      <c r="F58" s="47" t="str">
        <f>IFERROR(VLOOKUP(C58,#REF!,10,FALSE),"")</f>
        <v/>
      </c>
      <c r="G58" s="47"/>
      <c r="H58" s="48" t="str">
        <f t="shared" si="1"/>
        <v/>
      </c>
    </row>
    <row r="59" spans="1:8" ht="16.5">
      <c r="A59" s="44" t="e">
        <f>ROW()-ROW(#REF!)+1</f>
        <v>#REF!</v>
      </c>
      <c r="B59" s="49"/>
      <c r="C59" s="46">
        <f>IF(ISBLANK(#REF!),"",IFERROR(VLOOKUP(#REF!,#REF!,2,FALSE),-1))</f>
        <v>-1</v>
      </c>
      <c r="D59" s="46"/>
      <c r="E59" s="47" t="str">
        <f>IFERROR(VLOOKUP(C59,#REF!,17,FALSE),"")</f>
        <v/>
      </c>
      <c r="F59" s="47" t="str">
        <f>IFERROR(VLOOKUP(C59,#REF!,10,FALSE),"")</f>
        <v/>
      </c>
      <c r="G59" s="47"/>
      <c r="H59" s="48" t="str">
        <f t="shared" si="1"/>
        <v/>
      </c>
    </row>
    <row r="60" spans="1:8" ht="16.5">
      <c r="A60" s="44" t="e">
        <f>ROW()-ROW(#REF!)+1</f>
        <v>#REF!</v>
      </c>
      <c r="B60" s="49"/>
      <c r="C60" s="46">
        <f>IF(ISBLANK(#REF!),"",IFERROR(VLOOKUP(#REF!,#REF!,2,FALSE),-1))</f>
        <v>-1</v>
      </c>
      <c r="D60" s="46"/>
      <c r="E60" s="47" t="str">
        <f>IFERROR(VLOOKUP(C60,#REF!,17,FALSE),"")</f>
        <v/>
      </c>
      <c r="F60" s="47" t="str">
        <f>IFERROR(VLOOKUP(C60,#REF!,10,FALSE),"")</f>
        <v/>
      </c>
      <c r="G60" s="47"/>
      <c r="H60" s="48" t="str">
        <f t="shared" si="1"/>
        <v/>
      </c>
    </row>
    <row r="61" spans="1:8" ht="16.5">
      <c r="A61" s="44" t="e">
        <f>ROW()-ROW(#REF!)+1</f>
        <v>#REF!</v>
      </c>
      <c r="B61" s="49"/>
      <c r="C61" s="46">
        <f>IF(ISBLANK(#REF!),"",IFERROR(VLOOKUP(#REF!,#REF!,2,FALSE),-1))</f>
        <v>-1</v>
      </c>
      <c r="D61" s="46"/>
      <c r="E61" s="47" t="str">
        <f>IFERROR(VLOOKUP(C61,#REF!,17,FALSE),"")</f>
        <v/>
      </c>
      <c r="F61" s="47" t="str">
        <f>IFERROR(VLOOKUP(C61,#REF!,10,FALSE),"")</f>
        <v/>
      </c>
      <c r="G61" s="47"/>
      <c r="H61" s="48" t="str">
        <f t="shared" si="1"/>
        <v/>
      </c>
    </row>
    <row r="62" spans="1:8" ht="16.5">
      <c r="A62" s="44" t="e">
        <f>ROW()-ROW(#REF!)+1</f>
        <v>#REF!</v>
      </c>
      <c r="B62" s="49"/>
      <c r="C62" s="46">
        <f>IF(ISBLANK(#REF!),"",IFERROR(VLOOKUP(#REF!,#REF!,2,FALSE),-1))</f>
        <v>-1</v>
      </c>
      <c r="D62" s="46"/>
      <c r="E62" s="47" t="str">
        <f>IFERROR(VLOOKUP(C62,#REF!,17,FALSE),"")</f>
        <v/>
      </c>
      <c r="F62" s="47" t="str">
        <f>IFERROR(VLOOKUP(C62,#REF!,10,FALSE),"")</f>
        <v/>
      </c>
      <c r="G62" s="47"/>
      <c r="H62" s="48" t="str">
        <f t="shared" si="1"/>
        <v/>
      </c>
    </row>
    <row r="63" spans="1:8" ht="16.5">
      <c r="A63" s="44" t="e">
        <f>ROW()-ROW(#REF!)+1</f>
        <v>#REF!</v>
      </c>
      <c r="B63" s="49"/>
      <c r="C63" s="46">
        <f>IF(ISBLANK(#REF!),"",IFERROR(VLOOKUP(#REF!,#REF!,2,FALSE),-1))</f>
        <v>-1</v>
      </c>
      <c r="D63" s="46"/>
      <c r="E63" s="47" t="str">
        <f>IFERROR(VLOOKUP(C63,#REF!,17,FALSE),"")</f>
        <v/>
      </c>
      <c r="F63" s="47" t="str">
        <f>IFERROR(VLOOKUP(C63,#REF!,10,FALSE),"")</f>
        <v/>
      </c>
      <c r="G63" s="47"/>
      <c r="H63" s="48" t="str">
        <f t="shared" si="1"/>
        <v/>
      </c>
    </row>
    <row r="64" spans="1:8" ht="16.5">
      <c r="A64" s="44" t="e">
        <f>ROW()-ROW(#REF!)+1</f>
        <v>#REF!</v>
      </c>
      <c r="B64" s="49"/>
      <c r="C64" s="46">
        <f>IF(ISBLANK(#REF!),"",IFERROR(VLOOKUP(#REF!,#REF!,2,FALSE),-1))</f>
        <v>-1</v>
      </c>
      <c r="D64" s="46"/>
      <c r="E64" s="47" t="str">
        <f>IFERROR(VLOOKUP(C64,#REF!,17,FALSE),"")</f>
        <v/>
      </c>
      <c r="F64" s="47" t="str">
        <f>IFERROR(VLOOKUP(C64,#REF!,10,FALSE),"")</f>
        <v/>
      </c>
      <c r="G64" s="47"/>
      <c r="H64" s="48" t="str">
        <f t="shared" si="1"/>
        <v/>
      </c>
    </row>
    <row r="65" spans="1:8" ht="16.5">
      <c r="A65" s="44" t="e">
        <f>ROW()-ROW(#REF!)+1</f>
        <v>#REF!</v>
      </c>
      <c r="B65" s="49"/>
      <c r="C65" s="46">
        <f>IF(ISBLANK(#REF!),"",IFERROR(VLOOKUP(#REF!,#REF!,2,FALSE),-1))</f>
        <v>-1</v>
      </c>
      <c r="D65" s="46"/>
      <c r="E65" s="47" t="str">
        <f>IFERROR(VLOOKUP(C65,#REF!,17,FALSE),"")</f>
        <v/>
      </c>
      <c r="F65" s="47" t="str">
        <f>IFERROR(VLOOKUP(C65,#REF!,10,FALSE),"")</f>
        <v/>
      </c>
      <c r="G65" s="47"/>
      <c r="H65" s="48" t="str">
        <f t="shared" si="1"/>
        <v/>
      </c>
    </row>
    <row r="66" spans="1:8" ht="16.5">
      <c r="A66" s="44" t="e">
        <f>ROW()-ROW(#REF!)+1</f>
        <v>#REF!</v>
      </c>
      <c r="B66" s="49"/>
      <c r="C66" s="46">
        <f>IF(ISBLANK(#REF!),"",IFERROR(VLOOKUP(#REF!,#REF!,2,FALSE),-1))</f>
        <v>-1</v>
      </c>
      <c r="D66" s="46"/>
      <c r="E66" s="47" t="str">
        <f>IFERROR(VLOOKUP(C66,#REF!,17,FALSE),"")</f>
        <v/>
      </c>
      <c r="F66" s="47" t="str">
        <f>IFERROR(VLOOKUP(C66,#REF!,10,FALSE),"")</f>
        <v/>
      </c>
      <c r="G66" s="47"/>
      <c r="H66" s="48" t="str">
        <f t="shared" si="1"/>
        <v/>
      </c>
    </row>
    <row r="67" spans="1:8" ht="16.5">
      <c r="A67" s="44" t="e">
        <f>ROW()-ROW(#REF!)+1</f>
        <v>#REF!</v>
      </c>
      <c r="B67" s="49"/>
      <c r="C67" s="46">
        <f>IF(ISBLANK(#REF!),"",IFERROR(VLOOKUP(#REF!,#REF!,2,FALSE),-1))</f>
        <v>-1</v>
      </c>
      <c r="D67" s="46"/>
      <c r="E67" s="47" t="str">
        <f>IFERROR(VLOOKUP(C67,#REF!,17,FALSE),"")</f>
        <v/>
      </c>
      <c r="F67" s="47" t="str">
        <f>IFERROR(VLOOKUP(C67,#REF!,10,FALSE),"")</f>
        <v/>
      </c>
      <c r="G67" s="47"/>
      <c r="H67" s="48" t="str">
        <f t="shared" ref="H67:H72" si="2">IF(ISBLANK(B67),"","CP2")</f>
        <v/>
      </c>
    </row>
    <row r="68" spans="1:8" ht="16.5">
      <c r="A68" s="44" t="e">
        <f>ROW()-ROW(#REF!)+1</f>
        <v>#REF!</v>
      </c>
      <c r="B68" s="49"/>
      <c r="C68" s="46">
        <f>IF(ISBLANK(#REF!),"",IFERROR(VLOOKUP(#REF!,#REF!,2,FALSE),-1))</f>
        <v>-1</v>
      </c>
      <c r="D68" s="46"/>
      <c r="E68" s="47" t="str">
        <f>IFERROR(VLOOKUP(C68,#REF!,17,FALSE),"")</f>
        <v/>
      </c>
      <c r="F68" s="47" t="str">
        <f>IFERROR(VLOOKUP(C68,#REF!,10,FALSE),"")</f>
        <v/>
      </c>
      <c r="G68" s="47"/>
      <c r="H68" s="48" t="str">
        <f t="shared" si="2"/>
        <v/>
      </c>
    </row>
    <row r="69" spans="1:8" ht="16.5">
      <c r="A69" s="44" t="e">
        <f>ROW()-ROW(#REF!)+1</f>
        <v>#REF!</v>
      </c>
      <c r="B69" s="49"/>
      <c r="C69" s="46">
        <f>IF(ISBLANK(#REF!),"",IFERROR(VLOOKUP(#REF!,#REF!,2,FALSE),-1))</f>
        <v>-1</v>
      </c>
      <c r="D69" s="46"/>
      <c r="E69" s="47" t="str">
        <f>IFERROR(VLOOKUP(C69,#REF!,17,FALSE),"")</f>
        <v/>
      </c>
      <c r="F69" s="47" t="str">
        <f>IFERROR(VLOOKUP(C69,#REF!,10,FALSE),"")</f>
        <v/>
      </c>
      <c r="G69" s="47"/>
      <c r="H69" s="48" t="str">
        <f t="shared" si="2"/>
        <v/>
      </c>
    </row>
    <row r="70" spans="1:8" ht="16.5">
      <c r="A70" s="44" t="e">
        <f>ROW()-ROW(#REF!)+1</f>
        <v>#REF!</v>
      </c>
      <c r="B70" s="49"/>
      <c r="C70" s="46">
        <f>IF(ISBLANK(#REF!),"",IFERROR(VLOOKUP(#REF!,#REF!,2,FALSE),-1))</f>
        <v>-1</v>
      </c>
      <c r="D70" s="46"/>
      <c r="E70" s="47" t="str">
        <f>IFERROR(VLOOKUP(C70,#REF!,17,FALSE),"")</f>
        <v/>
      </c>
      <c r="F70" s="47" t="str">
        <f>IFERROR(VLOOKUP(C70,#REF!,10,FALSE),"")</f>
        <v/>
      </c>
      <c r="G70" s="47"/>
      <c r="H70" s="48" t="str">
        <f t="shared" si="2"/>
        <v/>
      </c>
    </row>
    <row r="71" spans="1:8" ht="16.5">
      <c r="A71" s="44" t="e">
        <f>ROW()-ROW(#REF!)+1</f>
        <v>#REF!</v>
      </c>
      <c r="B71" s="49"/>
      <c r="C71" s="46">
        <f>IF(ISBLANK(#REF!),"",IFERROR(VLOOKUP(#REF!,#REF!,2,FALSE),-1))</f>
        <v>-1</v>
      </c>
      <c r="D71" s="46"/>
      <c r="E71" s="47" t="str">
        <f>IFERROR(VLOOKUP(C71,#REF!,17,FALSE),"")</f>
        <v/>
      </c>
      <c r="F71" s="47" t="str">
        <f>IFERROR(VLOOKUP(C71,#REF!,10,FALSE),"")</f>
        <v/>
      </c>
      <c r="G71" s="47"/>
      <c r="H71" s="48" t="str">
        <f t="shared" si="2"/>
        <v/>
      </c>
    </row>
    <row r="72" spans="1:8" ht="16.5">
      <c r="A72" s="44" t="e">
        <f>ROW()-ROW(#REF!)+1</f>
        <v>#REF!</v>
      </c>
      <c r="B72" s="49"/>
      <c r="C72" s="46">
        <f>IF(ISBLANK(#REF!),"",IFERROR(VLOOKUP(#REF!,#REF!,2,FALSE),-1))</f>
        <v>-1</v>
      </c>
      <c r="D72" s="46"/>
      <c r="E72" s="47" t="str">
        <f>IFERROR(VLOOKUP(C72,#REF!,17,FALSE),"")</f>
        <v/>
      </c>
      <c r="F72" s="47" t="str">
        <f>IFERROR(VLOOKUP(C72,#REF!,10,FALSE),"")</f>
        <v/>
      </c>
      <c r="G72" s="47"/>
      <c r="H72" s="48" t="str">
        <f t="shared" si="2"/>
        <v/>
      </c>
    </row>
    <row r="73" spans="1:8">
      <c r="B73" t="e">
        <f>SUBTOTAL(103,#REF!)</f>
        <v>#REF!</v>
      </c>
      <c r="C73" t="e">
        <f>COUNTIF(#REF!,"&lt;&gt;-") - COUNTIF(#REF!,"")</f>
        <v>#REF!</v>
      </c>
      <c r="H73" s="7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H73"/>
  <sheetViews>
    <sheetView workbookViewId="0"/>
  </sheetViews>
  <sheetFormatPr baseColWidth="10" defaultRowHeight="15"/>
  <sheetData>
    <row r="1" spans="1:8" ht="21">
      <c r="A1" s="97" t="s">
        <v>1506</v>
      </c>
      <c r="B1" s="97"/>
      <c r="C1" s="97"/>
      <c r="D1" s="97"/>
      <c r="E1" s="97"/>
      <c r="F1" s="97"/>
      <c r="G1" s="97"/>
      <c r="H1" s="97"/>
    </row>
    <row r="2" spans="1:8" ht="48">
      <c r="A2" s="1" t="s">
        <v>0</v>
      </c>
      <c r="B2" s="2" t="s">
        <v>1</v>
      </c>
      <c r="C2" s="2" t="s">
        <v>2</v>
      </c>
      <c r="D2" s="2" t="s">
        <v>1501</v>
      </c>
      <c r="E2" s="3" t="s">
        <v>12</v>
      </c>
      <c r="F2" s="3" t="s">
        <v>13</v>
      </c>
      <c r="G2" s="3" t="s">
        <v>14</v>
      </c>
      <c r="H2" s="40" t="s">
        <v>215</v>
      </c>
    </row>
    <row r="3" spans="1:8" ht="16.5">
      <c r="A3" s="44" t="e">
        <f>ROW()-ROW(#REF!)+1</f>
        <v>#REF!</v>
      </c>
      <c r="B3" s="49" t="s">
        <v>67</v>
      </c>
      <c r="C3" s="46">
        <f>IF(ISBLANK(#REF!),"",IFERROR(VLOOKUP(#REF!,#REF!,2,FALSE),-1))</f>
        <v>-1</v>
      </c>
      <c r="D3" s="46"/>
      <c r="E3" s="47" t="str">
        <f>IFERROR(VLOOKUP(C3,#REF!,17,FALSE),"")</f>
        <v/>
      </c>
      <c r="F3" s="47" t="str">
        <f>IFERROR(VLOOKUP(C3,#REF!,10,FALSE),"")</f>
        <v/>
      </c>
      <c r="G3" s="47"/>
      <c r="H3" s="48" t="str">
        <f t="shared" ref="H3:H34" si="0">IF(ISBLANK(B3),"","CE1")</f>
        <v>CE1</v>
      </c>
    </row>
    <row r="4" spans="1:8" ht="16.5">
      <c r="A4" s="44" t="e">
        <f>ROW()-ROW(#REF!)+1</f>
        <v>#REF!</v>
      </c>
      <c r="B4" s="49" t="s">
        <v>242</v>
      </c>
      <c r="C4" s="46">
        <f>IF(ISBLANK(#REF!),"",IFERROR(VLOOKUP(#REF!,#REF!,2,FALSE),-1))</f>
        <v>-1</v>
      </c>
      <c r="D4" s="46"/>
      <c r="E4" s="47" t="str">
        <f>IFERROR(VLOOKUP(C4,#REF!,17,FALSE),"")</f>
        <v/>
      </c>
      <c r="F4" s="47" t="str">
        <f>IFERROR(VLOOKUP(C4,#REF!,10,FALSE),"")</f>
        <v/>
      </c>
      <c r="G4" s="47"/>
      <c r="H4" s="48" t="str">
        <f t="shared" si="0"/>
        <v>CE1</v>
      </c>
    </row>
    <row r="5" spans="1:8" ht="16.5">
      <c r="A5" s="44" t="e">
        <f>ROW()-ROW(#REF!)+1</f>
        <v>#REF!</v>
      </c>
      <c r="B5" s="49" t="s">
        <v>70</v>
      </c>
      <c r="C5" s="46">
        <f>IF(ISBLANK(#REF!),"",IFERROR(VLOOKUP(#REF!,#REF!,2,FALSE),-1))</f>
        <v>-1</v>
      </c>
      <c r="D5" s="46"/>
      <c r="E5" s="47" t="str">
        <f>IFERROR(VLOOKUP(C5,#REF!,17,FALSE),"")</f>
        <v/>
      </c>
      <c r="F5" s="47" t="str">
        <f>IFERROR(VLOOKUP(C5,#REF!,10,FALSE),"")</f>
        <v/>
      </c>
      <c r="G5" s="47"/>
      <c r="H5" s="48" t="str">
        <f t="shared" si="0"/>
        <v>CE1</v>
      </c>
    </row>
    <row r="6" spans="1:8" ht="16.5">
      <c r="A6" s="44" t="e">
        <f>ROW()-ROW(#REF!)+1</f>
        <v>#REF!</v>
      </c>
      <c r="B6" s="49" t="s">
        <v>71</v>
      </c>
      <c r="C6" s="46">
        <f>IF(ISBLANK(#REF!),"",IFERROR(VLOOKUP(#REF!,#REF!,2,FALSE),-1))</f>
        <v>-1</v>
      </c>
      <c r="D6" s="46"/>
      <c r="E6" s="47" t="str">
        <f>IFERROR(VLOOKUP(C6,#REF!,17,FALSE),"")</f>
        <v/>
      </c>
      <c r="F6" s="47" t="str">
        <f>IFERROR(VLOOKUP(C6,#REF!,10,FALSE),"")</f>
        <v/>
      </c>
      <c r="G6" s="47"/>
      <c r="H6" s="48" t="str">
        <f t="shared" si="0"/>
        <v>CE1</v>
      </c>
    </row>
    <row r="7" spans="1:8" ht="16.5">
      <c r="A7" s="44" t="e">
        <f>ROW()-ROW(#REF!)+1</f>
        <v>#REF!</v>
      </c>
      <c r="B7" s="49" t="s">
        <v>264</v>
      </c>
      <c r="C7" s="46">
        <f>IF(ISBLANK(#REF!),"",IFERROR(VLOOKUP(#REF!,#REF!,2,FALSE),-1))</f>
        <v>-1</v>
      </c>
      <c r="D7" s="46"/>
      <c r="E7" s="47" t="str">
        <f>IFERROR(VLOOKUP(C7,#REF!,17,FALSE),"")</f>
        <v/>
      </c>
      <c r="F7" s="47" t="str">
        <f>IFERROR(VLOOKUP(C7,#REF!,10,FALSE),"")</f>
        <v/>
      </c>
      <c r="G7" s="47"/>
      <c r="H7" s="48" t="str">
        <f t="shared" si="0"/>
        <v>CE1</v>
      </c>
    </row>
    <row r="8" spans="1:8" ht="16.5">
      <c r="A8" s="44" t="e">
        <f>ROW()-ROW(#REF!)+1</f>
        <v>#REF!</v>
      </c>
      <c r="B8" s="49" t="s">
        <v>74</v>
      </c>
      <c r="C8" s="46">
        <f>IF(ISBLANK(#REF!),"",IFERROR(VLOOKUP(#REF!,#REF!,2,FALSE),-1))</f>
        <v>-1</v>
      </c>
      <c r="D8" s="46"/>
      <c r="E8" s="47" t="str">
        <f>IFERROR(VLOOKUP(C8,#REF!,17,FALSE),"")</f>
        <v/>
      </c>
      <c r="F8" s="47" t="str">
        <f>IFERROR(VLOOKUP(C8,#REF!,10,FALSE),"")</f>
        <v/>
      </c>
      <c r="G8" s="47"/>
      <c r="H8" s="48" t="str">
        <f t="shared" si="0"/>
        <v>CE1</v>
      </c>
    </row>
    <row r="9" spans="1:8" ht="16.5">
      <c r="A9" s="44" t="e">
        <f>ROW()-ROW(#REF!)+1</f>
        <v>#REF!</v>
      </c>
      <c r="B9" s="49" t="s">
        <v>75</v>
      </c>
      <c r="C9" s="46">
        <f>IF(ISBLANK(#REF!),"",IFERROR(VLOOKUP(#REF!,#REF!,2,FALSE),-1))</f>
        <v>-1</v>
      </c>
      <c r="D9" s="46"/>
      <c r="E9" s="47" t="str">
        <f>IFERROR(VLOOKUP(C9,#REF!,17,FALSE),"")</f>
        <v/>
      </c>
      <c r="F9" s="47" t="str">
        <f>IFERROR(VLOOKUP(C9,#REF!,10,FALSE),"")</f>
        <v/>
      </c>
      <c r="G9" s="47"/>
      <c r="H9" s="48" t="str">
        <f t="shared" si="0"/>
        <v>CE1</v>
      </c>
    </row>
    <row r="10" spans="1:8" ht="16.5">
      <c r="A10" s="44" t="e">
        <f>ROW()-ROW(#REF!)+1</f>
        <v>#REF!</v>
      </c>
      <c r="B10" s="49" t="s">
        <v>76</v>
      </c>
      <c r="C10" s="46">
        <f>IF(ISBLANK(#REF!),"",IFERROR(VLOOKUP(#REF!,#REF!,2,FALSE),-1))</f>
        <v>-1</v>
      </c>
      <c r="D10" s="46"/>
      <c r="E10" s="47" t="str">
        <f>IFERROR(VLOOKUP(C10,#REF!,17,FALSE),"")</f>
        <v/>
      </c>
      <c r="F10" s="47" t="str">
        <f>IFERROR(VLOOKUP(C10,#REF!,10,FALSE),"")</f>
        <v/>
      </c>
      <c r="G10" s="47"/>
      <c r="H10" s="48" t="str">
        <f t="shared" si="0"/>
        <v>CE1</v>
      </c>
    </row>
    <row r="11" spans="1:8" ht="16.5">
      <c r="A11" s="44" t="e">
        <f>ROW()-ROW(#REF!)+1</f>
        <v>#REF!</v>
      </c>
      <c r="B11" s="49" t="s">
        <v>298</v>
      </c>
      <c r="C11" s="46">
        <f>IF(ISBLANK(#REF!),"",IFERROR(VLOOKUP(#REF!,#REF!,2,FALSE),-1))</f>
        <v>-1</v>
      </c>
      <c r="D11" s="46"/>
      <c r="E11" s="47" t="str">
        <f>IFERROR(VLOOKUP(C11,#REF!,17,FALSE),"")</f>
        <v/>
      </c>
      <c r="F11" s="47" t="str">
        <f>IFERROR(VLOOKUP(C11,#REF!,10,FALSE),"")</f>
        <v/>
      </c>
      <c r="G11" s="47"/>
      <c r="H11" s="48" t="str">
        <f t="shared" si="0"/>
        <v>CE1</v>
      </c>
    </row>
    <row r="12" spans="1:8" ht="16.5">
      <c r="A12" s="44" t="e">
        <f>ROW()-ROW(#REF!)+1</f>
        <v>#REF!</v>
      </c>
      <c r="B12" s="49" t="s">
        <v>306</v>
      </c>
      <c r="C12" s="46">
        <f>IF(ISBLANK(#REF!),"",IFERROR(VLOOKUP(#REF!,#REF!,2,FALSE),-1))</f>
        <v>-1</v>
      </c>
      <c r="D12" s="46"/>
      <c r="E12" s="47" t="str">
        <f>IFERROR(VLOOKUP(C12,#REF!,17,FALSE),"")</f>
        <v/>
      </c>
      <c r="F12" s="47" t="str">
        <f>IFERROR(VLOOKUP(C12,#REF!,10,FALSE),"")</f>
        <v/>
      </c>
      <c r="G12" s="47"/>
      <c r="H12" s="48" t="str">
        <f t="shared" si="0"/>
        <v>CE1</v>
      </c>
    </row>
    <row r="13" spans="1:8" ht="16.5">
      <c r="A13" s="44" t="e">
        <f>ROW()-ROW(#REF!)+1</f>
        <v>#REF!</v>
      </c>
      <c r="B13" s="49" t="s">
        <v>317</v>
      </c>
      <c r="C13" s="46">
        <f>IF(ISBLANK(#REF!),"",IFERROR(VLOOKUP(#REF!,#REF!,2,FALSE),-1))</f>
        <v>-1</v>
      </c>
      <c r="D13" s="46"/>
      <c r="E13" s="47" t="str">
        <f>IFERROR(VLOOKUP(C13,#REF!,17,FALSE),"")</f>
        <v/>
      </c>
      <c r="F13" s="47" t="str">
        <f>IFERROR(VLOOKUP(C13,#REF!,10,FALSE),"")</f>
        <v/>
      </c>
      <c r="G13" s="47"/>
      <c r="H13" s="48" t="str">
        <f t="shared" si="0"/>
        <v>CE1</v>
      </c>
    </row>
    <row r="14" spans="1:8" ht="16.5">
      <c r="A14" s="44" t="e">
        <f>ROW()-ROW(#REF!)+1</f>
        <v>#REF!</v>
      </c>
      <c r="B14" s="49" t="s">
        <v>79</v>
      </c>
      <c r="C14" s="46">
        <f>IF(ISBLANK(#REF!),"",IFERROR(VLOOKUP(#REF!,#REF!,2,FALSE),-1))</f>
        <v>-1</v>
      </c>
      <c r="D14" s="46"/>
      <c r="E14" s="47" t="str">
        <f>IFERROR(VLOOKUP(C14,#REF!,17,FALSE),"")</f>
        <v/>
      </c>
      <c r="F14" s="47" t="str">
        <f>IFERROR(VLOOKUP(C14,#REF!,10,FALSE),"")</f>
        <v/>
      </c>
      <c r="G14" s="47"/>
      <c r="H14" s="48" t="str">
        <f t="shared" si="0"/>
        <v>CE1</v>
      </c>
    </row>
    <row r="15" spans="1:8" ht="16.5">
      <c r="A15" s="44" t="e">
        <f>ROW()-ROW(#REF!)+1</f>
        <v>#REF!</v>
      </c>
      <c r="B15" s="49" t="s">
        <v>81</v>
      </c>
      <c r="C15" s="46">
        <f>IF(ISBLANK(#REF!),"",IFERROR(VLOOKUP(#REF!,#REF!,2,FALSE),-1))</f>
        <v>-1</v>
      </c>
      <c r="D15" s="46"/>
      <c r="E15" s="47" t="str">
        <f>IFERROR(VLOOKUP(C15,#REF!,17,FALSE),"")</f>
        <v/>
      </c>
      <c r="F15" s="47" t="str">
        <f>IFERROR(VLOOKUP(C15,#REF!,10,FALSE),"")</f>
        <v/>
      </c>
      <c r="G15" s="47"/>
      <c r="H15" s="48" t="str">
        <f t="shared" si="0"/>
        <v>CE1</v>
      </c>
    </row>
    <row r="16" spans="1:8" ht="16.5">
      <c r="A16" s="44" t="e">
        <f>ROW()-ROW(#REF!)+1</f>
        <v>#REF!</v>
      </c>
      <c r="B16" s="49" t="s">
        <v>83</v>
      </c>
      <c r="C16" s="46">
        <f>IF(ISBLANK(#REF!),"",IFERROR(VLOOKUP(#REF!,#REF!,2,FALSE),-1))</f>
        <v>-1</v>
      </c>
      <c r="D16" s="46"/>
      <c r="E16" s="47" t="str">
        <f>IFERROR(VLOOKUP(C16,#REF!,17,FALSE),"")</f>
        <v/>
      </c>
      <c r="F16" s="47" t="str">
        <f>IFERROR(VLOOKUP(C16,#REF!,10,FALSE),"")</f>
        <v/>
      </c>
      <c r="G16" s="47"/>
      <c r="H16" s="48" t="str">
        <f t="shared" si="0"/>
        <v>CE1</v>
      </c>
    </row>
    <row r="17" spans="1:8" ht="16.5">
      <c r="A17" s="44" t="e">
        <f>ROW()-ROW(#REF!)+1</f>
        <v>#REF!</v>
      </c>
      <c r="B17" s="49" t="s">
        <v>92</v>
      </c>
      <c r="C17" s="46">
        <f>IF(ISBLANK(#REF!),"",IFERROR(VLOOKUP(#REF!,#REF!,2,FALSE),-1))</f>
        <v>-1</v>
      </c>
      <c r="D17" s="46"/>
      <c r="E17" s="47" t="str">
        <f>IFERROR(VLOOKUP(C17,#REF!,17,FALSE),"")</f>
        <v/>
      </c>
      <c r="F17" s="47" t="str">
        <f>IFERROR(VLOOKUP(C17,#REF!,10,FALSE),"")</f>
        <v/>
      </c>
      <c r="G17" s="47"/>
      <c r="H17" s="48" t="str">
        <f t="shared" si="0"/>
        <v>CE1</v>
      </c>
    </row>
    <row r="18" spans="1:8" ht="16.5">
      <c r="A18" s="44" t="e">
        <f>ROW()-ROW(#REF!)+1</f>
        <v>#REF!</v>
      </c>
      <c r="B18" s="49" t="s">
        <v>87</v>
      </c>
      <c r="C18" s="46">
        <f>IF(ISBLANK(#REF!),"",IFERROR(VLOOKUP(#REF!,#REF!,2,FALSE),-1))</f>
        <v>-1</v>
      </c>
      <c r="D18" s="46"/>
      <c r="E18" s="47" t="str">
        <f>IFERROR(VLOOKUP(C18,#REF!,17,FALSE),"")</f>
        <v/>
      </c>
      <c r="F18" s="47" t="str">
        <f>IFERROR(VLOOKUP(C18,#REF!,10,FALSE),"")</f>
        <v/>
      </c>
      <c r="G18" s="47"/>
      <c r="H18" s="48" t="str">
        <f t="shared" si="0"/>
        <v>CE1</v>
      </c>
    </row>
    <row r="19" spans="1:8" ht="16.5">
      <c r="A19" s="44" t="e">
        <f>ROW()-ROW(#REF!)+1</f>
        <v>#REF!</v>
      </c>
      <c r="B19" s="49" t="s">
        <v>89</v>
      </c>
      <c r="C19" s="46">
        <f>IF(ISBLANK(#REF!),"",IFERROR(VLOOKUP(#REF!,#REF!,2,FALSE),-1))</f>
        <v>-1</v>
      </c>
      <c r="D19" s="46"/>
      <c r="E19" s="47" t="str">
        <f>IFERROR(VLOOKUP(C19,#REF!,17,FALSE),"")</f>
        <v/>
      </c>
      <c r="F19" s="47" t="str">
        <f>IFERROR(VLOOKUP(C19,#REF!,10,FALSE),"")</f>
        <v/>
      </c>
      <c r="G19" s="47"/>
      <c r="H19" s="48" t="str">
        <f t="shared" si="0"/>
        <v>CE1</v>
      </c>
    </row>
    <row r="20" spans="1:8" ht="16.5">
      <c r="A20" s="44" t="e">
        <f>ROW()-ROW(#REF!)+1</f>
        <v>#REF!</v>
      </c>
      <c r="B20" s="45" t="s">
        <v>370</v>
      </c>
      <c r="C20" s="46">
        <f>IF(ISBLANK(#REF!),"",IFERROR(VLOOKUP(#REF!,#REF!,2,FALSE),-1))</f>
        <v>-1</v>
      </c>
      <c r="D20" s="46"/>
      <c r="E20" s="47" t="str">
        <f>IFERROR(VLOOKUP(C20,#REF!,17,FALSE),"")</f>
        <v/>
      </c>
      <c r="F20" s="47" t="str">
        <f>IFERROR(VLOOKUP(C20,#REF!,10,FALSE),"")</f>
        <v/>
      </c>
      <c r="G20" s="47"/>
      <c r="H20" s="48" t="str">
        <f t="shared" si="0"/>
        <v>CE1</v>
      </c>
    </row>
    <row r="21" spans="1:8" ht="16.5">
      <c r="A21" s="44" t="e">
        <f>ROW()-ROW(#REF!)+1</f>
        <v>#REF!</v>
      </c>
      <c r="B21" s="49" t="s">
        <v>90</v>
      </c>
      <c r="C21" s="46">
        <f>IF(ISBLANK(#REF!),"",IFERROR(VLOOKUP(#REF!,#REF!,2,FALSE),-1))</f>
        <v>-1</v>
      </c>
      <c r="D21" s="46"/>
      <c r="E21" s="47" t="str">
        <f>IFERROR(VLOOKUP(C21,#REF!,17,FALSE),"")</f>
        <v/>
      </c>
      <c r="F21" s="47" t="str">
        <f>IFERROR(VLOOKUP(C21,#REF!,10,FALSE),"")</f>
        <v/>
      </c>
      <c r="G21" s="47"/>
      <c r="H21" s="48" t="str">
        <f t="shared" si="0"/>
        <v>CE1</v>
      </c>
    </row>
    <row r="22" spans="1:8" ht="16.5">
      <c r="A22" s="44" t="e">
        <f>ROW()-ROW(#REF!)+1</f>
        <v>#REF!</v>
      </c>
      <c r="B22" s="49" t="s">
        <v>91</v>
      </c>
      <c r="C22" s="46">
        <f>IF(ISBLANK(#REF!),"",IFERROR(VLOOKUP(#REF!,#REF!,2,FALSE),-1))</f>
        <v>-1</v>
      </c>
      <c r="D22" s="46"/>
      <c r="E22" s="47" t="str">
        <f>IFERROR(VLOOKUP(C22,#REF!,17,FALSE),"")</f>
        <v/>
      </c>
      <c r="F22" s="47" t="str">
        <f>IFERROR(VLOOKUP(C22,#REF!,10,FALSE),"")</f>
        <v/>
      </c>
      <c r="G22" s="47"/>
      <c r="H22" s="48" t="str">
        <f t="shared" si="0"/>
        <v>CE1</v>
      </c>
    </row>
    <row r="23" spans="1:8" ht="16.5">
      <c r="A23" s="44" t="e">
        <f>ROW()-ROW(#REF!)+1</f>
        <v>#REF!</v>
      </c>
      <c r="B23" s="49" t="s">
        <v>93</v>
      </c>
      <c r="C23" s="46">
        <f>IF(ISBLANK(#REF!),"",IFERROR(VLOOKUP(#REF!,#REF!,2,FALSE),-1))</f>
        <v>-1</v>
      </c>
      <c r="D23" s="46"/>
      <c r="E23" s="47" t="str">
        <f>IFERROR(VLOOKUP(C23,#REF!,17,FALSE),"")</f>
        <v/>
      </c>
      <c r="F23" s="47" t="str">
        <f>IFERROR(VLOOKUP(C23,#REF!,10,FALSE),"")</f>
        <v/>
      </c>
      <c r="G23" s="47"/>
      <c r="H23" s="48" t="str">
        <f t="shared" si="0"/>
        <v>CE1</v>
      </c>
    </row>
    <row r="24" spans="1:8" ht="16.5">
      <c r="A24" s="44" t="e">
        <f>ROW()-ROW(#REF!)+1</f>
        <v>#REF!</v>
      </c>
      <c r="B24" s="49" t="s">
        <v>388</v>
      </c>
      <c r="C24" s="46">
        <f>IF(ISBLANK(#REF!),"",IFERROR(VLOOKUP(#REF!,#REF!,2,FALSE),-1))</f>
        <v>-1</v>
      </c>
      <c r="D24" s="46"/>
      <c r="E24" s="47" t="str">
        <f>IFERROR(VLOOKUP(C24,#REF!,17,FALSE),"")</f>
        <v/>
      </c>
      <c r="F24" s="47" t="str">
        <f>IFERROR(VLOOKUP(C24,#REF!,10,FALSE),"")</f>
        <v/>
      </c>
      <c r="G24" s="47"/>
      <c r="H24" s="48" t="str">
        <f t="shared" si="0"/>
        <v>CE1</v>
      </c>
    </row>
    <row r="25" spans="1:8" ht="16.5">
      <c r="A25" s="44" t="e">
        <f>ROW()-ROW(#REF!)+1</f>
        <v>#REF!</v>
      </c>
      <c r="B25" s="49" t="s">
        <v>390</v>
      </c>
      <c r="C25" s="46">
        <f>IF(ISBLANK(#REF!),"",IFERROR(VLOOKUP(#REF!,#REF!,2,FALSE),-1))</f>
        <v>-1</v>
      </c>
      <c r="D25" s="46"/>
      <c r="E25" s="47" t="str">
        <f>IFERROR(VLOOKUP(C25,#REF!,17,FALSE),"")</f>
        <v/>
      </c>
      <c r="F25" s="47" t="str">
        <f>IFERROR(VLOOKUP(C25,#REF!,10,FALSE),"")</f>
        <v/>
      </c>
      <c r="G25" s="47"/>
      <c r="H25" s="48" t="str">
        <f t="shared" si="0"/>
        <v>CE1</v>
      </c>
    </row>
    <row r="26" spans="1:8" ht="16.5">
      <c r="A26" s="44" t="e">
        <f>ROW()-ROW(#REF!)+1</f>
        <v>#REF!</v>
      </c>
      <c r="B26" s="49" t="s">
        <v>94</v>
      </c>
      <c r="C26" s="46">
        <f>IF(ISBLANK(#REF!),"",IFERROR(VLOOKUP(#REF!,#REF!,2,FALSE),-1))</f>
        <v>-1</v>
      </c>
      <c r="D26" s="46"/>
      <c r="E26" s="47" t="str">
        <f>IFERROR(VLOOKUP(C26,#REF!,17,FALSE),"")</f>
        <v/>
      </c>
      <c r="F26" s="47" t="str">
        <f>IFERROR(VLOOKUP(C26,#REF!,10,FALSE),"")</f>
        <v/>
      </c>
      <c r="G26" s="47"/>
      <c r="H26" s="48" t="str">
        <f t="shared" si="0"/>
        <v>CE1</v>
      </c>
    </row>
    <row r="27" spans="1:8" ht="16.5">
      <c r="A27" s="44" t="e">
        <f>ROW()-ROW(#REF!)+1</f>
        <v>#REF!</v>
      </c>
      <c r="B27" s="49" t="s">
        <v>95</v>
      </c>
      <c r="C27" s="46">
        <f>IF(ISBLANK(#REF!),"",IFERROR(VLOOKUP(#REF!,#REF!,2,FALSE),-1))</f>
        <v>-1</v>
      </c>
      <c r="D27" s="46"/>
      <c r="E27" s="47" t="str">
        <f>IFERROR(VLOOKUP(C27,#REF!,17,FALSE),"")</f>
        <v/>
      </c>
      <c r="F27" s="47" t="str">
        <f>IFERROR(VLOOKUP(C27,#REF!,10,FALSE),"")</f>
        <v/>
      </c>
      <c r="G27" s="47"/>
      <c r="H27" s="48" t="str">
        <f t="shared" si="0"/>
        <v>CE1</v>
      </c>
    </row>
    <row r="28" spans="1:8" ht="16.5">
      <c r="A28" s="44" t="e">
        <f>ROW()-ROW(#REF!)+1</f>
        <v>#REF!</v>
      </c>
      <c r="B28" s="49" t="s">
        <v>96</v>
      </c>
      <c r="C28" s="46">
        <f>IF(ISBLANK(#REF!),"",IFERROR(VLOOKUP(#REF!,#REF!,2,FALSE),-1))</f>
        <v>-1</v>
      </c>
      <c r="D28" s="46"/>
      <c r="E28" s="47" t="str">
        <f>IFERROR(VLOOKUP(C28,#REF!,17,FALSE),"")</f>
        <v/>
      </c>
      <c r="F28" s="47" t="str">
        <f>IFERROR(VLOOKUP(C28,#REF!,10,FALSE),"")</f>
        <v/>
      </c>
      <c r="G28" s="47"/>
      <c r="H28" s="48" t="str">
        <f t="shared" si="0"/>
        <v>CE1</v>
      </c>
    </row>
    <row r="29" spans="1:8" ht="16.5">
      <c r="A29" s="44" t="e">
        <f>ROW()-ROW(#REF!)+1</f>
        <v>#REF!</v>
      </c>
      <c r="B29" s="49" t="s">
        <v>97</v>
      </c>
      <c r="C29" s="46">
        <f>IF(ISBLANK(#REF!),"",IFERROR(VLOOKUP(#REF!,#REF!,2,FALSE),-1))</f>
        <v>-1</v>
      </c>
      <c r="D29" s="46"/>
      <c r="E29" s="47" t="str">
        <f>IFERROR(VLOOKUP(C29,#REF!,17,FALSE),"")</f>
        <v/>
      </c>
      <c r="F29" s="47" t="str">
        <f>IFERROR(VLOOKUP(C29,#REF!,10,FALSE),"")</f>
        <v/>
      </c>
      <c r="G29" s="47"/>
      <c r="H29" s="48" t="str">
        <f t="shared" si="0"/>
        <v>CE1</v>
      </c>
    </row>
    <row r="30" spans="1:8" ht="16.5">
      <c r="A30" s="44" t="e">
        <f>ROW()-ROW(#REF!)+1</f>
        <v>#REF!</v>
      </c>
      <c r="B30" s="49" t="s">
        <v>98</v>
      </c>
      <c r="C30" s="46">
        <f>IF(ISBLANK(#REF!),"",IFERROR(VLOOKUP(#REF!,#REF!,2,FALSE),-1))</f>
        <v>-1</v>
      </c>
      <c r="D30" s="46"/>
      <c r="E30" s="47" t="str">
        <f>IFERROR(VLOOKUP(C30,#REF!,17,FALSE),"")</f>
        <v/>
      </c>
      <c r="F30" s="47" t="str">
        <f>IFERROR(VLOOKUP(C30,#REF!,10,FALSE),"")</f>
        <v/>
      </c>
      <c r="G30" s="47"/>
      <c r="H30" s="48" t="str">
        <f t="shared" si="0"/>
        <v>CE1</v>
      </c>
    </row>
    <row r="31" spans="1:8" ht="16.5">
      <c r="A31" s="44" t="e">
        <f>ROW()-ROW(#REF!)+1</f>
        <v>#REF!</v>
      </c>
      <c r="B31" s="49" t="s">
        <v>99</v>
      </c>
      <c r="C31" s="46">
        <f>IF(ISBLANK(#REF!),"",IFERROR(VLOOKUP(#REF!,#REF!,2,FALSE),-1))</f>
        <v>-1</v>
      </c>
      <c r="D31" s="46"/>
      <c r="E31" s="47" t="str">
        <f>IFERROR(VLOOKUP(C31,#REF!,17,FALSE),"")</f>
        <v/>
      </c>
      <c r="F31" s="47" t="str">
        <f>IFERROR(VLOOKUP(C31,#REF!,10,FALSE),"")</f>
        <v/>
      </c>
      <c r="G31" s="47"/>
      <c r="H31" s="48" t="str">
        <f t="shared" si="0"/>
        <v>CE1</v>
      </c>
    </row>
    <row r="32" spans="1:8" ht="16.5">
      <c r="A32" s="44" t="e">
        <f>ROW()-ROW(#REF!)+1</f>
        <v>#REF!</v>
      </c>
      <c r="B32" s="49" t="s">
        <v>100</v>
      </c>
      <c r="C32" s="46">
        <f>IF(ISBLANK(#REF!),"",IFERROR(VLOOKUP(#REF!,#REF!,2,FALSE),-1))</f>
        <v>-1</v>
      </c>
      <c r="D32" s="46"/>
      <c r="E32" s="47" t="str">
        <f>IFERROR(VLOOKUP(C32,#REF!,17,FALSE),"")</f>
        <v/>
      </c>
      <c r="F32" s="47" t="str">
        <f>IFERROR(VLOOKUP(C32,#REF!,10,FALSE),"")</f>
        <v/>
      </c>
      <c r="G32" s="47"/>
      <c r="H32" s="48" t="str">
        <f t="shared" si="0"/>
        <v>CE1</v>
      </c>
    </row>
    <row r="33" spans="1:8" ht="16.5">
      <c r="A33" s="44" t="e">
        <f>ROW()-ROW(#REF!)+1</f>
        <v>#REF!</v>
      </c>
      <c r="B33" s="49" t="s">
        <v>411</v>
      </c>
      <c r="C33" s="46">
        <f>IF(ISBLANK(#REF!),"",IFERROR(VLOOKUP(#REF!,#REF!,2,FALSE),-1))</f>
        <v>-1</v>
      </c>
      <c r="D33" s="46"/>
      <c r="E33" s="47" t="str">
        <f>IFERROR(VLOOKUP(C33,#REF!,17,FALSE),"")</f>
        <v/>
      </c>
      <c r="F33" s="47" t="str">
        <f>IFERROR(VLOOKUP(C33,#REF!,10,FALSE),"")</f>
        <v/>
      </c>
      <c r="G33" s="47"/>
      <c r="H33" s="48" t="str">
        <f t="shared" si="0"/>
        <v>CE1</v>
      </c>
    </row>
    <row r="34" spans="1:8" ht="16.5">
      <c r="A34" s="44" t="e">
        <f>ROW()-ROW(#REF!)+1</f>
        <v>#REF!</v>
      </c>
      <c r="B34" s="49" t="s">
        <v>428</v>
      </c>
      <c r="C34" s="46">
        <f>IF(ISBLANK(#REF!),"",IFERROR(VLOOKUP(#REF!,#REF!,2,FALSE),-1))</f>
        <v>-1</v>
      </c>
      <c r="D34" s="46"/>
      <c r="E34" s="47" t="str">
        <f>IFERROR(VLOOKUP(C34,#REF!,17,FALSE),"")</f>
        <v/>
      </c>
      <c r="F34" s="47" t="str">
        <f>IFERROR(VLOOKUP(C34,#REF!,10,FALSE),"")</f>
        <v/>
      </c>
      <c r="G34" s="47"/>
      <c r="H34" s="48" t="str">
        <f t="shared" si="0"/>
        <v>CE1</v>
      </c>
    </row>
    <row r="35" spans="1:8" ht="16.5">
      <c r="A35" s="44" t="e">
        <f>ROW()-ROW(#REF!)+1</f>
        <v>#REF!</v>
      </c>
      <c r="B35" s="49" t="s">
        <v>102</v>
      </c>
      <c r="C35" s="46">
        <f>IF(ISBLANK(#REF!),"",IFERROR(VLOOKUP(#REF!,#REF!,2,FALSE),-1))</f>
        <v>-1</v>
      </c>
      <c r="D35" s="46"/>
      <c r="E35" s="47" t="str">
        <f>IFERROR(VLOOKUP(C35,#REF!,17,FALSE),"")</f>
        <v/>
      </c>
      <c r="F35" s="47" t="str">
        <f>IFERROR(VLOOKUP(C35,#REF!,10,FALSE),"")</f>
        <v/>
      </c>
      <c r="G35" s="47"/>
      <c r="H35" s="48" t="str">
        <f t="shared" ref="H35:H66" si="1">IF(ISBLANK(B35),"","CE1")</f>
        <v>CE1</v>
      </c>
    </row>
    <row r="36" spans="1:8" ht="16.5">
      <c r="A36" s="44" t="e">
        <f>ROW()-ROW(#REF!)+1</f>
        <v>#REF!</v>
      </c>
      <c r="B36" s="49" t="s">
        <v>103</v>
      </c>
      <c r="C36" s="46">
        <f>IF(ISBLANK(#REF!),"",IFERROR(VLOOKUP(#REF!,#REF!,2,FALSE),-1))</f>
        <v>-1</v>
      </c>
      <c r="D36" s="46"/>
      <c r="E36" s="47" t="str">
        <f>IFERROR(VLOOKUP(C36,#REF!,17,FALSE),"")</f>
        <v/>
      </c>
      <c r="F36" s="47" t="str">
        <f>IFERROR(VLOOKUP(C36,#REF!,10,FALSE),"")</f>
        <v/>
      </c>
      <c r="G36" s="47"/>
      <c r="H36" s="48" t="str">
        <f t="shared" si="1"/>
        <v>CE1</v>
      </c>
    </row>
    <row r="37" spans="1:8" ht="16.5">
      <c r="A37" s="44" t="e">
        <f>ROW()-ROW(#REF!)+1</f>
        <v>#REF!</v>
      </c>
      <c r="B37" s="49" t="s">
        <v>104</v>
      </c>
      <c r="C37" s="46">
        <f>IF(ISBLANK(#REF!),"",IFERROR(VLOOKUP(#REF!,#REF!,2,FALSE),-1))</f>
        <v>-1</v>
      </c>
      <c r="D37" s="46"/>
      <c r="E37" s="47" t="str">
        <f>IFERROR(VLOOKUP(C37,#REF!,17,FALSE),"")</f>
        <v/>
      </c>
      <c r="F37" s="47" t="str">
        <f>IFERROR(VLOOKUP(C37,#REF!,10,FALSE),"")</f>
        <v/>
      </c>
      <c r="G37" s="47"/>
      <c r="H37" s="48" t="str">
        <f t="shared" si="1"/>
        <v>CE1</v>
      </c>
    </row>
    <row r="38" spans="1:8" ht="16.5">
      <c r="A38" s="44" t="e">
        <f>ROW()-ROW(#REF!)+1</f>
        <v>#REF!</v>
      </c>
      <c r="B38" s="49" t="s">
        <v>443</v>
      </c>
      <c r="C38" s="46">
        <f>IF(ISBLANK(#REF!),"",IFERROR(VLOOKUP(#REF!,#REF!,2,FALSE),-1))</f>
        <v>-1</v>
      </c>
      <c r="D38" s="46"/>
      <c r="E38" s="47" t="str">
        <f>IFERROR(VLOOKUP(C38,#REF!,17,FALSE),"")</f>
        <v/>
      </c>
      <c r="F38" s="47" t="str">
        <f>IFERROR(VLOOKUP(C38,#REF!,10,FALSE),"")</f>
        <v/>
      </c>
      <c r="G38" s="47"/>
      <c r="H38" s="48" t="str">
        <f t="shared" si="1"/>
        <v>CE1</v>
      </c>
    </row>
    <row r="39" spans="1:8" ht="16.5">
      <c r="A39" s="44" t="e">
        <f>ROW()-ROW(#REF!)+1</f>
        <v>#REF!</v>
      </c>
      <c r="B39" s="49" t="s">
        <v>106</v>
      </c>
      <c r="C39" s="46">
        <f>IF(ISBLANK(#REF!),"",IFERROR(VLOOKUP(#REF!,#REF!,2,FALSE),-1))</f>
        <v>-1</v>
      </c>
      <c r="D39" s="46"/>
      <c r="E39" s="47" t="str">
        <f>IFERROR(VLOOKUP(C39,#REF!,17,FALSE),"")</f>
        <v/>
      </c>
      <c r="F39" s="47" t="str">
        <f>IFERROR(VLOOKUP(C39,#REF!,10,FALSE),"")</f>
        <v/>
      </c>
      <c r="G39" s="47"/>
      <c r="H39" s="48" t="str">
        <f t="shared" si="1"/>
        <v>CE1</v>
      </c>
    </row>
    <row r="40" spans="1:8" ht="16.5">
      <c r="A40" s="44" t="e">
        <f>ROW()-ROW(#REF!)+1</f>
        <v>#REF!</v>
      </c>
      <c r="B40" s="49" t="s">
        <v>449</v>
      </c>
      <c r="C40" s="46">
        <f>IF(ISBLANK(#REF!),"",IFERROR(VLOOKUP(#REF!,#REF!,2,FALSE),-1))</f>
        <v>-1</v>
      </c>
      <c r="D40" s="46"/>
      <c r="E40" s="47" t="str">
        <f>IFERROR(VLOOKUP(C40,#REF!,17,FALSE),"")</f>
        <v/>
      </c>
      <c r="F40" s="47" t="str">
        <f>IFERROR(VLOOKUP(C40,#REF!,10,FALSE),"")</f>
        <v/>
      </c>
      <c r="G40" s="47"/>
      <c r="H40" s="48" t="str">
        <f t="shared" si="1"/>
        <v>CE1</v>
      </c>
    </row>
    <row r="41" spans="1:8" ht="16.5">
      <c r="A41" s="44" t="e">
        <f>ROW()-ROW(#REF!)+1</f>
        <v>#REF!</v>
      </c>
      <c r="B41" s="49" t="s">
        <v>107</v>
      </c>
      <c r="C41" s="46">
        <f>IF(ISBLANK(#REF!),"",IFERROR(VLOOKUP(#REF!,#REF!,2,FALSE),-1))</f>
        <v>-1</v>
      </c>
      <c r="D41" s="46"/>
      <c r="E41" s="47" t="str">
        <f>IFERROR(VLOOKUP(C41,#REF!,17,FALSE),"")</f>
        <v/>
      </c>
      <c r="F41" s="47" t="str">
        <f>IFERROR(VLOOKUP(C41,#REF!,10,FALSE),"")</f>
        <v/>
      </c>
      <c r="G41" s="47"/>
      <c r="H41" s="48" t="str">
        <f t="shared" si="1"/>
        <v>CE1</v>
      </c>
    </row>
    <row r="42" spans="1:8" ht="16.5">
      <c r="A42" s="44" t="e">
        <f>ROW()-ROW(#REF!)+1</f>
        <v>#REF!</v>
      </c>
      <c r="B42" s="49" t="s">
        <v>453</v>
      </c>
      <c r="C42" s="46">
        <f>IF(ISBLANK(#REF!),"",IFERROR(VLOOKUP(#REF!,#REF!,2,FALSE),-1))</f>
        <v>-1</v>
      </c>
      <c r="D42" s="46"/>
      <c r="E42" s="47" t="str">
        <f>IFERROR(VLOOKUP(C42,#REF!,17,FALSE),"")</f>
        <v/>
      </c>
      <c r="F42" s="47" t="str">
        <f>IFERROR(VLOOKUP(C42,#REF!,10,FALSE),"")</f>
        <v/>
      </c>
      <c r="G42" s="47"/>
      <c r="H42" s="48" t="str">
        <f t="shared" si="1"/>
        <v>CE1</v>
      </c>
    </row>
    <row r="43" spans="1:8" ht="16.5">
      <c r="A43" s="44" t="e">
        <f>ROW()-ROW(#REF!)+1</f>
        <v>#REF!</v>
      </c>
      <c r="B43" s="49" t="s">
        <v>108</v>
      </c>
      <c r="C43" s="46">
        <f>IF(ISBLANK(#REF!),"",IFERROR(VLOOKUP(#REF!,#REF!,2,FALSE),-1))</f>
        <v>-1</v>
      </c>
      <c r="D43" s="46"/>
      <c r="E43" s="47" t="str">
        <f>IFERROR(VLOOKUP(C43,#REF!,17,FALSE),"")</f>
        <v/>
      </c>
      <c r="F43" s="47" t="str">
        <f>IFERROR(VLOOKUP(C43,#REF!,10,FALSE),"")</f>
        <v/>
      </c>
      <c r="G43" s="47"/>
      <c r="H43" s="48" t="str">
        <f t="shared" si="1"/>
        <v>CE1</v>
      </c>
    </row>
    <row r="44" spans="1:8" ht="16.5">
      <c r="A44" s="44" t="e">
        <f>ROW()-ROW(#REF!)+1</f>
        <v>#REF!</v>
      </c>
      <c r="B44" s="49" t="s">
        <v>1502</v>
      </c>
      <c r="C44" s="46">
        <f>IF(ISBLANK(#REF!),"",IFERROR(VLOOKUP(#REF!,#REF!,2,FALSE),-1))</f>
        <v>-1</v>
      </c>
      <c r="D44" s="46"/>
      <c r="E44" s="47" t="str">
        <f>IFERROR(VLOOKUP(C44,#REF!,17,FALSE),"")</f>
        <v/>
      </c>
      <c r="F44" s="47" t="str">
        <f>IFERROR(VLOOKUP(C44,#REF!,10,FALSE),"")</f>
        <v/>
      </c>
      <c r="G44" s="47"/>
      <c r="H44" s="48" t="str">
        <f t="shared" si="1"/>
        <v>CE1</v>
      </c>
    </row>
    <row r="45" spans="1:8" ht="16.5">
      <c r="A45" s="44" t="e">
        <f>ROW()-ROW(#REF!)+1</f>
        <v>#REF!</v>
      </c>
      <c r="B45" s="49" t="s">
        <v>474</v>
      </c>
      <c r="C45" s="46">
        <f>IF(ISBLANK(#REF!),"",IFERROR(VLOOKUP(#REF!,#REF!,2,FALSE),-1))</f>
        <v>-1</v>
      </c>
      <c r="D45" s="46"/>
      <c r="E45" s="47" t="str">
        <f>IFERROR(VLOOKUP(C45,#REF!,17,FALSE),"")</f>
        <v/>
      </c>
      <c r="F45" s="47" t="str">
        <f>IFERROR(VLOOKUP(C45,#REF!,10,FALSE),"")</f>
        <v/>
      </c>
      <c r="G45" s="47"/>
      <c r="H45" s="48" t="str">
        <f t="shared" si="1"/>
        <v>CE1</v>
      </c>
    </row>
    <row r="46" spans="1:8" ht="16.5">
      <c r="A46" s="44" t="e">
        <f>ROW()-ROW(#REF!)+1</f>
        <v>#REF!</v>
      </c>
      <c r="B46" s="49" t="s">
        <v>109</v>
      </c>
      <c r="C46" s="46">
        <f>IF(ISBLANK(#REF!),"",IFERROR(VLOOKUP(#REF!,#REF!,2,FALSE),-1))</f>
        <v>-1</v>
      </c>
      <c r="D46" s="46"/>
      <c r="E46" s="47" t="str">
        <f>IFERROR(VLOOKUP(C46,#REF!,17,FALSE),"")</f>
        <v/>
      </c>
      <c r="F46" s="47" t="str">
        <f>IFERROR(VLOOKUP(C46,#REF!,10,FALSE),"")</f>
        <v/>
      </c>
      <c r="G46" s="47"/>
      <c r="H46" s="48" t="str">
        <f t="shared" si="1"/>
        <v>CE1</v>
      </c>
    </row>
    <row r="47" spans="1:8" ht="16.5">
      <c r="A47" s="44" t="e">
        <f>ROW()-ROW(#REF!)+1</f>
        <v>#REF!</v>
      </c>
      <c r="B47" s="49" t="s">
        <v>110</v>
      </c>
      <c r="C47" s="46">
        <f>IF(ISBLANK(#REF!),"",IFERROR(VLOOKUP(#REF!,#REF!,2,FALSE),-1))</f>
        <v>-1</v>
      </c>
      <c r="D47" s="46"/>
      <c r="E47" s="47" t="str">
        <f>IFERROR(VLOOKUP(C47,#REF!,17,FALSE),"")</f>
        <v/>
      </c>
      <c r="F47" s="47" t="str">
        <f>IFERROR(VLOOKUP(C47,#REF!,10,FALSE),"")</f>
        <v/>
      </c>
      <c r="G47" s="47"/>
      <c r="H47" s="48" t="str">
        <f t="shared" si="1"/>
        <v>CE1</v>
      </c>
    </row>
    <row r="48" spans="1:8" ht="16.5">
      <c r="A48" s="44" t="e">
        <f>ROW()-ROW(#REF!)+1</f>
        <v>#REF!</v>
      </c>
      <c r="B48" s="49" t="s">
        <v>111</v>
      </c>
      <c r="C48" s="46">
        <f>IF(ISBLANK(#REF!),"",IFERROR(VLOOKUP(#REF!,#REF!,2,FALSE),-1))</f>
        <v>-1</v>
      </c>
      <c r="D48" s="46"/>
      <c r="E48" s="47" t="str">
        <f>IFERROR(VLOOKUP(C48,#REF!,17,FALSE),"")</f>
        <v/>
      </c>
      <c r="F48" s="47" t="str">
        <f>IFERROR(VLOOKUP(C48,#REF!,10,FALSE),"")</f>
        <v/>
      </c>
      <c r="G48" s="47"/>
      <c r="H48" s="48" t="str">
        <f t="shared" si="1"/>
        <v>CE1</v>
      </c>
    </row>
    <row r="49" spans="1:8" ht="16.5">
      <c r="A49" s="44" t="e">
        <f>ROW()-ROW(#REF!)+1</f>
        <v>#REF!</v>
      </c>
      <c r="B49" s="49" t="s">
        <v>490</v>
      </c>
      <c r="C49" s="46">
        <f>IF(ISBLANK(#REF!),"",IFERROR(VLOOKUP(#REF!,#REF!,2,FALSE),-1))</f>
        <v>-1</v>
      </c>
      <c r="D49" s="46"/>
      <c r="E49" s="47" t="str">
        <f>IFERROR(VLOOKUP(C49,#REF!,17,FALSE),"")</f>
        <v/>
      </c>
      <c r="F49" s="47" t="str">
        <f>IFERROR(VLOOKUP(C49,#REF!,10,FALSE),"")</f>
        <v/>
      </c>
      <c r="G49" s="47"/>
      <c r="H49" s="48" t="str">
        <f t="shared" si="1"/>
        <v>CE1</v>
      </c>
    </row>
    <row r="50" spans="1:8" ht="16.5">
      <c r="A50" s="44" t="e">
        <f>ROW()-ROW(#REF!)+1</f>
        <v>#REF!</v>
      </c>
      <c r="B50" s="49"/>
      <c r="C50" s="46">
        <f>IF(ISBLANK(#REF!),"",IFERROR(VLOOKUP(#REF!,#REF!,2,FALSE),-1))</f>
        <v>-1</v>
      </c>
      <c r="D50" s="46"/>
      <c r="E50" s="47" t="str">
        <f>IFERROR(VLOOKUP(C50,#REF!,17,FALSE),"")</f>
        <v/>
      </c>
      <c r="F50" s="47" t="str">
        <f>IFERROR(VLOOKUP(C50,#REF!,10,FALSE),"")</f>
        <v/>
      </c>
      <c r="G50" s="47"/>
      <c r="H50" s="48" t="str">
        <f t="shared" si="1"/>
        <v/>
      </c>
    </row>
    <row r="51" spans="1:8" ht="16.5">
      <c r="A51" s="44" t="e">
        <f>ROW()-ROW(#REF!)+1</f>
        <v>#REF!</v>
      </c>
      <c r="B51" s="49"/>
      <c r="C51" s="46">
        <f>IF(ISBLANK(#REF!),"",IFERROR(VLOOKUP(#REF!,#REF!,2,FALSE),-1))</f>
        <v>-1</v>
      </c>
      <c r="D51" s="46"/>
      <c r="E51" s="47" t="str">
        <f>IFERROR(VLOOKUP(C51,#REF!,17,FALSE),"")</f>
        <v/>
      </c>
      <c r="F51" s="47" t="str">
        <f>IFERROR(VLOOKUP(C51,#REF!,10,FALSE),"")</f>
        <v/>
      </c>
      <c r="G51" s="47"/>
      <c r="H51" s="48" t="str">
        <f t="shared" si="1"/>
        <v/>
      </c>
    </row>
    <row r="52" spans="1:8" ht="16.5">
      <c r="A52" s="44" t="e">
        <f>ROW()-ROW(#REF!)+1</f>
        <v>#REF!</v>
      </c>
      <c r="B52" s="49"/>
      <c r="C52" s="46">
        <f>IF(ISBLANK(#REF!),"",IFERROR(VLOOKUP(#REF!,#REF!,2,FALSE),-1))</f>
        <v>-1</v>
      </c>
      <c r="D52" s="46"/>
      <c r="E52" s="47" t="str">
        <f>IFERROR(VLOOKUP(C52,#REF!,17,FALSE),"")</f>
        <v/>
      </c>
      <c r="F52" s="47" t="str">
        <f>IFERROR(VLOOKUP(C52,#REF!,10,FALSE),"")</f>
        <v/>
      </c>
      <c r="G52" s="47"/>
      <c r="H52" s="48" t="str">
        <f t="shared" si="1"/>
        <v/>
      </c>
    </row>
    <row r="53" spans="1:8" ht="16.5">
      <c r="A53" s="44" t="e">
        <f>ROW()-ROW(#REF!)+1</f>
        <v>#REF!</v>
      </c>
      <c r="B53" s="49"/>
      <c r="C53" s="46">
        <f>IF(ISBLANK(#REF!),"",IFERROR(VLOOKUP(#REF!,#REF!,2,FALSE),-1))</f>
        <v>-1</v>
      </c>
      <c r="D53" s="46"/>
      <c r="E53" s="47" t="str">
        <f>IFERROR(VLOOKUP(C53,#REF!,17,FALSE),"")</f>
        <v/>
      </c>
      <c r="F53" s="47" t="str">
        <f>IFERROR(VLOOKUP(C53,#REF!,10,FALSE),"")</f>
        <v/>
      </c>
      <c r="G53" s="47"/>
      <c r="H53" s="48" t="str">
        <f t="shared" si="1"/>
        <v/>
      </c>
    </row>
    <row r="54" spans="1:8" ht="16.5">
      <c r="A54" s="44" t="e">
        <f>ROW()-ROW(#REF!)+1</f>
        <v>#REF!</v>
      </c>
      <c r="B54" s="49"/>
      <c r="C54" s="46">
        <f>IF(ISBLANK(#REF!),"",IFERROR(VLOOKUP(#REF!,#REF!,2,FALSE),-1))</f>
        <v>-1</v>
      </c>
      <c r="D54" s="46"/>
      <c r="E54" s="47" t="str">
        <f>IFERROR(VLOOKUP(C54,#REF!,17,FALSE),"")</f>
        <v/>
      </c>
      <c r="F54" s="47" t="str">
        <f>IFERROR(VLOOKUP(C54,#REF!,10,FALSE),"")</f>
        <v/>
      </c>
      <c r="G54" s="47"/>
      <c r="H54" s="48" t="str">
        <f t="shared" si="1"/>
        <v/>
      </c>
    </row>
    <row r="55" spans="1:8" ht="16.5">
      <c r="A55" s="44" t="e">
        <f>ROW()-ROW(#REF!)+1</f>
        <v>#REF!</v>
      </c>
      <c r="B55" s="49"/>
      <c r="C55" s="46">
        <f>IF(ISBLANK(#REF!),"",IFERROR(VLOOKUP(#REF!,#REF!,2,FALSE),-1))</f>
        <v>-1</v>
      </c>
      <c r="D55" s="46"/>
      <c r="E55" s="47" t="str">
        <f>IFERROR(VLOOKUP(C55,#REF!,17,FALSE),"")</f>
        <v/>
      </c>
      <c r="F55" s="47" t="str">
        <f>IFERROR(VLOOKUP(C55,#REF!,10,FALSE),"")</f>
        <v/>
      </c>
      <c r="G55" s="47"/>
      <c r="H55" s="48" t="str">
        <f t="shared" si="1"/>
        <v/>
      </c>
    </row>
    <row r="56" spans="1:8" ht="16.5">
      <c r="A56" s="44" t="e">
        <f>ROW()-ROW(#REF!)+1</f>
        <v>#REF!</v>
      </c>
      <c r="B56" s="49"/>
      <c r="C56" s="46">
        <f>IF(ISBLANK(#REF!),"",IFERROR(VLOOKUP(#REF!,#REF!,2,FALSE),-1))</f>
        <v>-1</v>
      </c>
      <c r="D56" s="46"/>
      <c r="E56" s="47" t="str">
        <f>IFERROR(VLOOKUP(C56,#REF!,17,FALSE),"")</f>
        <v/>
      </c>
      <c r="F56" s="47" t="str">
        <f>IFERROR(VLOOKUP(C56,#REF!,10,FALSE),"")</f>
        <v/>
      </c>
      <c r="G56" s="47"/>
      <c r="H56" s="48" t="str">
        <f t="shared" si="1"/>
        <v/>
      </c>
    </row>
    <row r="57" spans="1:8" ht="16.5">
      <c r="A57" s="44" t="e">
        <f>ROW()-ROW(#REF!)+1</f>
        <v>#REF!</v>
      </c>
      <c r="B57" s="49"/>
      <c r="C57" s="46">
        <f>IF(ISBLANK(#REF!),"",IFERROR(VLOOKUP(#REF!,#REF!,2,FALSE),-1))</f>
        <v>-1</v>
      </c>
      <c r="D57" s="46"/>
      <c r="E57" s="47" t="str">
        <f>IFERROR(VLOOKUP(C57,#REF!,17,FALSE),"")</f>
        <v/>
      </c>
      <c r="F57" s="47" t="str">
        <f>IFERROR(VLOOKUP(C57,#REF!,10,FALSE),"")</f>
        <v/>
      </c>
      <c r="G57" s="47"/>
      <c r="H57" s="48" t="str">
        <f t="shared" si="1"/>
        <v/>
      </c>
    </row>
    <row r="58" spans="1:8" ht="16.5">
      <c r="A58" s="44" t="e">
        <f>ROW()-ROW(#REF!)+1</f>
        <v>#REF!</v>
      </c>
      <c r="B58" s="49"/>
      <c r="C58" s="46">
        <f>IF(ISBLANK(#REF!),"",IFERROR(VLOOKUP(#REF!,#REF!,2,FALSE),-1))</f>
        <v>-1</v>
      </c>
      <c r="D58" s="46"/>
      <c r="E58" s="47" t="str">
        <f>IFERROR(VLOOKUP(C58,#REF!,17,FALSE),"")</f>
        <v/>
      </c>
      <c r="F58" s="47" t="str">
        <f>IFERROR(VLOOKUP(C58,#REF!,10,FALSE),"")</f>
        <v/>
      </c>
      <c r="G58" s="47"/>
      <c r="H58" s="48" t="str">
        <f t="shared" si="1"/>
        <v/>
      </c>
    </row>
    <row r="59" spans="1:8" ht="16.5">
      <c r="A59" s="44" t="e">
        <f>ROW()-ROW(#REF!)+1</f>
        <v>#REF!</v>
      </c>
      <c r="B59" s="49"/>
      <c r="C59" s="46">
        <f>IF(ISBLANK(#REF!),"",IFERROR(VLOOKUP(#REF!,#REF!,2,FALSE),-1))</f>
        <v>-1</v>
      </c>
      <c r="D59" s="46"/>
      <c r="E59" s="47" t="str">
        <f>IFERROR(VLOOKUP(C59,#REF!,17,FALSE),"")</f>
        <v/>
      </c>
      <c r="F59" s="47" t="str">
        <f>IFERROR(VLOOKUP(C59,#REF!,10,FALSE),"")</f>
        <v/>
      </c>
      <c r="G59" s="47"/>
      <c r="H59" s="48" t="str">
        <f t="shared" si="1"/>
        <v/>
      </c>
    </row>
    <row r="60" spans="1:8" ht="16.5">
      <c r="A60" s="44" t="e">
        <f>ROW()-ROW(#REF!)+1</f>
        <v>#REF!</v>
      </c>
      <c r="B60" s="49"/>
      <c r="C60" s="46">
        <f>IF(ISBLANK(#REF!),"",IFERROR(VLOOKUP(#REF!,#REF!,2,FALSE),-1))</f>
        <v>-1</v>
      </c>
      <c r="D60" s="46"/>
      <c r="E60" s="47" t="str">
        <f>IFERROR(VLOOKUP(C60,#REF!,17,FALSE),"")</f>
        <v/>
      </c>
      <c r="F60" s="47" t="str">
        <f>IFERROR(VLOOKUP(C60,#REF!,10,FALSE),"")</f>
        <v/>
      </c>
      <c r="G60" s="47"/>
      <c r="H60" s="48" t="str">
        <f t="shared" si="1"/>
        <v/>
      </c>
    </row>
    <row r="61" spans="1:8" ht="16.5">
      <c r="A61" s="44" t="e">
        <f>ROW()-ROW(#REF!)+1</f>
        <v>#REF!</v>
      </c>
      <c r="B61" s="49"/>
      <c r="C61" s="46">
        <f>IF(ISBLANK(#REF!),"",IFERROR(VLOOKUP(#REF!,#REF!,2,FALSE),-1))</f>
        <v>-1</v>
      </c>
      <c r="D61" s="46"/>
      <c r="E61" s="47" t="str">
        <f>IFERROR(VLOOKUP(C61,#REF!,17,FALSE),"")</f>
        <v/>
      </c>
      <c r="F61" s="47" t="str">
        <f>IFERROR(VLOOKUP(C61,#REF!,10,FALSE),"")</f>
        <v/>
      </c>
      <c r="G61" s="47"/>
      <c r="H61" s="48" t="str">
        <f t="shared" si="1"/>
        <v/>
      </c>
    </row>
    <row r="62" spans="1:8" ht="16.5">
      <c r="A62" s="44" t="e">
        <f>ROW()-ROW(#REF!)+1</f>
        <v>#REF!</v>
      </c>
      <c r="B62" s="49"/>
      <c r="C62" s="46">
        <f>IF(ISBLANK(#REF!),"",IFERROR(VLOOKUP(#REF!,#REF!,2,FALSE),-1))</f>
        <v>-1</v>
      </c>
      <c r="D62" s="46"/>
      <c r="E62" s="47" t="str">
        <f>IFERROR(VLOOKUP(C62,#REF!,17,FALSE),"")</f>
        <v/>
      </c>
      <c r="F62" s="47" t="str">
        <f>IFERROR(VLOOKUP(C62,#REF!,10,FALSE),"")</f>
        <v/>
      </c>
      <c r="G62" s="47"/>
      <c r="H62" s="48" t="str">
        <f t="shared" si="1"/>
        <v/>
      </c>
    </row>
    <row r="63" spans="1:8" ht="16.5">
      <c r="A63" s="44" t="e">
        <f>ROW()-ROW(#REF!)+1</f>
        <v>#REF!</v>
      </c>
      <c r="B63" s="49"/>
      <c r="C63" s="46">
        <f>IF(ISBLANK(#REF!),"",IFERROR(VLOOKUP(#REF!,#REF!,2,FALSE),-1))</f>
        <v>-1</v>
      </c>
      <c r="D63" s="46"/>
      <c r="E63" s="47" t="str">
        <f>IFERROR(VLOOKUP(C63,#REF!,17,FALSE),"")</f>
        <v/>
      </c>
      <c r="F63" s="47" t="str">
        <f>IFERROR(VLOOKUP(C63,#REF!,10,FALSE),"")</f>
        <v/>
      </c>
      <c r="G63" s="47"/>
      <c r="H63" s="48" t="str">
        <f t="shared" si="1"/>
        <v/>
      </c>
    </row>
    <row r="64" spans="1:8" ht="16.5">
      <c r="A64" s="44" t="e">
        <f>ROW()-ROW(#REF!)+1</f>
        <v>#REF!</v>
      </c>
      <c r="B64" s="49"/>
      <c r="C64" s="46">
        <f>IF(ISBLANK(#REF!),"",IFERROR(VLOOKUP(#REF!,#REF!,2,FALSE),-1))</f>
        <v>-1</v>
      </c>
      <c r="D64" s="46"/>
      <c r="E64" s="47" t="str">
        <f>IFERROR(VLOOKUP(C64,#REF!,17,FALSE),"")</f>
        <v/>
      </c>
      <c r="F64" s="47" t="str">
        <f>IFERROR(VLOOKUP(C64,#REF!,10,FALSE),"")</f>
        <v/>
      </c>
      <c r="G64" s="47"/>
      <c r="H64" s="48" t="str">
        <f t="shared" si="1"/>
        <v/>
      </c>
    </row>
    <row r="65" spans="1:8" ht="16.5">
      <c r="A65" s="44" t="e">
        <f>ROW()-ROW(#REF!)+1</f>
        <v>#REF!</v>
      </c>
      <c r="B65" s="49"/>
      <c r="C65" s="46">
        <f>IF(ISBLANK(#REF!),"",IFERROR(VLOOKUP(#REF!,#REF!,2,FALSE),-1))</f>
        <v>-1</v>
      </c>
      <c r="D65" s="46"/>
      <c r="E65" s="47" t="str">
        <f>IFERROR(VLOOKUP(C65,#REF!,17,FALSE),"")</f>
        <v/>
      </c>
      <c r="F65" s="47" t="str">
        <f>IFERROR(VLOOKUP(C65,#REF!,10,FALSE),"")</f>
        <v/>
      </c>
      <c r="G65" s="47"/>
      <c r="H65" s="48" t="str">
        <f t="shared" si="1"/>
        <v/>
      </c>
    </row>
    <row r="66" spans="1:8" ht="16.5">
      <c r="A66" s="44" t="e">
        <f>ROW()-ROW(#REF!)+1</f>
        <v>#REF!</v>
      </c>
      <c r="B66" s="49"/>
      <c r="C66" s="46">
        <f>IF(ISBLANK(#REF!),"",IFERROR(VLOOKUP(#REF!,#REF!,2,FALSE),-1))</f>
        <v>-1</v>
      </c>
      <c r="D66" s="46"/>
      <c r="E66" s="47" t="str">
        <f>IFERROR(VLOOKUP(C66,#REF!,17,FALSE),"")</f>
        <v/>
      </c>
      <c r="F66" s="47" t="str">
        <f>IFERROR(VLOOKUP(C66,#REF!,10,FALSE),"")</f>
        <v/>
      </c>
      <c r="G66" s="47"/>
      <c r="H66" s="48" t="str">
        <f t="shared" si="1"/>
        <v/>
      </c>
    </row>
    <row r="67" spans="1:8" ht="16.5">
      <c r="A67" s="44" t="e">
        <f>ROW()-ROW(#REF!)+1</f>
        <v>#REF!</v>
      </c>
      <c r="B67" s="49"/>
      <c r="C67" s="46">
        <f>IF(ISBLANK(#REF!),"",IFERROR(VLOOKUP(#REF!,#REF!,2,FALSE),-1))</f>
        <v>-1</v>
      </c>
      <c r="D67" s="46"/>
      <c r="E67" s="47" t="str">
        <f>IFERROR(VLOOKUP(C67,#REF!,17,FALSE),"")</f>
        <v/>
      </c>
      <c r="F67" s="47" t="str">
        <f>IFERROR(VLOOKUP(C67,#REF!,10,FALSE),"")</f>
        <v/>
      </c>
      <c r="G67" s="47"/>
      <c r="H67" s="48" t="str">
        <f t="shared" ref="H67:H72" si="2">IF(ISBLANK(B67),"","CE1")</f>
        <v/>
      </c>
    </row>
    <row r="68" spans="1:8" ht="16.5">
      <c r="A68" s="44" t="e">
        <f>ROW()-ROW(#REF!)+1</f>
        <v>#REF!</v>
      </c>
      <c r="B68" s="49"/>
      <c r="C68" s="46">
        <f>IF(ISBLANK(#REF!),"",IFERROR(VLOOKUP(#REF!,#REF!,2,FALSE),-1))</f>
        <v>-1</v>
      </c>
      <c r="D68" s="46"/>
      <c r="E68" s="47" t="str">
        <f>IFERROR(VLOOKUP(C68,#REF!,17,FALSE),"")</f>
        <v/>
      </c>
      <c r="F68" s="47" t="str">
        <f>IFERROR(VLOOKUP(C68,#REF!,10,FALSE),"")</f>
        <v/>
      </c>
      <c r="G68" s="47"/>
      <c r="H68" s="48" t="str">
        <f t="shared" si="2"/>
        <v/>
      </c>
    </row>
    <row r="69" spans="1:8" ht="16.5">
      <c r="A69" s="44" t="e">
        <f>ROW()-ROW(#REF!)+1</f>
        <v>#REF!</v>
      </c>
      <c r="B69" s="49"/>
      <c r="C69" s="46">
        <f>IF(ISBLANK(#REF!),"",IFERROR(VLOOKUP(#REF!,#REF!,2,FALSE),-1))</f>
        <v>-1</v>
      </c>
      <c r="D69" s="46"/>
      <c r="E69" s="47" t="str">
        <f>IFERROR(VLOOKUP(C69,#REF!,17,FALSE),"")</f>
        <v/>
      </c>
      <c r="F69" s="47" t="str">
        <f>IFERROR(VLOOKUP(C69,#REF!,10,FALSE),"")</f>
        <v/>
      </c>
      <c r="G69" s="47"/>
      <c r="H69" s="48" t="str">
        <f t="shared" si="2"/>
        <v/>
      </c>
    </row>
    <row r="70" spans="1:8" ht="16.5">
      <c r="A70" s="44" t="e">
        <f>ROW()-ROW(#REF!)+1</f>
        <v>#REF!</v>
      </c>
      <c r="B70" s="49"/>
      <c r="C70" s="46">
        <f>IF(ISBLANK(#REF!),"",IFERROR(VLOOKUP(#REF!,#REF!,2,FALSE),-1))</f>
        <v>-1</v>
      </c>
      <c r="D70" s="46"/>
      <c r="E70" s="47" t="str">
        <f>IFERROR(VLOOKUP(C70,#REF!,17,FALSE),"")</f>
        <v/>
      </c>
      <c r="F70" s="47" t="str">
        <f>IFERROR(VLOOKUP(C70,#REF!,10,FALSE),"")</f>
        <v/>
      </c>
      <c r="G70" s="47"/>
      <c r="H70" s="48" t="str">
        <f t="shared" si="2"/>
        <v/>
      </c>
    </row>
    <row r="71" spans="1:8" ht="16.5">
      <c r="A71" s="44" t="e">
        <f>ROW()-ROW(#REF!)+1</f>
        <v>#REF!</v>
      </c>
      <c r="B71" s="49"/>
      <c r="C71" s="46">
        <f>IF(ISBLANK(#REF!),"",IFERROR(VLOOKUP(#REF!,#REF!,2,FALSE),-1))</f>
        <v>-1</v>
      </c>
      <c r="D71" s="46"/>
      <c r="E71" s="47" t="str">
        <f>IFERROR(VLOOKUP(C71,#REF!,17,FALSE),"")</f>
        <v/>
      </c>
      <c r="F71" s="47" t="str">
        <f>IFERROR(VLOOKUP(C71,#REF!,10,FALSE),"")</f>
        <v/>
      </c>
      <c r="G71" s="47"/>
      <c r="H71" s="48" t="str">
        <f t="shared" si="2"/>
        <v/>
      </c>
    </row>
    <row r="72" spans="1:8" ht="16.5">
      <c r="A72" s="44" t="e">
        <f>ROW()-ROW(#REF!)+1</f>
        <v>#REF!</v>
      </c>
      <c r="B72" s="49"/>
      <c r="C72" s="46">
        <f>IF(ISBLANK(#REF!),"",IFERROR(VLOOKUP(#REF!,#REF!,2,FALSE),-1))</f>
        <v>-1</v>
      </c>
      <c r="D72" s="46"/>
      <c r="E72" s="47" t="str">
        <f>IFERROR(VLOOKUP(C72,#REF!,17,FALSE),"")</f>
        <v/>
      </c>
      <c r="F72" s="47" t="str">
        <f>IFERROR(VLOOKUP(C72,#REF!,10,FALSE),"")</f>
        <v/>
      </c>
      <c r="G72" s="47"/>
      <c r="H72" s="48" t="str">
        <f t="shared" si="2"/>
        <v/>
      </c>
    </row>
    <row r="73" spans="1:8">
      <c r="B73" t="e">
        <f>SUBTOTAL(103,#REF!)</f>
        <v>#REF!</v>
      </c>
      <c r="C73" t="e">
        <f>COUNTIF(#REF!,"&lt;&gt;-") - COUNTIF(#REF!,"")</f>
        <v>#REF!</v>
      </c>
      <c r="H73" s="7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H73"/>
  <sheetViews>
    <sheetView workbookViewId="0"/>
  </sheetViews>
  <sheetFormatPr baseColWidth="10" defaultRowHeight="15"/>
  <sheetData>
    <row r="1" spans="1:8" ht="21">
      <c r="A1" s="97" t="s">
        <v>1509</v>
      </c>
      <c r="B1" s="97"/>
      <c r="C1" s="97"/>
      <c r="D1" s="97"/>
      <c r="E1" s="97"/>
      <c r="F1" s="97"/>
      <c r="G1" s="97"/>
      <c r="H1" s="97"/>
    </row>
    <row r="2" spans="1:8" ht="48">
      <c r="A2" s="1" t="s">
        <v>0</v>
      </c>
      <c r="B2" s="2" t="s">
        <v>1</v>
      </c>
      <c r="C2" s="2" t="s">
        <v>2</v>
      </c>
      <c r="D2" s="2" t="s">
        <v>1501</v>
      </c>
      <c r="E2" s="3" t="s">
        <v>12</v>
      </c>
      <c r="F2" s="3" t="s">
        <v>13</v>
      </c>
      <c r="G2" s="3" t="s">
        <v>14</v>
      </c>
      <c r="H2" s="40" t="s">
        <v>215</v>
      </c>
    </row>
    <row r="3" spans="1:8" ht="16.5">
      <c r="A3" s="44" t="e">
        <f>ROW()-ROW(#REF!)+1</f>
        <v>#REF!</v>
      </c>
      <c r="B3" s="49" t="s">
        <v>114</v>
      </c>
      <c r="C3" s="46">
        <f>IF(ISBLANK(#REF!),"",IFERROR(VLOOKUP(#REF!,#REF!,2,FALSE),-1))</f>
        <v>-1</v>
      </c>
      <c r="D3" s="46"/>
      <c r="E3" s="47" t="str">
        <f>IFERROR(VLOOKUP(C3,#REF!,17,FALSE),"")</f>
        <v/>
      </c>
      <c r="F3" s="47" t="str">
        <f>IFERROR(VLOOKUP(C3,#REF!,10,FALSE),"")</f>
        <v/>
      </c>
      <c r="G3" s="47"/>
      <c r="H3" s="48" t="str">
        <f t="shared" ref="H3:H34" si="0">IF(ISBLANK(B3),"","CE2")</f>
        <v>CE2</v>
      </c>
    </row>
    <row r="4" spans="1:8" ht="16.5">
      <c r="A4" s="44" t="e">
        <f>ROW()-ROW(#REF!)+1</f>
        <v>#REF!</v>
      </c>
      <c r="B4" s="49" t="s">
        <v>135</v>
      </c>
      <c r="C4" s="46">
        <f>IF(ISBLANK(#REF!),"",IFERROR(VLOOKUP(#REF!,#REF!,2,FALSE),-1))</f>
        <v>-1</v>
      </c>
      <c r="D4" s="46"/>
      <c r="E4" s="47" t="str">
        <f>IFERROR(VLOOKUP(C4,#REF!,17,FALSE),"")</f>
        <v/>
      </c>
      <c r="F4" s="47" t="str">
        <f>IFERROR(VLOOKUP(C4,#REF!,10,FALSE),"")</f>
        <v/>
      </c>
      <c r="G4" s="47"/>
      <c r="H4" s="48" t="str">
        <f t="shared" si="0"/>
        <v>CE2</v>
      </c>
    </row>
    <row r="5" spans="1:8" ht="16.5">
      <c r="A5" s="44" t="e">
        <f>ROW()-ROW(#REF!)+1</f>
        <v>#REF!</v>
      </c>
      <c r="B5" s="49" t="s">
        <v>477</v>
      </c>
      <c r="C5" s="46">
        <f>IF(ISBLANK(#REF!),"",IFERROR(VLOOKUP(#REF!,#REF!,2,FALSE),-1))</f>
        <v>-1</v>
      </c>
      <c r="D5" s="46"/>
      <c r="E5" s="47" t="str">
        <f>IFERROR(VLOOKUP(C5,#REF!,17,FALSE),"")</f>
        <v/>
      </c>
      <c r="F5" s="47" t="str">
        <f>IFERROR(VLOOKUP(C5,#REF!,10,FALSE),"")</f>
        <v/>
      </c>
      <c r="G5" s="47"/>
      <c r="H5" s="48" t="str">
        <f t="shared" si="0"/>
        <v>CE2</v>
      </c>
    </row>
    <row r="6" spans="1:8" ht="16.5">
      <c r="A6" s="44" t="e">
        <f>ROW()-ROW(#REF!)+1</f>
        <v>#REF!</v>
      </c>
      <c r="B6" s="49" t="s">
        <v>140</v>
      </c>
      <c r="C6" s="46">
        <f>IF(ISBLANK(#REF!),"",IFERROR(VLOOKUP(#REF!,#REF!,2,FALSE),-1))</f>
        <v>-1</v>
      </c>
      <c r="D6" s="46"/>
      <c r="E6" s="47" t="str">
        <f>IFERROR(VLOOKUP(C6,#REF!,17,FALSE),"")</f>
        <v/>
      </c>
      <c r="F6" s="47" t="str">
        <f>IFERROR(VLOOKUP(C6,#REF!,10,FALSE),"")</f>
        <v/>
      </c>
      <c r="G6" s="47"/>
      <c r="H6" s="48" t="str">
        <f t="shared" si="0"/>
        <v>CE2</v>
      </c>
    </row>
    <row r="7" spans="1:8" ht="16.5">
      <c r="A7" s="44" t="e">
        <f>ROW()-ROW(#REF!)+1</f>
        <v>#REF!</v>
      </c>
      <c r="B7" s="49" t="s">
        <v>117</v>
      </c>
      <c r="C7" s="46">
        <f>IF(ISBLANK(#REF!),"",IFERROR(VLOOKUP(#REF!,#REF!,2,FALSE),-1))</f>
        <v>-1</v>
      </c>
      <c r="D7" s="46"/>
      <c r="E7" s="47" t="str">
        <f>IFERROR(VLOOKUP(C7,#REF!,17,FALSE),"")</f>
        <v/>
      </c>
      <c r="F7" s="47" t="str">
        <f>IFERROR(VLOOKUP(C7,#REF!,10,FALSE),"")</f>
        <v/>
      </c>
      <c r="G7" s="47"/>
      <c r="H7" s="48" t="str">
        <f t="shared" si="0"/>
        <v>CE2</v>
      </c>
    </row>
    <row r="8" spans="1:8" ht="16.5">
      <c r="A8" s="44" t="e">
        <f>ROW()-ROW(#REF!)+1</f>
        <v>#REF!</v>
      </c>
      <c r="B8" s="49" t="s">
        <v>447</v>
      </c>
      <c r="C8" s="46">
        <f>IF(ISBLANK(#REF!),"",IFERROR(VLOOKUP(#REF!,#REF!,2,FALSE),-1))</f>
        <v>-1</v>
      </c>
      <c r="D8" s="46"/>
      <c r="E8" s="47" t="str">
        <f>IFERROR(VLOOKUP(C8,#REF!,17,FALSE),"")</f>
        <v/>
      </c>
      <c r="F8" s="47" t="str">
        <f>IFERROR(VLOOKUP(C8,#REF!,10,FALSE),"")</f>
        <v/>
      </c>
      <c r="G8" s="47"/>
      <c r="H8" s="48" t="str">
        <f t="shared" si="0"/>
        <v>CE2</v>
      </c>
    </row>
    <row r="9" spans="1:8" ht="16.5">
      <c r="A9" s="44" t="e">
        <f>ROW()-ROW(#REF!)+1</f>
        <v>#REF!</v>
      </c>
      <c r="B9" s="49" t="s">
        <v>142</v>
      </c>
      <c r="C9" s="46">
        <f>IF(ISBLANK(#REF!),"",IFERROR(VLOOKUP(#REF!,#REF!,2,FALSE),-1))</f>
        <v>-1</v>
      </c>
      <c r="D9" s="46"/>
      <c r="E9" s="47" t="str">
        <f>IFERROR(VLOOKUP(C9,#REF!,17,FALSE),"")</f>
        <v/>
      </c>
      <c r="F9" s="47" t="str">
        <f>IFERROR(VLOOKUP(C9,#REF!,10,FALSE),"")</f>
        <v/>
      </c>
      <c r="G9" s="47"/>
      <c r="H9" s="48" t="str">
        <f t="shared" si="0"/>
        <v>CE2</v>
      </c>
    </row>
    <row r="10" spans="1:8" ht="16.5">
      <c r="A10" s="44" t="e">
        <f>ROW()-ROW(#REF!)+1</f>
        <v>#REF!</v>
      </c>
      <c r="B10" s="45" t="s">
        <v>136</v>
      </c>
      <c r="C10" s="46">
        <f>IF(ISBLANK(#REF!),"",IFERROR(VLOOKUP(#REF!,#REF!,2,FALSE),-1))</f>
        <v>-1</v>
      </c>
      <c r="D10" s="46"/>
      <c r="E10" s="47" t="str">
        <f>IFERROR(VLOOKUP(C10,#REF!,17,FALSE),"")</f>
        <v/>
      </c>
      <c r="F10" s="47" t="str">
        <f>IFERROR(VLOOKUP(C10,#REF!,10,FALSE),"")</f>
        <v/>
      </c>
      <c r="G10" s="47"/>
      <c r="H10" s="48" t="str">
        <f t="shared" si="0"/>
        <v>CE2</v>
      </c>
    </row>
    <row r="11" spans="1:8" ht="16.5">
      <c r="A11" s="44" t="e">
        <f>ROW()-ROW(#REF!)+1</f>
        <v>#REF!</v>
      </c>
      <c r="B11" s="49" t="s">
        <v>356</v>
      </c>
      <c r="C11" s="46">
        <f>IF(ISBLANK(#REF!),"",IFERROR(VLOOKUP(#REF!,#REF!,2,FALSE),-1))</f>
        <v>-1</v>
      </c>
      <c r="D11" s="46"/>
      <c r="E11" s="47" t="str">
        <f>IFERROR(VLOOKUP(C11,#REF!,17,FALSE),"")</f>
        <v/>
      </c>
      <c r="F11" s="47" t="str">
        <f>IFERROR(VLOOKUP(C11,#REF!,10,FALSE),"")</f>
        <v/>
      </c>
      <c r="G11" s="47"/>
      <c r="H11" s="48" t="str">
        <f t="shared" si="0"/>
        <v>CE2</v>
      </c>
    </row>
    <row r="12" spans="1:8" ht="16.5">
      <c r="A12" s="44" t="e">
        <f>ROW()-ROW(#REF!)+1</f>
        <v>#REF!</v>
      </c>
      <c r="B12" s="49" t="s">
        <v>146</v>
      </c>
      <c r="C12" s="46">
        <f>IF(ISBLANK(#REF!),"",IFERROR(VLOOKUP(#REF!,#REF!,2,FALSE),-1))</f>
        <v>-1</v>
      </c>
      <c r="D12" s="46"/>
      <c r="E12" s="47" t="str">
        <f>IFERROR(VLOOKUP(C12,#REF!,17,FALSE),"")</f>
        <v/>
      </c>
      <c r="F12" s="47" t="str">
        <f>IFERROR(VLOOKUP(C12,#REF!,10,FALSE),"")</f>
        <v/>
      </c>
      <c r="G12" s="47"/>
      <c r="H12" s="48" t="str">
        <f t="shared" si="0"/>
        <v>CE2</v>
      </c>
    </row>
    <row r="13" spans="1:8" ht="16.5">
      <c r="A13" s="44" t="e">
        <f>ROW()-ROW(#REF!)+1</f>
        <v>#REF!</v>
      </c>
      <c r="B13" s="49" t="s">
        <v>407</v>
      </c>
      <c r="C13" s="46">
        <f>IF(ISBLANK(#REF!),"",IFERROR(VLOOKUP(#REF!,#REF!,2,FALSE),-1))</f>
        <v>-1</v>
      </c>
      <c r="D13" s="46"/>
      <c r="E13" s="47" t="str">
        <f>IFERROR(VLOOKUP(C13,#REF!,17,FALSE),"")</f>
        <v/>
      </c>
      <c r="F13" s="47" t="str">
        <f>IFERROR(VLOOKUP(C13,#REF!,10,FALSE),"")</f>
        <v/>
      </c>
      <c r="G13" s="47"/>
      <c r="H13" s="48" t="str">
        <f t="shared" si="0"/>
        <v>CE2</v>
      </c>
    </row>
    <row r="14" spans="1:8" ht="16.5">
      <c r="A14" s="44" t="e">
        <f>ROW()-ROW(#REF!)+1</f>
        <v>#REF!</v>
      </c>
      <c r="B14" s="49" t="s">
        <v>409</v>
      </c>
      <c r="C14" s="46">
        <f>IF(ISBLANK(#REF!),"",IFERROR(VLOOKUP(#REF!,#REF!,2,FALSE),-1))</f>
        <v>-1</v>
      </c>
      <c r="D14" s="46"/>
      <c r="E14" s="47" t="str">
        <f>IFERROR(VLOOKUP(C14,#REF!,17,FALSE),"")</f>
        <v/>
      </c>
      <c r="F14" s="47" t="str">
        <f>IFERROR(VLOOKUP(C14,#REF!,10,FALSE),"")</f>
        <v/>
      </c>
      <c r="G14" s="47"/>
      <c r="H14" s="48" t="str">
        <f t="shared" si="0"/>
        <v>CE2</v>
      </c>
    </row>
    <row r="15" spans="1:8" ht="16.5">
      <c r="A15" s="44" t="e">
        <f>ROW()-ROW(#REF!)+1</f>
        <v>#REF!</v>
      </c>
      <c r="B15" s="49" t="s">
        <v>149</v>
      </c>
      <c r="C15" s="46">
        <f>IF(ISBLANK(#REF!),"",IFERROR(VLOOKUP(#REF!,#REF!,2,FALSE),-1))</f>
        <v>-1</v>
      </c>
      <c r="D15" s="46"/>
      <c r="E15" s="47" t="str">
        <f>IFERROR(VLOOKUP(C15,#REF!,17,FALSE),"")</f>
        <v/>
      </c>
      <c r="F15" s="47" t="str">
        <f>IFERROR(VLOOKUP(C15,#REF!,10,FALSE),"")</f>
        <v/>
      </c>
      <c r="G15" s="47"/>
      <c r="H15" s="48" t="str">
        <f t="shared" si="0"/>
        <v>CE2</v>
      </c>
    </row>
    <row r="16" spans="1:8" ht="16.5">
      <c r="A16" s="44" t="e">
        <f>ROW()-ROW(#REF!)+1</f>
        <v>#REF!</v>
      </c>
      <c r="B16" s="49" t="s">
        <v>132</v>
      </c>
      <c r="C16" s="46">
        <f>IF(ISBLANK(#REF!),"",IFERROR(VLOOKUP(#REF!,#REF!,2,FALSE),-1))</f>
        <v>-1</v>
      </c>
      <c r="D16" s="46"/>
      <c r="E16" s="47" t="str">
        <f>IFERROR(VLOOKUP(C16,#REF!,17,FALSE),"")</f>
        <v/>
      </c>
      <c r="F16" s="47" t="str">
        <f>IFERROR(VLOOKUP(C16,#REF!,10,FALSE),"")</f>
        <v/>
      </c>
      <c r="G16" s="47"/>
      <c r="H16" s="48" t="str">
        <f t="shared" si="0"/>
        <v>CE2</v>
      </c>
    </row>
    <row r="17" spans="1:8" ht="16.5">
      <c r="A17" s="44" t="e">
        <f>ROW()-ROW(#REF!)+1</f>
        <v>#REF!</v>
      </c>
      <c r="B17" s="49" t="s">
        <v>138</v>
      </c>
      <c r="C17" s="46">
        <f>IF(ISBLANK(#REF!),"",IFERROR(VLOOKUP(#REF!,#REF!,2,FALSE),-1))</f>
        <v>-1</v>
      </c>
      <c r="D17" s="46"/>
      <c r="E17" s="47" t="str">
        <f>IFERROR(VLOOKUP(C17,#REF!,17,FALSE),"")</f>
        <v/>
      </c>
      <c r="F17" s="47" t="str">
        <f>IFERROR(VLOOKUP(C17,#REF!,10,FALSE),"")</f>
        <v/>
      </c>
      <c r="G17" s="47"/>
      <c r="H17" s="48" t="str">
        <f t="shared" si="0"/>
        <v>CE2</v>
      </c>
    </row>
    <row r="18" spans="1:8" ht="16.5">
      <c r="A18" s="44" t="e">
        <f>ROW()-ROW(#REF!)+1</f>
        <v>#REF!</v>
      </c>
      <c r="B18" s="49" t="s">
        <v>115</v>
      </c>
      <c r="C18" s="46">
        <f>IF(ISBLANK(#REF!),"",IFERROR(VLOOKUP(#REF!,#REF!,2,FALSE),-1))</f>
        <v>-1</v>
      </c>
      <c r="D18" s="46"/>
      <c r="E18" s="47" t="str">
        <f>IFERROR(VLOOKUP(C18,#REF!,17,FALSE),"")</f>
        <v/>
      </c>
      <c r="F18" s="47" t="str">
        <f>IFERROR(VLOOKUP(C18,#REF!,10,FALSE),"")</f>
        <v/>
      </c>
      <c r="G18" s="47"/>
      <c r="H18" s="48" t="str">
        <f t="shared" si="0"/>
        <v>CE2</v>
      </c>
    </row>
    <row r="19" spans="1:8" ht="16.5">
      <c r="A19" s="44" t="e">
        <f>ROW()-ROW(#REF!)+1</f>
        <v>#REF!</v>
      </c>
      <c r="B19" s="49" t="s">
        <v>112</v>
      </c>
      <c r="C19" s="46">
        <f>IF(ISBLANK(#REF!),"",IFERROR(VLOOKUP(#REF!,#REF!,2,FALSE),-1))</f>
        <v>-1</v>
      </c>
      <c r="D19" s="46"/>
      <c r="E19" s="47" t="str">
        <f>IFERROR(VLOOKUP(C19,#REF!,17,FALSE),"")</f>
        <v/>
      </c>
      <c r="F19" s="47" t="str">
        <f>IFERROR(VLOOKUP(C19,#REF!,10,FALSE),"")</f>
        <v/>
      </c>
      <c r="G19" s="47"/>
      <c r="H19" s="48" t="str">
        <f t="shared" si="0"/>
        <v>CE2</v>
      </c>
    </row>
    <row r="20" spans="1:8" ht="16.5">
      <c r="A20" s="44" t="e">
        <f>ROW()-ROW(#REF!)+1</f>
        <v>#REF!</v>
      </c>
      <c r="B20" s="49" t="s">
        <v>340</v>
      </c>
      <c r="C20" s="46">
        <f>IF(ISBLANK(#REF!),"",IFERROR(VLOOKUP(#REF!,#REF!,2,FALSE),-1))</f>
        <v>-1</v>
      </c>
      <c r="D20" s="46"/>
      <c r="E20" s="47" t="str">
        <f>IFERROR(VLOOKUP(C20,#REF!,17,FALSE),"")</f>
        <v/>
      </c>
      <c r="F20" s="47" t="str">
        <f>IFERROR(VLOOKUP(C20,#REF!,10,FALSE),"")</f>
        <v/>
      </c>
      <c r="G20" s="47"/>
      <c r="H20" s="48" t="str">
        <f t="shared" si="0"/>
        <v>CE2</v>
      </c>
    </row>
    <row r="21" spans="1:8" ht="16.5">
      <c r="A21" s="44" t="e">
        <f>ROW()-ROW(#REF!)+1</f>
        <v>#REF!</v>
      </c>
      <c r="B21" s="49" t="s">
        <v>145</v>
      </c>
      <c r="C21" s="46">
        <f>IF(ISBLANK(#REF!),"",IFERROR(VLOOKUP(#REF!,#REF!,2,FALSE),-1))</f>
        <v>-1</v>
      </c>
      <c r="D21" s="46"/>
      <c r="E21" s="47" t="str">
        <f>IFERROR(VLOOKUP(C21,#REF!,17,FALSE),"")</f>
        <v/>
      </c>
      <c r="F21" s="47" t="str">
        <f>IFERROR(VLOOKUP(C21,#REF!,10,FALSE),"")</f>
        <v/>
      </c>
      <c r="G21" s="47"/>
      <c r="H21" s="48" t="str">
        <f t="shared" si="0"/>
        <v>CE2</v>
      </c>
    </row>
    <row r="22" spans="1:8" ht="16.5">
      <c r="A22" s="44" t="e">
        <f>ROW()-ROW(#REF!)+1</f>
        <v>#REF!</v>
      </c>
      <c r="B22" s="49" t="s">
        <v>148</v>
      </c>
      <c r="C22" s="46">
        <f>IF(ISBLANK(#REF!),"",IFERROR(VLOOKUP(#REF!,#REF!,2,FALSE),-1))</f>
        <v>-1</v>
      </c>
      <c r="D22" s="46"/>
      <c r="E22" s="47" t="str">
        <f>IFERROR(VLOOKUP(C22,#REF!,17,FALSE),"")</f>
        <v/>
      </c>
      <c r="F22" s="47" t="str">
        <f>IFERROR(VLOOKUP(C22,#REF!,10,FALSE),"")</f>
        <v/>
      </c>
      <c r="G22" s="47"/>
      <c r="H22" s="48" t="str">
        <f t="shared" si="0"/>
        <v>CE2</v>
      </c>
    </row>
    <row r="23" spans="1:8" ht="16.5">
      <c r="A23" s="44" t="e">
        <f>ROW()-ROW(#REF!)+1</f>
        <v>#REF!</v>
      </c>
      <c r="B23" s="49" t="s">
        <v>143</v>
      </c>
      <c r="C23" s="46">
        <f>IF(ISBLANK(#REF!),"",IFERROR(VLOOKUP(#REF!,#REF!,2,FALSE),-1))</f>
        <v>-1</v>
      </c>
      <c r="D23" s="46"/>
      <c r="E23" s="47" t="str">
        <f>IFERROR(VLOOKUP(C23,#REF!,17,FALSE),"")</f>
        <v/>
      </c>
      <c r="F23" s="47" t="str">
        <f>IFERROR(VLOOKUP(C23,#REF!,10,FALSE),"")</f>
        <v/>
      </c>
      <c r="G23" s="47"/>
      <c r="H23" s="48" t="str">
        <f t="shared" si="0"/>
        <v>CE2</v>
      </c>
    </row>
    <row r="24" spans="1:8" ht="16.5">
      <c r="A24" s="44" t="e">
        <f>ROW()-ROW(#REF!)+1</f>
        <v>#REF!</v>
      </c>
      <c r="B24" s="49" t="s">
        <v>350</v>
      </c>
      <c r="C24" s="46">
        <f>IF(ISBLANK(#REF!),"",IFERROR(VLOOKUP(#REF!,#REF!,2,FALSE),-1))</f>
        <v>-1</v>
      </c>
      <c r="D24" s="46"/>
      <c r="E24" s="47" t="str">
        <f>IFERROR(VLOOKUP(C24,#REF!,17,FALSE),"")</f>
        <v/>
      </c>
      <c r="F24" s="47" t="str">
        <f>IFERROR(VLOOKUP(C24,#REF!,10,FALSE),"")</f>
        <v/>
      </c>
      <c r="G24" s="47"/>
      <c r="H24" s="48" t="str">
        <f t="shared" si="0"/>
        <v>CE2</v>
      </c>
    </row>
    <row r="25" spans="1:8" ht="16.5">
      <c r="A25" s="44" t="e">
        <f>ROW()-ROW(#REF!)+1</f>
        <v>#REF!</v>
      </c>
      <c r="B25" s="49" t="s">
        <v>302</v>
      </c>
      <c r="C25" s="46">
        <f>IF(ISBLANK(#REF!),"",IFERROR(VLOOKUP(#REF!,#REF!,2,FALSE),-1))</f>
        <v>-1</v>
      </c>
      <c r="D25" s="46"/>
      <c r="E25" s="47" t="str">
        <f>IFERROR(VLOOKUP(C25,#REF!,17,FALSE),"")</f>
        <v/>
      </c>
      <c r="F25" s="47" t="str">
        <f>IFERROR(VLOOKUP(C25,#REF!,10,FALSE),"")</f>
        <v/>
      </c>
      <c r="G25" s="47"/>
      <c r="H25" s="48" t="str">
        <f t="shared" si="0"/>
        <v>CE2</v>
      </c>
    </row>
    <row r="26" spans="1:8" ht="16.5">
      <c r="A26" s="44" t="e">
        <f>ROW()-ROW(#REF!)+1</f>
        <v>#REF!</v>
      </c>
      <c r="B26" s="49" t="s">
        <v>310</v>
      </c>
      <c r="C26" s="46">
        <f>IF(ISBLANK(#REF!),"",IFERROR(VLOOKUP(#REF!,#REF!,2,FALSE),-1))</f>
        <v>-1</v>
      </c>
      <c r="D26" s="46"/>
      <c r="E26" s="47" t="str">
        <f>IFERROR(VLOOKUP(C26,#REF!,17,FALSE),"")</f>
        <v/>
      </c>
      <c r="F26" s="47" t="str">
        <f>IFERROR(VLOOKUP(C26,#REF!,10,FALSE),"")</f>
        <v/>
      </c>
      <c r="G26" s="47"/>
      <c r="H26" s="48" t="str">
        <f t="shared" si="0"/>
        <v>CE2</v>
      </c>
    </row>
    <row r="27" spans="1:8" ht="16.5">
      <c r="A27" s="44" t="e">
        <f>ROW()-ROW(#REF!)+1</f>
        <v>#REF!</v>
      </c>
      <c r="B27" s="49" t="s">
        <v>125</v>
      </c>
      <c r="C27" s="46">
        <f>IF(ISBLANK(#REF!),"",IFERROR(VLOOKUP(#REF!,#REF!,2,FALSE),-1))</f>
        <v>-1</v>
      </c>
      <c r="D27" s="46"/>
      <c r="E27" s="47" t="str">
        <f>IFERROR(VLOOKUP(C27,#REF!,17,FALSE),"")</f>
        <v/>
      </c>
      <c r="F27" s="47" t="str">
        <f>IFERROR(VLOOKUP(C27,#REF!,10,FALSE),"")</f>
        <v/>
      </c>
      <c r="G27" s="47"/>
      <c r="H27" s="48" t="str">
        <f t="shared" si="0"/>
        <v>CE2</v>
      </c>
    </row>
    <row r="28" spans="1:8" ht="16.5">
      <c r="A28" s="44" t="e">
        <f>ROW()-ROW(#REF!)+1</f>
        <v>#REF!</v>
      </c>
      <c r="B28" s="49" t="s">
        <v>88</v>
      </c>
      <c r="C28" s="46">
        <f>IF(ISBLANK(#REF!),"",IFERROR(VLOOKUP(#REF!,#REF!,2,FALSE),-1))</f>
        <v>-1</v>
      </c>
      <c r="D28" s="46"/>
      <c r="E28" s="47" t="str">
        <f>IFERROR(VLOOKUP(C28,#REF!,17,FALSE),"")</f>
        <v/>
      </c>
      <c r="F28" s="47" t="str">
        <f>IFERROR(VLOOKUP(C28,#REF!,10,FALSE),"")</f>
        <v/>
      </c>
      <c r="G28" s="47"/>
      <c r="H28" s="48" t="str">
        <f t="shared" si="0"/>
        <v>CE2</v>
      </c>
    </row>
    <row r="29" spans="1:8" ht="16.5">
      <c r="A29" s="44" t="e">
        <f>ROW()-ROW(#REF!)+1</f>
        <v>#REF!</v>
      </c>
      <c r="B29" s="49" t="s">
        <v>254</v>
      </c>
      <c r="C29" s="46">
        <f>IF(ISBLANK(#REF!),"",IFERROR(VLOOKUP(#REF!,#REF!,2,FALSE),-1))</f>
        <v>-1</v>
      </c>
      <c r="D29" s="46"/>
      <c r="E29" s="47" t="str">
        <f>IFERROR(VLOOKUP(C29,#REF!,17,FALSE),"")</f>
        <v/>
      </c>
      <c r="F29" s="47" t="str">
        <f>IFERROR(VLOOKUP(C29,#REF!,10,FALSE),"")</f>
        <v/>
      </c>
      <c r="G29" s="47"/>
      <c r="H29" s="48" t="str">
        <f t="shared" si="0"/>
        <v>CE2</v>
      </c>
    </row>
    <row r="30" spans="1:8" ht="16.5">
      <c r="A30" s="44" t="e">
        <f>ROW()-ROW(#REF!)+1</f>
        <v>#REF!</v>
      </c>
      <c r="B30" s="49" t="s">
        <v>126</v>
      </c>
      <c r="C30" s="46">
        <f>IF(ISBLANK(#REF!),"",IFERROR(VLOOKUP(#REF!,#REF!,2,FALSE),-1))</f>
        <v>-1</v>
      </c>
      <c r="D30" s="46"/>
      <c r="E30" s="47" t="str">
        <f>IFERROR(VLOOKUP(C30,#REF!,17,FALSE),"")</f>
        <v/>
      </c>
      <c r="F30" s="47" t="str">
        <f>IFERROR(VLOOKUP(C30,#REF!,10,FALSE),"")</f>
        <v/>
      </c>
      <c r="G30" s="47"/>
      <c r="H30" s="48" t="str">
        <f t="shared" si="0"/>
        <v>CE2</v>
      </c>
    </row>
    <row r="31" spans="1:8" ht="16.5">
      <c r="A31" s="44" t="e">
        <f>ROW()-ROW(#REF!)+1</f>
        <v>#REF!</v>
      </c>
      <c r="B31" s="49" t="s">
        <v>120</v>
      </c>
      <c r="C31" s="46">
        <f>IF(ISBLANK(#REF!),"",IFERROR(VLOOKUP(#REF!,#REF!,2,FALSE),-1))</f>
        <v>-1</v>
      </c>
      <c r="D31" s="46"/>
      <c r="E31" s="47" t="str">
        <f>IFERROR(VLOOKUP(C31,#REF!,17,FALSE),"")</f>
        <v/>
      </c>
      <c r="F31" s="47" t="str">
        <f>IFERROR(VLOOKUP(C31,#REF!,10,FALSE),"")</f>
        <v/>
      </c>
      <c r="G31" s="47"/>
      <c r="H31" s="48" t="str">
        <f t="shared" si="0"/>
        <v>CE2</v>
      </c>
    </row>
    <row r="32" spans="1:8" ht="16.5">
      <c r="A32" s="44" t="e">
        <f>ROW()-ROW(#REF!)+1</f>
        <v>#REF!</v>
      </c>
      <c r="B32" s="49" t="s">
        <v>421</v>
      </c>
      <c r="C32" s="46">
        <f>IF(ISBLANK(#REF!),"",IFERROR(VLOOKUP(#REF!,#REF!,2,FALSE),-1))</f>
        <v>-1</v>
      </c>
      <c r="D32" s="46"/>
      <c r="E32" s="47" t="str">
        <f>IFERROR(VLOOKUP(C32,#REF!,17,FALSE),"")</f>
        <v/>
      </c>
      <c r="F32" s="47" t="str">
        <f>IFERROR(VLOOKUP(C32,#REF!,10,FALSE),"")</f>
        <v/>
      </c>
      <c r="G32" s="47"/>
      <c r="H32" s="48" t="str">
        <f t="shared" si="0"/>
        <v>CE2</v>
      </c>
    </row>
    <row r="33" spans="1:8" ht="16.5">
      <c r="A33" s="44" t="e">
        <f>ROW()-ROW(#REF!)+1</f>
        <v>#REF!</v>
      </c>
      <c r="B33" s="49" t="s">
        <v>327</v>
      </c>
      <c r="C33" s="46">
        <f>IF(ISBLANK(#REF!),"",IFERROR(VLOOKUP(#REF!,#REF!,2,FALSE),-1))</f>
        <v>-1</v>
      </c>
      <c r="D33" s="46"/>
      <c r="E33" s="47" t="str">
        <f>IFERROR(VLOOKUP(C33,#REF!,17,FALSE),"")</f>
        <v/>
      </c>
      <c r="F33" s="47" t="str">
        <f>IFERROR(VLOOKUP(C33,#REF!,10,FALSE),"")</f>
        <v/>
      </c>
      <c r="G33" s="47"/>
      <c r="H33" s="48" t="str">
        <f t="shared" si="0"/>
        <v>CE2</v>
      </c>
    </row>
    <row r="34" spans="1:8" ht="16.5">
      <c r="A34" s="44" t="e">
        <f>ROW()-ROW(#REF!)+1</f>
        <v>#REF!</v>
      </c>
      <c r="B34" s="49" t="s">
        <v>313</v>
      </c>
      <c r="C34" s="46">
        <f>IF(ISBLANK(#REF!),"",IFERROR(VLOOKUP(#REF!,#REF!,2,FALSE),-1))</f>
        <v>-1</v>
      </c>
      <c r="D34" s="46"/>
      <c r="E34" s="47" t="str">
        <f>IFERROR(VLOOKUP(C34,#REF!,17,FALSE),"")</f>
        <v/>
      </c>
      <c r="F34" s="47" t="str">
        <f>IFERROR(VLOOKUP(C34,#REF!,10,FALSE),"")</f>
        <v/>
      </c>
      <c r="G34" s="47"/>
      <c r="H34" s="48" t="str">
        <f t="shared" si="0"/>
        <v>CE2</v>
      </c>
    </row>
    <row r="35" spans="1:8" ht="16.5">
      <c r="A35" s="44" t="e">
        <f>ROW()-ROW(#REF!)+1</f>
        <v>#REF!</v>
      </c>
      <c r="B35" s="49" t="s">
        <v>437</v>
      </c>
      <c r="C35" s="46">
        <f>IF(ISBLANK(#REF!),"",IFERROR(VLOOKUP(#REF!,#REF!,2,FALSE),-1))</f>
        <v>-1</v>
      </c>
      <c r="D35" s="46"/>
      <c r="E35" s="47" t="str">
        <f>IFERROR(VLOOKUP(C35,#REF!,17,FALSE),"")</f>
        <v/>
      </c>
      <c r="F35" s="47" t="str">
        <f>IFERROR(VLOOKUP(C35,#REF!,10,FALSE),"")</f>
        <v/>
      </c>
      <c r="G35" s="47"/>
      <c r="H35" s="48" t="str">
        <f t="shared" ref="H35:H66" si="1">IF(ISBLANK(B35),"","CE2")</f>
        <v>CE2</v>
      </c>
    </row>
    <row r="36" spans="1:8" ht="16.5">
      <c r="A36" s="44" t="e">
        <f>ROW()-ROW(#REF!)+1</f>
        <v>#REF!</v>
      </c>
      <c r="B36" s="49" t="s">
        <v>137</v>
      </c>
      <c r="C36" s="46">
        <f>IF(ISBLANK(#REF!),"",IFERROR(VLOOKUP(#REF!,#REF!,2,FALSE),-1))</f>
        <v>-1</v>
      </c>
      <c r="D36" s="46"/>
      <c r="E36" s="47" t="str">
        <f>IFERROR(VLOOKUP(C36,#REF!,17,FALSE),"")</f>
        <v/>
      </c>
      <c r="F36" s="47" t="str">
        <f>IFERROR(VLOOKUP(C36,#REF!,10,FALSE),"")</f>
        <v/>
      </c>
      <c r="G36" s="47"/>
      <c r="H36" s="48" t="str">
        <f t="shared" si="1"/>
        <v>CE2</v>
      </c>
    </row>
    <row r="37" spans="1:8" ht="16.5">
      <c r="A37" s="44" t="e">
        <f>ROW()-ROW(#REF!)+1</f>
        <v>#REF!</v>
      </c>
      <c r="B37" s="49" t="s">
        <v>337</v>
      </c>
      <c r="C37" s="46">
        <f>IF(ISBLANK(#REF!),"",IFERROR(VLOOKUP(#REF!,#REF!,2,FALSE),-1))</f>
        <v>-1</v>
      </c>
      <c r="D37" s="46"/>
      <c r="E37" s="47" t="str">
        <f>IFERROR(VLOOKUP(C37,#REF!,17,FALSE),"")</f>
        <v/>
      </c>
      <c r="F37" s="47" t="str">
        <f>IFERROR(VLOOKUP(C37,#REF!,10,FALSE),"")</f>
        <v/>
      </c>
      <c r="G37" s="47"/>
      <c r="H37" s="48" t="str">
        <f t="shared" si="1"/>
        <v>CE2</v>
      </c>
    </row>
    <row r="38" spans="1:8" ht="16.5">
      <c r="A38" s="44" t="e">
        <f>ROW()-ROW(#REF!)+1</f>
        <v>#REF!</v>
      </c>
      <c r="B38" s="49" t="s">
        <v>113</v>
      </c>
      <c r="C38" s="46">
        <f>IF(ISBLANK(#REF!),"",IFERROR(VLOOKUP(#REF!,#REF!,2,FALSE),-1))</f>
        <v>-1</v>
      </c>
      <c r="D38" s="46"/>
      <c r="E38" s="47" t="str">
        <f>IFERROR(VLOOKUP(C38,#REF!,17,FALSE),"")</f>
        <v/>
      </c>
      <c r="F38" s="47" t="str">
        <f>IFERROR(VLOOKUP(C38,#REF!,10,FALSE),"")</f>
        <v/>
      </c>
      <c r="G38" s="47"/>
      <c r="H38" s="48" t="str">
        <f t="shared" si="1"/>
        <v>CE2</v>
      </c>
    </row>
    <row r="39" spans="1:8" ht="16.5">
      <c r="A39" s="44" t="e">
        <f>ROW()-ROW(#REF!)+1</f>
        <v>#REF!</v>
      </c>
      <c r="B39" s="49" t="s">
        <v>118</v>
      </c>
      <c r="C39" s="46">
        <f>IF(ISBLANK(#REF!),"",IFERROR(VLOOKUP(#REF!,#REF!,2,FALSE),-1))</f>
        <v>-1</v>
      </c>
      <c r="D39" s="46"/>
      <c r="E39" s="47" t="str">
        <f>IFERROR(VLOOKUP(C39,#REF!,17,FALSE),"")</f>
        <v/>
      </c>
      <c r="F39" s="47" t="str">
        <f>IFERROR(VLOOKUP(C39,#REF!,10,FALSE),"")</f>
        <v/>
      </c>
      <c r="G39" s="47"/>
      <c r="H39" s="48" t="str">
        <f t="shared" si="1"/>
        <v>CE2</v>
      </c>
    </row>
    <row r="40" spans="1:8" ht="16.5">
      <c r="A40" s="44" t="e">
        <f>ROW()-ROW(#REF!)+1</f>
        <v>#REF!</v>
      </c>
      <c r="B40" s="49" t="s">
        <v>119</v>
      </c>
      <c r="C40" s="46">
        <f>IF(ISBLANK(#REF!),"",IFERROR(VLOOKUP(#REF!,#REF!,2,FALSE),-1))</f>
        <v>-1</v>
      </c>
      <c r="D40" s="46"/>
      <c r="E40" s="47" t="str">
        <f>IFERROR(VLOOKUP(C40,#REF!,17,FALSE),"")</f>
        <v/>
      </c>
      <c r="F40" s="47" t="str">
        <f>IFERROR(VLOOKUP(C40,#REF!,10,FALSE),"")</f>
        <v/>
      </c>
      <c r="G40" s="47"/>
      <c r="H40" s="48" t="str">
        <f t="shared" si="1"/>
        <v>CE2</v>
      </c>
    </row>
    <row r="41" spans="1:8" ht="16.5">
      <c r="A41" s="44" t="e">
        <f>ROW()-ROW(#REF!)+1</f>
        <v>#REF!</v>
      </c>
      <c r="B41" s="49" t="s">
        <v>123</v>
      </c>
      <c r="C41" s="46">
        <f>IF(ISBLANK(#REF!),"",IFERROR(VLOOKUP(#REF!,#REF!,2,FALSE),-1))</f>
        <v>-1</v>
      </c>
      <c r="D41" s="46"/>
      <c r="E41" s="47" t="str">
        <f>IFERROR(VLOOKUP(C41,#REF!,17,FALSE),"")</f>
        <v/>
      </c>
      <c r="F41" s="47" t="str">
        <f>IFERROR(VLOOKUP(C41,#REF!,10,FALSE),"")</f>
        <v/>
      </c>
      <c r="G41" s="47"/>
      <c r="H41" s="48" t="str">
        <f t="shared" si="1"/>
        <v>CE2</v>
      </c>
    </row>
    <row r="42" spans="1:8" ht="16.5">
      <c r="A42" s="44" t="e">
        <f>ROW()-ROW(#REF!)+1</f>
        <v>#REF!</v>
      </c>
      <c r="B42" s="49" t="s">
        <v>348</v>
      </c>
      <c r="C42" s="46">
        <f>IF(ISBLANK(#REF!),"",IFERROR(VLOOKUP(#REF!,#REF!,2,FALSE),-1))</f>
        <v>-1</v>
      </c>
      <c r="D42" s="46"/>
      <c r="E42" s="47" t="str">
        <f>IFERROR(VLOOKUP(C42,#REF!,17,FALSE),"")</f>
        <v/>
      </c>
      <c r="F42" s="47" t="str">
        <f>IFERROR(VLOOKUP(C42,#REF!,10,FALSE),"")</f>
        <v/>
      </c>
      <c r="G42" s="47"/>
      <c r="H42" s="48" t="str">
        <f t="shared" si="1"/>
        <v>CE2</v>
      </c>
    </row>
    <row r="43" spans="1:8" ht="16.5">
      <c r="A43" s="44" t="e">
        <f>ROW()-ROW(#REF!)+1</f>
        <v>#REF!</v>
      </c>
      <c r="B43" s="49" t="s">
        <v>128</v>
      </c>
      <c r="C43" s="46">
        <f>IF(ISBLANK(#REF!),"",IFERROR(VLOOKUP(#REF!,#REF!,2,FALSE),-1))</f>
        <v>-1</v>
      </c>
      <c r="D43" s="46"/>
      <c r="E43" s="47" t="str">
        <f>IFERROR(VLOOKUP(C43,#REF!,17,FALSE),"")</f>
        <v/>
      </c>
      <c r="F43" s="47" t="str">
        <f>IFERROR(VLOOKUP(C43,#REF!,10,FALSE),"")</f>
        <v/>
      </c>
      <c r="G43" s="47"/>
      <c r="H43" s="48" t="str">
        <f t="shared" si="1"/>
        <v>CE2</v>
      </c>
    </row>
    <row r="44" spans="1:8" ht="16.5">
      <c r="A44" s="44" t="e">
        <f>ROW()-ROW(#REF!)+1</f>
        <v>#REF!</v>
      </c>
      <c r="B44" s="49" t="s">
        <v>130</v>
      </c>
      <c r="C44" s="46">
        <f>IF(ISBLANK(#REF!),"",IFERROR(VLOOKUP(#REF!,#REF!,2,FALSE),-1))</f>
        <v>-1</v>
      </c>
      <c r="D44" s="46"/>
      <c r="E44" s="47" t="str">
        <f>IFERROR(VLOOKUP(C44,#REF!,17,FALSE),"")</f>
        <v/>
      </c>
      <c r="F44" s="47" t="str">
        <f>IFERROR(VLOOKUP(C44,#REF!,10,FALSE),"")</f>
        <v/>
      </c>
      <c r="G44" s="47"/>
      <c r="H44" s="48" t="str">
        <f t="shared" si="1"/>
        <v>CE2</v>
      </c>
    </row>
    <row r="45" spans="1:8" ht="16.5">
      <c r="A45" s="44" t="e">
        <f>ROW()-ROW(#REF!)+1</f>
        <v>#REF!</v>
      </c>
      <c r="B45" s="49" t="s">
        <v>376</v>
      </c>
      <c r="C45" s="46">
        <f>IF(ISBLANK(#REF!),"",IFERROR(VLOOKUP(#REF!,#REF!,2,FALSE),-1))</f>
        <v>-1</v>
      </c>
      <c r="D45" s="46"/>
      <c r="E45" s="47" t="str">
        <f>IFERROR(VLOOKUP(C45,#REF!,17,FALSE),"")</f>
        <v/>
      </c>
      <c r="F45" s="47" t="str">
        <f>IFERROR(VLOOKUP(C45,#REF!,10,FALSE),"")</f>
        <v/>
      </c>
      <c r="G45" s="47"/>
      <c r="H45" s="48" t="str">
        <f t="shared" si="1"/>
        <v>CE2</v>
      </c>
    </row>
    <row r="46" spans="1:8" ht="16.5">
      <c r="A46" s="44" t="e">
        <f>ROW()-ROW(#REF!)+1</f>
        <v>#REF!</v>
      </c>
      <c r="B46" s="49" t="s">
        <v>433</v>
      </c>
      <c r="C46" s="46">
        <f>IF(ISBLANK(#REF!),"",IFERROR(VLOOKUP(#REF!,#REF!,2,FALSE),-1))</f>
        <v>-1</v>
      </c>
      <c r="D46" s="46"/>
      <c r="E46" s="47" t="str">
        <f>IFERROR(VLOOKUP(C46,#REF!,17,FALSE),"")</f>
        <v/>
      </c>
      <c r="F46" s="47" t="str">
        <f>IFERROR(VLOOKUP(C46,#REF!,10,FALSE),"")</f>
        <v/>
      </c>
      <c r="G46" s="47"/>
      <c r="H46" s="48" t="str">
        <f t="shared" si="1"/>
        <v>CE2</v>
      </c>
    </row>
    <row r="47" spans="1:8" ht="16.5">
      <c r="A47" s="44" t="e">
        <f>ROW()-ROW(#REF!)+1</f>
        <v>#REF!</v>
      </c>
      <c r="B47" s="49" t="s">
        <v>458</v>
      </c>
      <c r="C47" s="46">
        <f>IF(ISBLANK(#REF!),"",IFERROR(VLOOKUP(#REF!,#REF!,2,FALSE),-1))</f>
        <v>-1</v>
      </c>
      <c r="D47" s="46"/>
      <c r="E47" s="47" t="str">
        <f>IFERROR(VLOOKUP(C47,#REF!,17,FALSE),"")</f>
        <v/>
      </c>
      <c r="F47" s="47" t="str">
        <f>IFERROR(VLOOKUP(C47,#REF!,10,FALSE),"")</f>
        <v/>
      </c>
      <c r="G47" s="47"/>
      <c r="H47" s="48" t="str">
        <f t="shared" si="1"/>
        <v>CE2</v>
      </c>
    </row>
    <row r="48" spans="1:8" ht="16.5">
      <c r="A48" s="44" t="e">
        <f>ROW()-ROW(#REF!)+1</f>
        <v>#REF!</v>
      </c>
      <c r="B48" s="49" t="s">
        <v>144</v>
      </c>
      <c r="C48" s="46">
        <f>IF(ISBLANK(#REF!),"",IFERROR(VLOOKUP(#REF!,#REF!,2,FALSE),-1))</f>
        <v>-1</v>
      </c>
      <c r="D48" s="46"/>
      <c r="E48" s="47" t="str">
        <f>IFERROR(VLOOKUP(C48,#REF!,17,FALSE),"")</f>
        <v/>
      </c>
      <c r="F48" s="47" t="str">
        <f>IFERROR(VLOOKUP(C48,#REF!,10,FALSE),"")</f>
        <v/>
      </c>
      <c r="G48" s="47"/>
      <c r="H48" s="48" t="str">
        <f t="shared" si="1"/>
        <v>CE2</v>
      </c>
    </row>
    <row r="49" spans="1:8" ht="16.5">
      <c r="A49" s="44" t="e">
        <f>ROW()-ROW(#REF!)+1</f>
        <v>#REF!</v>
      </c>
      <c r="B49" s="49"/>
      <c r="C49" s="46">
        <f>IF(ISBLANK(#REF!),"",IFERROR(VLOOKUP(#REF!,#REF!,2,FALSE),-1))</f>
        <v>-1</v>
      </c>
      <c r="D49" s="46"/>
      <c r="E49" s="47" t="str">
        <f>IFERROR(VLOOKUP(C49,#REF!,17,FALSE),"")</f>
        <v/>
      </c>
      <c r="F49" s="47" t="str">
        <f>IFERROR(VLOOKUP(C49,#REF!,10,FALSE),"")</f>
        <v/>
      </c>
      <c r="G49" s="47"/>
      <c r="H49" s="48" t="str">
        <f t="shared" si="1"/>
        <v/>
      </c>
    </row>
    <row r="50" spans="1:8" ht="16.5">
      <c r="A50" s="44" t="e">
        <f>ROW()-ROW(#REF!)+1</f>
        <v>#REF!</v>
      </c>
      <c r="B50" s="49"/>
      <c r="C50" s="46">
        <f>IF(ISBLANK(#REF!),"",IFERROR(VLOOKUP(#REF!,#REF!,2,FALSE),-1))</f>
        <v>-1</v>
      </c>
      <c r="D50" s="46"/>
      <c r="E50" s="47" t="str">
        <f>IFERROR(VLOOKUP(C50,#REF!,17,FALSE),"")</f>
        <v/>
      </c>
      <c r="F50" s="47" t="str">
        <f>IFERROR(VLOOKUP(C50,#REF!,10,FALSE),"")</f>
        <v/>
      </c>
      <c r="G50" s="47"/>
      <c r="H50" s="48" t="str">
        <f t="shared" si="1"/>
        <v/>
      </c>
    </row>
    <row r="51" spans="1:8" ht="16.5">
      <c r="A51" s="44" t="e">
        <f>ROW()-ROW(#REF!)+1</f>
        <v>#REF!</v>
      </c>
      <c r="B51" s="49"/>
      <c r="C51" s="46">
        <f>IF(ISBLANK(#REF!),"",IFERROR(VLOOKUP(#REF!,#REF!,2,FALSE),-1))</f>
        <v>-1</v>
      </c>
      <c r="D51" s="46"/>
      <c r="E51" s="47" t="str">
        <f>IFERROR(VLOOKUP(C51,#REF!,17,FALSE),"")</f>
        <v/>
      </c>
      <c r="F51" s="47" t="str">
        <f>IFERROR(VLOOKUP(C51,#REF!,10,FALSE),"")</f>
        <v/>
      </c>
      <c r="G51" s="47"/>
      <c r="H51" s="48" t="str">
        <f t="shared" si="1"/>
        <v/>
      </c>
    </row>
    <row r="52" spans="1:8" ht="16.5">
      <c r="A52" s="44" t="e">
        <f>ROW()-ROW(#REF!)+1</f>
        <v>#REF!</v>
      </c>
      <c r="B52" s="49"/>
      <c r="C52" s="46">
        <f>IF(ISBLANK(#REF!),"",IFERROR(VLOOKUP(#REF!,#REF!,2,FALSE),-1))</f>
        <v>-1</v>
      </c>
      <c r="D52" s="46"/>
      <c r="E52" s="47" t="str">
        <f>IFERROR(VLOOKUP(C52,#REF!,17,FALSE),"")</f>
        <v/>
      </c>
      <c r="F52" s="47" t="str">
        <f>IFERROR(VLOOKUP(C52,#REF!,10,FALSE),"")</f>
        <v/>
      </c>
      <c r="G52" s="47"/>
      <c r="H52" s="48" t="str">
        <f t="shared" si="1"/>
        <v/>
      </c>
    </row>
    <row r="53" spans="1:8" ht="16.5">
      <c r="A53" s="44" t="e">
        <f>ROW()-ROW(#REF!)+1</f>
        <v>#REF!</v>
      </c>
      <c r="B53" s="49"/>
      <c r="C53" s="46">
        <f>IF(ISBLANK(#REF!),"",IFERROR(VLOOKUP(#REF!,#REF!,2,FALSE),-1))</f>
        <v>-1</v>
      </c>
      <c r="D53" s="46"/>
      <c r="E53" s="47" t="str">
        <f>IFERROR(VLOOKUP(C53,#REF!,17,FALSE),"")</f>
        <v/>
      </c>
      <c r="F53" s="47" t="str">
        <f>IFERROR(VLOOKUP(C53,#REF!,10,FALSE),"")</f>
        <v/>
      </c>
      <c r="G53" s="47"/>
      <c r="H53" s="48" t="str">
        <f t="shared" si="1"/>
        <v/>
      </c>
    </row>
    <row r="54" spans="1:8" ht="16.5">
      <c r="A54" s="44" t="e">
        <f>ROW()-ROW(#REF!)+1</f>
        <v>#REF!</v>
      </c>
      <c r="B54" s="49"/>
      <c r="C54" s="46">
        <f>IF(ISBLANK(#REF!),"",IFERROR(VLOOKUP(#REF!,#REF!,2,FALSE),-1))</f>
        <v>-1</v>
      </c>
      <c r="D54" s="46"/>
      <c r="E54" s="47" t="str">
        <f>IFERROR(VLOOKUP(C54,#REF!,17,FALSE),"")</f>
        <v/>
      </c>
      <c r="F54" s="47" t="str">
        <f>IFERROR(VLOOKUP(C54,#REF!,10,FALSE),"")</f>
        <v/>
      </c>
      <c r="G54" s="47"/>
      <c r="H54" s="48" t="str">
        <f t="shared" si="1"/>
        <v/>
      </c>
    </row>
    <row r="55" spans="1:8" ht="16.5">
      <c r="A55" s="44" t="e">
        <f>ROW()-ROW(#REF!)+1</f>
        <v>#REF!</v>
      </c>
      <c r="B55" s="49"/>
      <c r="C55" s="46">
        <f>IF(ISBLANK(#REF!),"",IFERROR(VLOOKUP(#REF!,#REF!,2,FALSE),-1))</f>
        <v>-1</v>
      </c>
      <c r="D55" s="46"/>
      <c r="E55" s="47" t="str">
        <f>IFERROR(VLOOKUP(C55,#REF!,17,FALSE),"")</f>
        <v/>
      </c>
      <c r="F55" s="47" t="str">
        <f>IFERROR(VLOOKUP(C55,#REF!,10,FALSE),"")</f>
        <v/>
      </c>
      <c r="G55" s="47"/>
      <c r="H55" s="48" t="str">
        <f t="shared" si="1"/>
        <v/>
      </c>
    </row>
    <row r="56" spans="1:8" ht="16.5">
      <c r="A56" s="44" t="e">
        <f>ROW()-ROW(#REF!)+1</f>
        <v>#REF!</v>
      </c>
      <c r="B56" s="49"/>
      <c r="C56" s="46">
        <f>IF(ISBLANK(#REF!),"",IFERROR(VLOOKUP(#REF!,#REF!,2,FALSE),-1))</f>
        <v>-1</v>
      </c>
      <c r="D56" s="46"/>
      <c r="E56" s="47" t="str">
        <f>IFERROR(VLOOKUP(C56,#REF!,17,FALSE),"")</f>
        <v/>
      </c>
      <c r="F56" s="47" t="str">
        <f>IFERROR(VLOOKUP(C56,#REF!,10,FALSE),"")</f>
        <v/>
      </c>
      <c r="G56" s="47"/>
      <c r="H56" s="48" t="str">
        <f t="shared" si="1"/>
        <v/>
      </c>
    </row>
    <row r="57" spans="1:8" ht="16.5">
      <c r="A57" s="44" t="e">
        <f>ROW()-ROW(#REF!)+1</f>
        <v>#REF!</v>
      </c>
      <c r="B57" s="49"/>
      <c r="C57" s="46">
        <f>IF(ISBLANK(#REF!),"",IFERROR(VLOOKUP(#REF!,#REF!,2,FALSE),-1))</f>
        <v>-1</v>
      </c>
      <c r="D57" s="46"/>
      <c r="E57" s="47" t="str">
        <f>IFERROR(VLOOKUP(C57,#REF!,17,FALSE),"")</f>
        <v/>
      </c>
      <c r="F57" s="47" t="str">
        <f>IFERROR(VLOOKUP(C57,#REF!,10,FALSE),"")</f>
        <v/>
      </c>
      <c r="G57" s="47"/>
      <c r="H57" s="48" t="str">
        <f t="shared" si="1"/>
        <v/>
      </c>
    </row>
    <row r="58" spans="1:8" ht="16.5">
      <c r="A58" s="44" t="e">
        <f>ROW()-ROW(#REF!)+1</f>
        <v>#REF!</v>
      </c>
      <c r="B58" s="49"/>
      <c r="C58" s="46">
        <f>IF(ISBLANK(#REF!),"",IFERROR(VLOOKUP(#REF!,#REF!,2,FALSE),-1))</f>
        <v>-1</v>
      </c>
      <c r="D58" s="46"/>
      <c r="E58" s="47" t="str">
        <f>IFERROR(VLOOKUP(C58,#REF!,17,FALSE),"")</f>
        <v/>
      </c>
      <c r="F58" s="47" t="str">
        <f>IFERROR(VLOOKUP(C58,#REF!,10,FALSE),"")</f>
        <v/>
      </c>
      <c r="G58" s="47"/>
      <c r="H58" s="48" t="str">
        <f t="shared" si="1"/>
        <v/>
      </c>
    </row>
    <row r="59" spans="1:8" ht="16.5">
      <c r="A59" s="44" t="e">
        <f>ROW()-ROW(#REF!)+1</f>
        <v>#REF!</v>
      </c>
      <c r="B59" s="49"/>
      <c r="C59" s="46">
        <f>IF(ISBLANK(#REF!),"",IFERROR(VLOOKUP(#REF!,#REF!,2,FALSE),-1))</f>
        <v>-1</v>
      </c>
      <c r="D59" s="46"/>
      <c r="E59" s="47" t="str">
        <f>IFERROR(VLOOKUP(C59,#REF!,17,FALSE),"")</f>
        <v/>
      </c>
      <c r="F59" s="47" t="str">
        <f>IFERROR(VLOOKUP(C59,#REF!,10,FALSE),"")</f>
        <v/>
      </c>
      <c r="G59" s="47"/>
      <c r="H59" s="48" t="str">
        <f t="shared" si="1"/>
        <v/>
      </c>
    </row>
    <row r="60" spans="1:8" ht="16.5">
      <c r="A60" s="44" t="e">
        <f>ROW()-ROW(#REF!)+1</f>
        <v>#REF!</v>
      </c>
      <c r="B60" s="49"/>
      <c r="C60" s="46">
        <f>IF(ISBLANK(#REF!),"",IFERROR(VLOOKUP(#REF!,#REF!,2,FALSE),-1))</f>
        <v>-1</v>
      </c>
      <c r="D60" s="46"/>
      <c r="E60" s="47" t="str">
        <f>IFERROR(VLOOKUP(C60,#REF!,17,FALSE),"")</f>
        <v/>
      </c>
      <c r="F60" s="47" t="str">
        <f>IFERROR(VLOOKUP(C60,#REF!,10,FALSE),"")</f>
        <v/>
      </c>
      <c r="G60" s="47"/>
      <c r="H60" s="48" t="str">
        <f t="shared" si="1"/>
        <v/>
      </c>
    </row>
    <row r="61" spans="1:8" ht="16.5">
      <c r="A61" s="44" t="e">
        <f>ROW()-ROW(#REF!)+1</f>
        <v>#REF!</v>
      </c>
      <c r="B61" s="49"/>
      <c r="C61" s="46">
        <f>IF(ISBLANK(#REF!),"",IFERROR(VLOOKUP(#REF!,#REF!,2,FALSE),-1))</f>
        <v>-1</v>
      </c>
      <c r="D61" s="46"/>
      <c r="E61" s="47" t="str">
        <f>IFERROR(VLOOKUP(C61,#REF!,17,FALSE),"")</f>
        <v/>
      </c>
      <c r="F61" s="47" t="str">
        <f>IFERROR(VLOOKUP(C61,#REF!,10,FALSE),"")</f>
        <v/>
      </c>
      <c r="G61" s="47"/>
      <c r="H61" s="48" t="str">
        <f t="shared" si="1"/>
        <v/>
      </c>
    </row>
    <row r="62" spans="1:8" ht="16.5">
      <c r="A62" s="44" t="e">
        <f>ROW()-ROW(#REF!)+1</f>
        <v>#REF!</v>
      </c>
      <c r="B62" s="49"/>
      <c r="C62" s="46">
        <f>IF(ISBLANK(#REF!),"",IFERROR(VLOOKUP(#REF!,#REF!,2,FALSE),-1))</f>
        <v>-1</v>
      </c>
      <c r="D62" s="46"/>
      <c r="E62" s="47" t="str">
        <f>IFERROR(VLOOKUP(C62,#REF!,17,FALSE),"")</f>
        <v/>
      </c>
      <c r="F62" s="47" t="str">
        <f>IFERROR(VLOOKUP(C62,#REF!,10,FALSE),"")</f>
        <v/>
      </c>
      <c r="G62" s="47"/>
      <c r="H62" s="48" t="str">
        <f t="shared" si="1"/>
        <v/>
      </c>
    </row>
    <row r="63" spans="1:8" ht="16.5">
      <c r="A63" s="44" t="e">
        <f>ROW()-ROW(#REF!)+1</f>
        <v>#REF!</v>
      </c>
      <c r="B63" s="49"/>
      <c r="C63" s="46">
        <f>IF(ISBLANK(#REF!),"",IFERROR(VLOOKUP(#REF!,#REF!,2,FALSE),-1))</f>
        <v>-1</v>
      </c>
      <c r="D63" s="46"/>
      <c r="E63" s="47" t="str">
        <f>IFERROR(VLOOKUP(C63,#REF!,17,FALSE),"")</f>
        <v/>
      </c>
      <c r="F63" s="47" t="str">
        <f>IFERROR(VLOOKUP(C63,#REF!,10,FALSE),"")</f>
        <v/>
      </c>
      <c r="G63" s="47"/>
      <c r="H63" s="48" t="str">
        <f t="shared" si="1"/>
        <v/>
      </c>
    </row>
    <row r="64" spans="1:8" ht="16.5">
      <c r="A64" s="44" t="e">
        <f>ROW()-ROW(#REF!)+1</f>
        <v>#REF!</v>
      </c>
      <c r="B64" s="49"/>
      <c r="C64" s="46">
        <f>IF(ISBLANK(#REF!),"",IFERROR(VLOOKUP(#REF!,#REF!,2,FALSE),-1))</f>
        <v>-1</v>
      </c>
      <c r="D64" s="46"/>
      <c r="E64" s="47" t="str">
        <f>IFERROR(VLOOKUP(C64,#REF!,17,FALSE),"")</f>
        <v/>
      </c>
      <c r="F64" s="47" t="str">
        <f>IFERROR(VLOOKUP(C64,#REF!,10,FALSE),"")</f>
        <v/>
      </c>
      <c r="G64" s="47"/>
      <c r="H64" s="48" t="str">
        <f t="shared" si="1"/>
        <v/>
      </c>
    </row>
    <row r="65" spans="1:8" ht="16.5">
      <c r="A65" s="44" t="e">
        <f>ROW()-ROW(#REF!)+1</f>
        <v>#REF!</v>
      </c>
      <c r="B65" s="49"/>
      <c r="C65" s="46">
        <f>IF(ISBLANK(#REF!),"",IFERROR(VLOOKUP(#REF!,#REF!,2,FALSE),-1))</f>
        <v>-1</v>
      </c>
      <c r="D65" s="46"/>
      <c r="E65" s="47" t="str">
        <f>IFERROR(VLOOKUP(C65,#REF!,17,FALSE),"")</f>
        <v/>
      </c>
      <c r="F65" s="47" t="str">
        <f>IFERROR(VLOOKUP(C65,#REF!,10,FALSE),"")</f>
        <v/>
      </c>
      <c r="G65" s="47"/>
      <c r="H65" s="48" t="str">
        <f t="shared" si="1"/>
        <v/>
      </c>
    </row>
    <row r="66" spans="1:8" ht="16.5">
      <c r="A66" s="44" t="e">
        <f>ROW()-ROW(#REF!)+1</f>
        <v>#REF!</v>
      </c>
      <c r="B66" s="49"/>
      <c r="C66" s="46">
        <f>IF(ISBLANK(#REF!),"",IFERROR(VLOOKUP(#REF!,#REF!,2,FALSE),-1))</f>
        <v>-1</v>
      </c>
      <c r="D66" s="46"/>
      <c r="E66" s="47" t="str">
        <f>IFERROR(VLOOKUP(C66,#REF!,17,FALSE),"")</f>
        <v/>
      </c>
      <c r="F66" s="47" t="str">
        <f>IFERROR(VLOOKUP(C66,#REF!,10,FALSE),"")</f>
        <v/>
      </c>
      <c r="G66" s="47"/>
      <c r="H66" s="48" t="str">
        <f t="shared" si="1"/>
        <v/>
      </c>
    </row>
    <row r="67" spans="1:8" ht="16.5">
      <c r="A67" s="44" t="e">
        <f>ROW()-ROW(#REF!)+1</f>
        <v>#REF!</v>
      </c>
      <c r="B67" s="49"/>
      <c r="C67" s="46">
        <f>IF(ISBLANK(#REF!),"",IFERROR(VLOOKUP(#REF!,#REF!,2,FALSE),-1))</f>
        <v>-1</v>
      </c>
      <c r="D67" s="46"/>
      <c r="E67" s="47" t="str">
        <f>IFERROR(VLOOKUP(C67,#REF!,17,FALSE),"")</f>
        <v/>
      </c>
      <c r="F67" s="47" t="str">
        <f>IFERROR(VLOOKUP(C67,#REF!,10,FALSE),"")</f>
        <v/>
      </c>
      <c r="G67" s="47"/>
      <c r="H67" s="48" t="str">
        <f t="shared" ref="H67:H72" si="2">IF(ISBLANK(B67),"","CE2")</f>
        <v/>
      </c>
    </row>
    <row r="68" spans="1:8" ht="16.5">
      <c r="A68" s="44" t="e">
        <f>ROW()-ROW(#REF!)+1</f>
        <v>#REF!</v>
      </c>
      <c r="B68" s="49"/>
      <c r="C68" s="46">
        <f>IF(ISBLANK(#REF!),"",IFERROR(VLOOKUP(#REF!,#REF!,2,FALSE),-1))</f>
        <v>-1</v>
      </c>
      <c r="D68" s="46"/>
      <c r="E68" s="47" t="str">
        <f>IFERROR(VLOOKUP(C68,#REF!,17,FALSE),"")</f>
        <v/>
      </c>
      <c r="F68" s="47" t="str">
        <f>IFERROR(VLOOKUP(C68,#REF!,10,FALSE),"")</f>
        <v/>
      </c>
      <c r="G68" s="47"/>
      <c r="H68" s="48" t="str">
        <f t="shared" si="2"/>
        <v/>
      </c>
    </row>
    <row r="69" spans="1:8" ht="16.5">
      <c r="A69" s="44" t="e">
        <f>ROW()-ROW(#REF!)+1</f>
        <v>#REF!</v>
      </c>
      <c r="B69" s="49"/>
      <c r="C69" s="46">
        <f>IF(ISBLANK(#REF!),"",IFERROR(VLOOKUP(#REF!,#REF!,2,FALSE),-1))</f>
        <v>-1</v>
      </c>
      <c r="D69" s="46"/>
      <c r="E69" s="47" t="str">
        <f>IFERROR(VLOOKUP(C69,#REF!,17,FALSE),"")</f>
        <v/>
      </c>
      <c r="F69" s="47" t="str">
        <f>IFERROR(VLOOKUP(C69,#REF!,10,FALSE),"")</f>
        <v/>
      </c>
      <c r="G69" s="47"/>
      <c r="H69" s="48" t="str">
        <f t="shared" si="2"/>
        <v/>
      </c>
    </row>
    <row r="70" spans="1:8" ht="16.5">
      <c r="A70" s="44" t="e">
        <f>ROW()-ROW(#REF!)+1</f>
        <v>#REF!</v>
      </c>
      <c r="B70" s="49"/>
      <c r="C70" s="46">
        <f>IF(ISBLANK(#REF!),"",IFERROR(VLOOKUP(#REF!,#REF!,2,FALSE),-1))</f>
        <v>-1</v>
      </c>
      <c r="D70" s="46"/>
      <c r="E70" s="47" t="str">
        <f>IFERROR(VLOOKUP(C70,#REF!,17,FALSE),"")</f>
        <v/>
      </c>
      <c r="F70" s="47" t="str">
        <f>IFERROR(VLOOKUP(C70,#REF!,10,FALSE),"")</f>
        <v/>
      </c>
      <c r="G70" s="47"/>
      <c r="H70" s="48" t="str">
        <f t="shared" si="2"/>
        <v/>
      </c>
    </row>
    <row r="71" spans="1:8" ht="16.5">
      <c r="A71" s="44" t="e">
        <f>ROW()-ROW(#REF!)+1</f>
        <v>#REF!</v>
      </c>
      <c r="B71" s="49"/>
      <c r="C71" s="46">
        <f>IF(ISBLANK(#REF!),"",IFERROR(VLOOKUP(#REF!,#REF!,2,FALSE),-1))</f>
        <v>-1</v>
      </c>
      <c r="D71" s="46"/>
      <c r="E71" s="47" t="str">
        <f>IFERROR(VLOOKUP(C71,#REF!,17,FALSE),"")</f>
        <v/>
      </c>
      <c r="F71" s="47" t="str">
        <f>IFERROR(VLOOKUP(C71,#REF!,10,FALSE),"")</f>
        <v/>
      </c>
      <c r="G71" s="47"/>
      <c r="H71" s="48" t="str">
        <f t="shared" si="2"/>
        <v/>
      </c>
    </row>
    <row r="72" spans="1:8" ht="16.5">
      <c r="A72" s="44" t="e">
        <f>ROW()-ROW(#REF!)+1</f>
        <v>#REF!</v>
      </c>
      <c r="B72" s="49"/>
      <c r="C72" s="46">
        <f>IF(ISBLANK(#REF!),"",IFERROR(VLOOKUP(#REF!,#REF!,2,FALSE),-1))</f>
        <v>-1</v>
      </c>
      <c r="D72" s="46"/>
      <c r="E72" s="47" t="str">
        <f>IFERROR(VLOOKUP(C72,#REF!,17,FALSE),"")</f>
        <v/>
      </c>
      <c r="F72" s="47" t="str">
        <f>IFERROR(VLOOKUP(C72,#REF!,10,FALSE),"")</f>
        <v/>
      </c>
      <c r="G72" s="47"/>
      <c r="H72" s="48" t="str">
        <f t="shared" si="2"/>
        <v/>
      </c>
    </row>
    <row r="73" spans="1:8">
      <c r="B73" t="e">
        <f>SUBTOTAL(103,#REF!)</f>
        <v>#REF!</v>
      </c>
      <c r="C73" t="e">
        <f>COUNTIF(#REF!,"&lt;&gt;-") - COUNTIF(#REF!,"")</f>
        <v>#REF!</v>
      </c>
      <c r="H73" s="7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H73"/>
  <sheetViews>
    <sheetView workbookViewId="0"/>
  </sheetViews>
  <sheetFormatPr baseColWidth="10" defaultRowHeight="15"/>
  <sheetData>
    <row r="1" spans="1:8" ht="21">
      <c r="A1" s="97" t="s">
        <v>1508</v>
      </c>
      <c r="B1" s="97"/>
      <c r="C1" s="97"/>
      <c r="D1" s="97"/>
      <c r="E1" s="97"/>
      <c r="F1" s="97"/>
      <c r="G1" s="97"/>
      <c r="H1" s="97"/>
    </row>
    <row r="2" spans="1:8" ht="48">
      <c r="A2" s="1" t="s">
        <v>0</v>
      </c>
      <c r="B2" s="2" t="s">
        <v>1</v>
      </c>
      <c r="C2" s="2" t="s">
        <v>2</v>
      </c>
      <c r="D2" s="2" t="s">
        <v>1501</v>
      </c>
      <c r="E2" s="3" t="s">
        <v>12</v>
      </c>
      <c r="F2" s="3" t="s">
        <v>13</v>
      </c>
      <c r="G2" s="3" t="s">
        <v>14</v>
      </c>
      <c r="H2" s="40" t="s">
        <v>215</v>
      </c>
    </row>
    <row r="3" spans="1:8" ht="16.5">
      <c r="A3" s="44" t="e">
        <f>ROW()-ROW(#REF!)+1</f>
        <v>#REF!</v>
      </c>
      <c r="B3" s="49" t="s">
        <v>245</v>
      </c>
      <c r="C3" s="46">
        <f>IF(ISBLANK(#REF!),"",IFERROR(VLOOKUP(#REF!,#REF!,2,FALSE),-1))</f>
        <v>-1</v>
      </c>
      <c r="D3" s="46"/>
      <c r="E3" s="47" t="str">
        <f>IFERROR(VLOOKUP(C3,#REF!,17,FALSE),"")</f>
        <v/>
      </c>
      <c r="F3" s="47" t="str">
        <f>IFERROR(VLOOKUP(C3,#REF!,10,FALSE),"")</f>
        <v/>
      </c>
      <c r="G3" s="47"/>
      <c r="H3" s="48" t="str">
        <f>IF(ISBLANK(B3),"","CM1")</f>
        <v>CM1</v>
      </c>
    </row>
    <row r="4" spans="1:8" ht="16.5">
      <c r="A4" s="44" t="e">
        <f>ROW()-ROW(#REF!)+1</f>
        <v>#REF!</v>
      </c>
      <c r="B4" s="49" t="s">
        <v>394</v>
      </c>
      <c r="C4" s="46">
        <f>IF(ISBLANK(#REF!),"",IFERROR(VLOOKUP(#REF!,#REF!,2,FALSE),-1))</f>
        <v>-1</v>
      </c>
      <c r="D4" s="46"/>
      <c r="E4" s="47" t="str">
        <f>IFERROR(VLOOKUP(C4,#REF!,17,FALSE),"")</f>
        <v/>
      </c>
      <c r="F4" s="47" t="str">
        <f>IFERROR(VLOOKUP(C4,#REF!,10,FALSE),"")</f>
        <v/>
      </c>
      <c r="G4" s="47"/>
      <c r="H4" s="48" t="str">
        <f t="shared" ref="H4:H67" si="0">IF(ISBLANK(B4),"","CM1")</f>
        <v>CM1</v>
      </c>
    </row>
    <row r="5" spans="1:8" ht="16.5">
      <c r="A5" s="44" t="e">
        <f>ROW()-ROW(#REF!)+1</f>
        <v>#REF!</v>
      </c>
      <c r="B5" s="49" t="s">
        <v>256</v>
      </c>
      <c r="C5" s="46">
        <f>IF(ISBLANK(#REF!),"",IFERROR(VLOOKUP(#REF!,#REF!,2,FALSE),-1))</f>
        <v>-1</v>
      </c>
      <c r="D5" s="46"/>
      <c r="E5" s="47" t="str">
        <f>IFERROR(VLOOKUP(C5,#REF!,17,FALSE),"")</f>
        <v/>
      </c>
      <c r="F5" s="47" t="str">
        <f>IFERROR(VLOOKUP(C5,#REF!,10,FALSE),"")</f>
        <v/>
      </c>
      <c r="G5" s="47"/>
      <c r="H5" s="48" t="str">
        <f t="shared" si="0"/>
        <v>CM1</v>
      </c>
    </row>
    <row r="6" spans="1:8" ht="16.5">
      <c r="A6" s="44" t="e">
        <f>ROW()-ROW(#REF!)+1</f>
        <v>#REF!</v>
      </c>
      <c r="B6" s="49" t="s">
        <v>268</v>
      </c>
      <c r="C6" s="46">
        <f>IF(ISBLANK(#REF!),"",IFERROR(VLOOKUP(#REF!,#REF!,2,FALSE),-1))</f>
        <v>-1</v>
      </c>
      <c r="D6" s="46"/>
      <c r="E6" s="47" t="str">
        <f>IFERROR(VLOOKUP(C6,#REF!,17,FALSE),"")</f>
        <v/>
      </c>
      <c r="F6" s="47" t="str">
        <f>IFERROR(VLOOKUP(C6,#REF!,10,FALSE),"")</f>
        <v/>
      </c>
      <c r="G6" s="47"/>
      <c r="H6" s="48" t="str">
        <f t="shared" si="0"/>
        <v>CM1</v>
      </c>
    </row>
    <row r="7" spans="1:8" ht="16.5">
      <c r="A7" s="44" t="e">
        <f>ROW()-ROW(#REF!)+1</f>
        <v>#REF!</v>
      </c>
      <c r="B7" s="49" t="s">
        <v>150</v>
      </c>
      <c r="C7" s="46">
        <f>IF(ISBLANK(#REF!),"",IFERROR(VLOOKUP(#REF!,#REF!,2,FALSE),-1))</f>
        <v>-1</v>
      </c>
      <c r="D7" s="46"/>
      <c r="E7" s="47" t="str">
        <f>IFERROR(VLOOKUP(C7,#REF!,17,FALSE),"")</f>
        <v/>
      </c>
      <c r="F7" s="47" t="str">
        <f>IFERROR(VLOOKUP(C7,#REF!,10,FALSE),"")</f>
        <v/>
      </c>
      <c r="G7" s="47"/>
      <c r="H7" s="48" t="str">
        <f t="shared" si="0"/>
        <v>CM1</v>
      </c>
    </row>
    <row r="8" spans="1:8" ht="16.5">
      <c r="A8" s="44" t="e">
        <f>ROW()-ROW(#REF!)+1</f>
        <v>#REF!</v>
      </c>
      <c r="B8" s="49" t="s">
        <v>152</v>
      </c>
      <c r="C8" s="46">
        <f>IF(ISBLANK(#REF!),"",IFERROR(VLOOKUP(#REF!,#REF!,2,FALSE),-1))</f>
        <v>-1</v>
      </c>
      <c r="D8" s="46"/>
      <c r="E8" s="47" t="str">
        <f>IFERROR(VLOOKUP(C8,#REF!,17,FALSE),"")</f>
        <v/>
      </c>
      <c r="F8" s="47" t="str">
        <f>IFERROR(VLOOKUP(C8,#REF!,10,FALSE),"")</f>
        <v/>
      </c>
      <c r="G8" s="47"/>
      <c r="H8" s="48" t="str">
        <f t="shared" si="0"/>
        <v>CM1</v>
      </c>
    </row>
    <row r="9" spans="1:8" ht="16.5">
      <c r="A9" s="44" t="e">
        <f>ROW()-ROW(#REF!)+1</f>
        <v>#REF!</v>
      </c>
      <c r="B9" s="49" t="s">
        <v>153</v>
      </c>
      <c r="C9" s="46">
        <f>IF(ISBLANK(#REF!),"",IFERROR(VLOOKUP(#REF!,#REF!,2,FALSE),-1))</f>
        <v>-1</v>
      </c>
      <c r="D9" s="46"/>
      <c r="E9" s="47" t="str">
        <f>IFERROR(VLOOKUP(C9,#REF!,17,FALSE),"")</f>
        <v/>
      </c>
      <c r="F9" s="47" t="str">
        <f>IFERROR(VLOOKUP(C9,#REF!,10,FALSE),"")</f>
        <v/>
      </c>
      <c r="G9" s="47"/>
      <c r="H9" s="48" t="str">
        <f t="shared" si="0"/>
        <v>CM1</v>
      </c>
    </row>
    <row r="10" spans="1:8" ht="16.5">
      <c r="A10" s="44" t="e">
        <f>ROW()-ROW(#REF!)+1</f>
        <v>#REF!</v>
      </c>
      <c r="B10" s="45" t="s">
        <v>155</v>
      </c>
      <c r="C10" s="46">
        <f>IF(ISBLANK(#REF!),"",IFERROR(VLOOKUP(#REF!,#REF!,2,FALSE),-1))</f>
        <v>-1</v>
      </c>
      <c r="D10" s="46"/>
      <c r="E10" s="47" t="str">
        <f>IFERROR(VLOOKUP(C10,#REF!,17,FALSE),"")</f>
        <v/>
      </c>
      <c r="F10" s="47" t="str">
        <f>IFERROR(VLOOKUP(C10,#REF!,10,FALSE),"")</f>
        <v/>
      </c>
      <c r="G10" s="47"/>
      <c r="H10" s="48" t="str">
        <f t="shared" si="0"/>
        <v>CM1</v>
      </c>
    </row>
    <row r="11" spans="1:8" ht="16.5">
      <c r="A11" s="44" t="e">
        <f>ROW()-ROW(#REF!)+1</f>
        <v>#REF!</v>
      </c>
      <c r="B11" s="49" t="s">
        <v>156</v>
      </c>
      <c r="C11" s="46">
        <f>IF(ISBLANK(#REF!),"",IFERROR(VLOOKUP(#REF!,#REF!,2,FALSE),-1))</f>
        <v>-1</v>
      </c>
      <c r="D11" s="46"/>
      <c r="E11" s="47" t="str">
        <f>IFERROR(VLOOKUP(C11,#REF!,17,FALSE),"")</f>
        <v/>
      </c>
      <c r="F11" s="47" t="str">
        <f>IFERROR(VLOOKUP(C11,#REF!,10,FALSE),"")</f>
        <v/>
      </c>
      <c r="G11" s="47"/>
      <c r="H11" s="48" t="str">
        <f t="shared" si="0"/>
        <v>CM1</v>
      </c>
    </row>
    <row r="12" spans="1:8" ht="16.5">
      <c r="A12" s="44" t="e">
        <f>ROW()-ROW(#REF!)+1</f>
        <v>#REF!</v>
      </c>
      <c r="B12" s="49" t="s">
        <v>157</v>
      </c>
      <c r="C12" s="46">
        <f>IF(ISBLANK(#REF!),"",IFERROR(VLOOKUP(#REF!,#REF!,2,FALSE),-1))</f>
        <v>-1</v>
      </c>
      <c r="D12" s="46"/>
      <c r="E12" s="47" t="str">
        <f>IFERROR(VLOOKUP(C12,#REF!,17,FALSE),"")</f>
        <v/>
      </c>
      <c r="F12" s="47" t="str">
        <f>IFERROR(VLOOKUP(C12,#REF!,10,FALSE),"")</f>
        <v/>
      </c>
      <c r="G12" s="47"/>
      <c r="H12" s="48" t="str">
        <f t="shared" si="0"/>
        <v>CM1</v>
      </c>
    </row>
    <row r="13" spans="1:8" ht="16.5">
      <c r="A13" s="44" t="e">
        <f>ROW()-ROW(#REF!)+1</f>
        <v>#REF!</v>
      </c>
      <c r="B13" s="49" t="s">
        <v>158</v>
      </c>
      <c r="C13" s="46">
        <f>IF(ISBLANK(#REF!),"",IFERROR(VLOOKUP(#REF!,#REF!,2,FALSE),-1))</f>
        <v>-1</v>
      </c>
      <c r="D13" s="46"/>
      <c r="E13" s="47" t="str">
        <f>IFERROR(VLOOKUP(C13,#REF!,17,FALSE),"")</f>
        <v/>
      </c>
      <c r="F13" s="47" t="str">
        <f>IFERROR(VLOOKUP(C13,#REF!,10,FALSE),"")</f>
        <v/>
      </c>
      <c r="G13" s="47"/>
      <c r="H13" s="48" t="str">
        <f t="shared" si="0"/>
        <v>CM1</v>
      </c>
    </row>
    <row r="14" spans="1:8" ht="16.5">
      <c r="A14" s="44" t="e">
        <f>ROW()-ROW(#REF!)+1</f>
        <v>#REF!</v>
      </c>
      <c r="B14" s="49" t="s">
        <v>159</v>
      </c>
      <c r="C14" s="46">
        <f>IF(ISBLANK(#REF!),"",IFERROR(VLOOKUP(#REF!,#REF!,2,FALSE),-1))</f>
        <v>-1</v>
      </c>
      <c r="D14" s="46"/>
      <c r="E14" s="47" t="str">
        <f>IFERROR(VLOOKUP(C14,#REF!,17,FALSE),"")</f>
        <v/>
      </c>
      <c r="F14" s="47" t="str">
        <f>IFERROR(VLOOKUP(C14,#REF!,10,FALSE),"")</f>
        <v/>
      </c>
      <c r="G14" s="47"/>
      <c r="H14" s="48" t="str">
        <f t="shared" si="0"/>
        <v>CM1</v>
      </c>
    </row>
    <row r="15" spans="1:8" ht="16.5">
      <c r="A15" s="44" t="e">
        <f>ROW()-ROW(#REF!)+1</f>
        <v>#REF!</v>
      </c>
      <c r="B15" s="49" t="s">
        <v>160</v>
      </c>
      <c r="C15" s="46">
        <f>IF(ISBLANK(#REF!),"",IFERROR(VLOOKUP(#REF!,#REF!,2,FALSE),-1))</f>
        <v>-1</v>
      </c>
      <c r="D15" s="46"/>
      <c r="E15" s="47" t="str">
        <f>IFERROR(VLOOKUP(C15,#REF!,17,FALSE),"")</f>
        <v/>
      </c>
      <c r="F15" s="47" t="str">
        <f>IFERROR(VLOOKUP(C15,#REF!,10,FALSE),"")</f>
        <v/>
      </c>
      <c r="G15" s="47"/>
      <c r="H15" s="48" t="str">
        <f t="shared" si="0"/>
        <v>CM1</v>
      </c>
    </row>
    <row r="16" spans="1:8" ht="16.5">
      <c r="A16" s="44" t="e">
        <f>ROW()-ROW(#REF!)+1</f>
        <v>#REF!</v>
      </c>
      <c r="B16" s="49" t="s">
        <v>161</v>
      </c>
      <c r="C16" s="46">
        <f>IF(ISBLANK(#REF!),"",IFERROR(VLOOKUP(#REF!,#REF!,2,FALSE),-1))</f>
        <v>-1</v>
      </c>
      <c r="D16" s="46"/>
      <c r="E16" s="47" t="str">
        <f>IFERROR(VLOOKUP(C16,#REF!,17,FALSE),"")</f>
        <v/>
      </c>
      <c r="F16" s="47" t="str">
        <f>IFERROR(VLOOKUP(C16,#REF!,10,FALSE),"")</f>
        <v/>
      </c>
      <c r="G16" s="47"/>
      <c r="H16" s="48" t="str">
        <f t="shared" si="0"/>
        <v>CM1</v>
      </c>
    </row>
    <row r="17" spans="1:8" ht="16.5">
      <c r="A17" s="44" t="e">
        <f>ROW()-ROW(#REF!)+1</f>
        <v>#REF!</v>
      </c>
      <c r="B17" s="49" t="s">
        <v>162</v>
      </c>
      <c r="C17" s="46">
        <f>IF(ISBLANK(#REF!),"",IFERROR(VLOOKUP(#REF!,#REF!,2,FALSE),-1))</f>
        <v>-1</v>
      </c>
      <c r="D17" s="46"/>
      <c r="E17" s="47" t="str">
        <f>IFERROR(VLOOKUP(C17,#REF!,17,FALSE),"")</f>
        <v/>
      </c>
      <c r="F17" s="47" t="str">
        <f>IFERROR(VLOOKUP(C17,#REF!,10,FALSE),"")</f>
        <v/>
      </c>
      <c r="G17" s="47"/>
      <c r="H17" s="48" t="str">
        <f t="shared" si="0"/>
        <v>CM1</v>
      </c>
    </row>
    <row r="18" spans="1:8" ht="16.5">
      <c r="A18" s="44" t="e">
        <f>ROW()-ROW(#REF!)+1</f>
        <v>#REF!</v>
      </c>
      <c r="B18" s="49" t="s">
        <v>163</v>
      </c>
      <c r="C18" s="46">
        <f>IF(ISBLANK(#REF!),"",IFERROR(VLOOKUP(#REF!,#REF!,2,FALSE),-1))</f>
        <v>-1</v>
      </c>
      <c r="D18" s="46"/>
      <c r="E18" s="47" t="str">
        <f>IFERROR(VLOOKUP(C18,#REF!,17,FALSE),"")</f>
        <v/>
      </c>
      <c r="F18" s="47" t="str">
        <f>IFERROR(VLOOKUP(C18,#REF!,10,FALSE),"")</f>
        <v/>
      </c>
      <c r="G18" s="47"/>
      <c r="H18" s="48" t="str">
        <f t="shared" si="0"/>
        <v>CM1</v>
      </c>
    </row>
    <row r="19" spans="1:8" ht="16.5">
      <c r="A19" s="44" t="e">
        <f>ROW()-ROW(#REF!)+1</f>
        <v>#REF!</v>
      </c>
      <c r="B19" s="49" t="s">
        <v>165</v>
      </c>
      <c r="C19" s="46">
        <f>IF(ISBLANK(#REF!),"",IFERROR(VLOOKUP(#REF!,#REF!,2,FALSE),-1))</f>
        <v>-1</v>
      </c>
      <c r="D19" s="46"/>
      <c r="E19" s="47" t="str">
        <f>IFERROR(VLOOKUP(C19,#REF!,17,FALSE),"")</f>
        <v/>
      </c>
      <c r="F19" s="47" t="str">
        <f>IFERROR(VLOOKUP(C19,#REF!,10,FALSE),"")</f>
        <v/>
      </c>
      <c r="G19" s="47"/>
      <c r="H19" s="48" t="str">
        <f t="shared" si="0"/>
        <v>CM1</v>
      </c>
    </row>
    <row r="20" spans="1:8" ht="16.5">
      <c r="A20" s="44" t="e">
        <f>ROW()-ROW(#REF!)+1</f>
        <v>#REF!</v>
      </c>
      <c r="B20" s="49" t="s">
        <v>166</v>
      </c>
      <c r="C20" s="46">
        <f>IF(ISBLANK(#REF!),"",IFERROR(VLOOKUP(#REF!,#REF!,2,FALSE),-1))</f>
        <v>-1</v>
      </c>
      <c r="D20" s="46"/>
      <c r="E20" s="47" t="str">
        <f>IFERROR(VLOOKUP(C20,#REF!,17,FALSE),"")</f>
        <v/>
      </c>
      <c r="F20" s="47" t="str">
        <f>IFERROR(VLOOKUP(C20,#REF!,10,FALSE),"")</f>
        <v/>
      </c>
      <c r="G20" s="47"/>
      <c r="H20" s="48" t="str">
        <f t="shared" si="0"/>
        <v>CM1</v>
      </c>
    </row>
    <row r="21" spans="1:8" ht="16.5">
      <c r="A21" s="44" t="e">
        <f>ROW()-ROW(#REF!)+1</f>
        <v>#REF!</v>
      </c>
      <c r="B21" s="49" t="s">
        <v>167</v>
      </c>
      <c r="C21" s="46">
        <f>IF(ISBLANK(#REF!),"",IFERROR(VLOOKUP(#REF!,#REF!,2,FALSE),-1))</f>
        <v>-1</v>
      </c>
      <c r="D21" s="46"/>
      <c r="E21" s="47" t="str">
        <f>IFERROR(VLOOKUP(C21,#REF!,17,FALSE),"")</f>
        <v/>
      </c>
      <c r="F21" s="47" t="str">
        <f>IFERROR(VLOOKUP(C21,#REF!,10,FALSE),"")</f>
        <v/>
      </c>
      <c r="G21" s="47"/>
      <c r="H21" s="48" t="str">
        <f t="shared" si="0"/>
        <v>CM1</v>
      </c>
    </row>
    <row r="22" spans="1:8" ht="16.5">
      <c r="A22" s="44" t="e">
        <f>ROW()-ROW(#REF!)+1</f>
        <v>#REF!</v>
      </c>
      <c r="B22" s="49" t="s">
        <v>168</v>
      </c>
      <c r="C22" s="46">
        <f>IF(ISBLANK(#REF!),"",IFERROR(VLOOKUP(#REF!,#REF!,2,FALSE),-1))</f>
        <v>-1</v>
      </c>
      <c r="D22" s="46"/>
      <c r="E22" s="47" t="str">
        <f>IFERROR(VLOOKUP(C22,#REF!,17,FALSE),"")</f>
        <v/>
      </c>
      <c r="F22" s="47" t="str">
        <f>IFERROR(VLOOKUP(C22,#REF!,10,FALSE),"")</f>
        <v/>
      </c>
      <c r="G22" s="47"/>
      <c r="H22" s="48" t="str">
        <f t="shared" si="0"/>
        <v>CM1</v>
      </c>
    </row>
    <row r="23" spans="1:8" ht="16.5">
      <c r="A23" s="44" t="e">
        <f>ROW()-ROW(#REF!)+1</f>
        <v>#REF!</v>
      </c>
      <c r="B23" s="49" t="s">
        <v>384</v>
      </c>
      <c r="C23" s="46">
        <f>IF(ISBLANK(#REF!),"",IFERROR(VLOOKUP(#REF!,#REF!,2,FALSE),-1))</f>
        <v>-1</v>
      </c>
      <c r="D23" s="46"/>
      <c r="E23" s="47" t="str">
        <f>IFERROR(VLOOKUP(C23,#REF!,17,FALSE),"")</f>
        <v/>
      </c>
      <c r="F23" s="47" t="str">
        <f>IFERROR(VLOOKUP(C23,#REF!,10,FALSE),"")</f>
        <v/>
      </c>
      <c r="G23" s="47"/>
      <c r="H23" s="48" t="str">
        <f t="shared" si="0"/>
        <v>CM1</v>
      </c>
    </row>
    <row r="24" spans="1:8" ht="16.5">
      <c r="A24" s="44" t="e">
        <f>ROW()-ROW(#REF!)+1</f>
        <v>#REF!</v>
      </c>
      <c r="B24" s="49" t="s">
        <v>172</v>
      </c>
      <c r="C24" s="46">
        <f>IF(ISBLANK(#REF!),"",IFERROR(VLOOKUP(#REF!,#REF!,2,FALSE),-1))</f>
        <v>-1</v>
      </c>
      <c r="D24" s="46"/>
      <c r="E24" s="47" t="str">
        <f>IFERROR(VLOOKUP(C24,#REF!,17,FALSE),"")</f>
        <v/>
      </c>
      <c r="F24" s="47" t="str">
        <f>IFERROR(VLOOKUP(C24,#REF!,10,FALSE),"")</f>
        <v/>
      </c>
      <c r="G24" s="47"/>
      <c r="H24" s="48" t="str">
        <f t="shared" si="0"/>
        <v>CM1</v>
      </c>
    </row>
    <row r="25" spans="1:8" ht="16.5">
      <c r="A25" s="44" t="e">
        <f>ROW()-ROW(#REF!)+1</f>
        <v>#REF!</v>
      </c>
      <c r="B25" s="49" t="s">
        <v>174</v>
      </c>
      <c r="C25" s="46">
        <f>IF(ISBLANK(#REF!),"",IFERROR(VLOOKUP(#REF!,#REF!,2,FALSE),-1))</f>
        <v>-1</v>
      </c>
      <c r="D25" s="46"/>
      <c r="E25" s="47" t="str">
        <f>IFERROR(VLOOKUP(C25,#REF!,17,FALSE),"")</f>
        <v/>
      </c>
      <c r="F25" s="47" t="str">
        <f>IFERROR(VLOOKUP(C25,#REF!,10,FALSE),"")</f>
        <v/>
      </c>
      <c r="G25" s="47"/>
      <c r="H25" s="48" t="str">
        <f t="shared" si="0"/>
        <v>CM1</v>
      </c>
    </row>
    <row r="26" spans="1:8" ht="16.5">
      <c r="A26" s="44" t="e">
        <f>ROW()-ROW(#REF!)+1</f>
        <v>#REF!</v>
      </c>
      <c r="B26" s="49" t="s">
        <v>414</v>
      </c>
      <c r="C26" s="46">
        <f>IF(ISBLANK(#REF!),"",IFERROR(VLOOKUP(#REF!,#REF!,2,FALSE),-1))</f>
        <v>-1</v>
      </c>
      <c r="D26" s="46"/>
      <c r="E26" s="47" t="str">
        <f>IFERROR(VLOOKUP(C26,#REF!,17,FALSE),"")</f>
        <v/>
      </c>
      <c r="F26" s="47" t="str">
        <f>IFERROR(VLOOKUP(C26,#REF!,10,FALSE),"")</f>
        <v/>
      </c>
      <c r="G26" s="47"/>
      <c r="H26" s="48" t="str">
        <f t="shared" si="0"/>
        <v>CM1</v>
      </c>
    </row>
    <row r="27" spans="1:8" ht="16.5">
      <c r="A27" s="44" t="e">
        <f>ROW()-ROW(#REF!)+1</f>
        <v>#REF!</v>
      </c>
      <c r="B27" s="49" t="s">
        <v>177</v>
      </c>
      <c r="C27" s="46">
        <f>IF(ISBLANK(#REF!),"",IFERROR(VLOOKUP(#REF!,#REF!,2,FALSE),-1))</f>
        <v>-1</v>
      </c>
      <c r="D27" s="46"/>
      <c r="E27" s="47" t="str">
        <f>IFERROR(VLOOKUP(C27,#REF!,17,FALSE),"")</f>
        <v/>
      </c>
      <c r="F27" s="47" t="str">
        <f>IFERROR(VLOOKUP(C27,#REF!,10,FALSE),"")</f>
        <v/>
      </c>
      <c r="G27" s="47"/>
      <c r="H27" s="48" t="str">
        <f t="shared" si="0"/>
        <v>CM1</v>
      </c>
    </row>
    <row r="28" spans="1:8" ht="16.5">
      <c r="A28" s="44" t="e">
        <f>ROW()-ROW(#REF!)+1</f>
        <v>#REF!</v>
      </c>
      <c r="B28" s="49" t="s">
        <v>460</v>
      </c>
      <c r="C28" s="46">
        <f>IF(ISBLANK(#REF!),"",IFERROR(VLOOKUP(#REF!,#REF!,2,FALSE),-1))</f>
        <v>-1</v>
      </c>
      <c r="D28" s="46"/>
      <c r="E28" s="47" t="str">
        <f>IFERROR(VLOOKUP(C28,#REF!,17,FALSE),"")</f>
        <v/>
      </c>
      <c r="F28" s="47" t="str">
        <f>IFERROR(VLOOKUP(C28,#REF!,10,FALSE),"")</f>
        <v/>
      </c>
      <c r="G28" s="47"/>
      <c r="H28" s="48" t="str">
        <f t="shared" si="0"/>
        <v>CM1</v>
      </c>
    </row>
    <row r="29" spans="1:8" ht="16.5">
      <c r="A29" s="44" t="e">
        <f>ROW()-ROW(#REF!)+1</f>
        <v>#REF!</v>
      </c>
      <c r="B29" s="49" t="s">
        <v>182</v>
      </c>
      <c r="C29" s="46">
        <f>IF(ISBLANK(#REF!),"",IFERROR(VLOOKUP(#REF!,#REF!,2,FALSE),-1))</f>
        <v>-1</v>
      </c>
      <c r="D29" s="46"/>
      <c r="E29" s="47" t="str">
        <f>IFERROR(VLOOKUP(C29,#REF!,17,FALSE),"")</f>
        <v/>
      </c>
      <c r="F29" s="47" t="str">
        <f>IFERROR(VLOOKUP(C29,#REF!,10,FALSE),"")</f>
        <v/>
      </c>
      <c r="G29" s="47"/>
      <c r="H29" s="48" t="str">
        <f t="shared" si="0"/>
        <v>CM1</v>
      </c>
    </row>
    <row r="30" spans="1:8" ht="16.5">
      <c r="A30" s="44" t="e">
        <f>ROW()-ROW(#REF!)+1</f>
        <v>#REF!</v>
      </c>
      <c r="B30" s="49" t="s">
        <v>183</v>
      </c>
      <c r="C30" s="46">
        <f>IF(ISBLANK(#REF!),"",IFERROR(VLOOKUP(#REF!,#REF!,2,FALSE),-1))</f>
        <v>-1</v>
      </c>
      <c r="D30" s="46"/>
      <c r="E30" s="47" t="str">
        <f>IFERROR(VLOOKUP(C30,#REF!,17,FALSE),"")</f>
        <v/>
      </c>
      <c r="F30" s="47" t="str">
        <f>IFERROR(VLOOKUP(C30,#REF!,10,FALSE),"")</f>
        <v/>
      </c>
      <c r="G30" s="47"/>
      <c r="H30" s="48" t="str">
        <f t="shared" si="0"/>
        <v>CM1</v>
      </c>
    </row>
    <row r="31" spans="1:8" ht="16.5">
      <c r="A31" s="44" t="e">
        <f>ROW()-ROW(#REF!)+1</f>
        <v>#REF!</v>
      </c>
      <c r="B31" s="49" t="s">
        <v>151</v>
      </c>
      <c r="C31" s="46">
        <f>IF(ISBLANK(#REF!),"",IFERROR(VLOOKUP(#REF!,#REF!,2,FALSE),-1))</f>
        <v>-1</v>
      </c>
      <c r="D31" s="46"/>
      <c r="E31" s="47" t="str">
        <f>IFERROR(VLOOKUP(C31,#REF!,17,FALSE),"")</f>
        <v/>
      </c>
      <c r="F31" s="47" t="str">
        <f>IFERROR(VLOOKUP(C31,#REF!,10,FALSE),"")</f>
        <v/>
      </c>
      <c r="G31" s="47"/>
      <c r="H31" s="48" t="str">
        <f t="shared" si="0"/>
        <v>CM1</v>
      </c>
    </row>
    <row r="32" spans="1:8" ht="16.5">
      <c r="A32" s="44" t="e">
        <f>ROW()-ROW(#REF!)+1</f>
        <v>#REF!</v>
      </c>
      <c r="B32" s="49" t="s">
        <v>154</v>
      </c>
      <c r="C32" s="46">
        <f>IF(ISBLANK(#REF!),"",IFERROR(VLOOKUP(#REF!,#REF!,2,FALSE),-1))</f>
        <v>-1</v>
      </c>
      <c r="D32" s="46"/>
      <c r="E32" s="47" t="str">
        <f>IFERROR(VLOOKUP(C32,#REF!,17,FALSE),"")</f>
        <v/>
      </c>
      <c r="F32" s="47" t="str">
        <f>IFERROR(VLOOKUP(C32,#REF!,10,FALSE),"")</f>
        <v/>
      </c>
      <c r="G32" s="47"/>
      <c r="H32" s="48" t="str">
        <f t="shared" si="0"/>
        <v>CM1</v>
      </c>
    </row>
    <row r="33" spans="1:8" ht="16.5">
      <c r="A33" s="44" t="e">
        <f>ROW()-ROW(#REF!)+1</f>
        <v>#REF!</v>
      </c>
      <c r="B33" s="49" t="s">
        <v>1503</v>
      </c>
      <c r="C33" s="46">
        <f>IF(ISBLANK(#REF!),"",IFERROR(VLOOKUP(#REF!,#REF!,2,FALSE),-1))</f>
        <v>-1</v>
      </c>
      <c r="D33" s="46"/>
      <c r="E33" s="47" t="str">
        <f>IFERROR(VLOOKUP(C33,#REF!,17,FALSE),"")</f>
        <v/>
      </c>
      <c r="F33" s="47" t="str">
        <f>IFERROR(VLOOKUP(C33,#REF!,10,FALSE),"")</f>
        <v/>
      </c>
      <c r="G33" s="47"/>
      <c r="H33" s="48" t="str">
        <f t="shared" si="0"/>
        <v>CM1</v>
      </c>
    </row>
    <row r="34" spans="1:8" ht="16.5">
      <c r="A34" s="44" t="e">
        <f>ROW()-ROW(#REF!)+1</f>
        <v>#REF!</v>
      </c>
      <c r="B34" s="49" t="s">
        <v>171</v>
      </c>
      <c r="C34" s="46">
        <f>IF(ISBLANK(#REF!),"",IFERROR(VLOOKUP(#REF!,#REF!,2,FALSE),-1))</f>
        <v>-1</v>
      </c>
      <c r="D34" s="46"/>
      <c r="E34" s="47" t="str">
        <f>IFERROR(VLOOKUP(C34,#REF!,17,FALSE),"")</f>
        <v/>
      </c>
      <c r="F34" s="47" t="str">
        <f>IFERROR(VLOOKUP(C34,#REF!,10,FALSE),"")</f>
        <v/>
      </c>
      <c r="G34" s="47"/>
      <c r="H34" s="48" t="str">
        <f t="shared" si="0"/>
        <v>CM1</v>
      </c>
    </row>
    <row r="35" spans="1:8" ht="16.5">
      <c r="A35" s="44" t="e">
        <f>ROW()-ROW(#REF!)+1</f>
        <v>#REF!</v>
      </c>
      <c r="B35" s="49"/>
      <c r="C35" s="46">
        <f>IF(ISBLANK(#REF!),"",IFERROR(VLOOKUP(#REF!,#REF!,2,FALSE),-1))</f>
        <v>-1</v>
      </c>
      <c r="D35" s="46"/>
      <c r="E35" s="47" t="str">
        <f>IFERROR(VLOOKUP(C35,#REF!,17,FALSE),"")</f>
        <v/>
      </c>
      <c r="F35" s="47" t="str">
        <f>IFERROR(VLOOKUP(C35,#REF!,10,FALSE),"")</f>
        <v/>
      </c>
      <c r="G35" s="47"/>
      <c r="H35" s="48" t="str">
        <f t="shared" si="0"/>
        <v/>
      </c>
    </row>
    <row r="36" spans="1:8" ht="16.5">
      <c r="A36" s="44" t="e">
        <f>ROW()-ROW(#REF!)+1</f>
        <v>#REF!</v>
      </c>
      <c r="B36" s="49"/>
      <c r="C36" s="46">
        <f>IF(ISBLANK(#REF!),"",IFERROR(VLOOKUP(#REF!,#REF!,2,FALSE),-1))</f>
        <v>-1</v>
      </c>
      <c r="D36" s="46"/>
      <c r="E36" s="47" t="str">
        <f>IFERROR(VLOOKUP(C36,#REF!,17,FALSE),"")</f>
        <v/>
      </c>
      <c r="F36" s="47" t="str">
        <f>IFERROR(VLOOKUP(C36,#REF!,10,FALSE),"")</f>
        <v/>
      </c>
      <c r="G36" s="47"/>
      <c r="H36" s="48" t="str">
        <f t="shared" si="0"/>
        <v/>
      </c>
    </row>
    <row r="37" spans="1:8" ht="16.5">
      <c r="A37" s="44" t="e">
        <f>ROW()-ROW(#REF!)+1</f>
        <v>#REF!</v>
      </c>
      <c r="B37" s="49"/>
      <c r="C37" s="46">
        <f>IF(ISBLANK(#REF!),"",IFERROR(VLOOKUP(#REF!,#REF!,2,FALSE),-1))</f>
        <v>-1</v>
      </c>
      <c r="D37" s="46"/>
      <c r="E37" s="47" t="str">
        <f>IFERROR(VLOOKUP(C37,#REF!,17,FALSE),"")</f>
        <v/>
      </c>
      <c r="F37" s="47" t="str">
        <f>IFERROR(VLOOKUP(C37,#REF!,10,FALSE),"")</f>
        <v/>
      </c>
      <c r="G37" s="47"/>
      <c r="H37" s="48" t="str">
        <f t="shared" si="0"/>
        <v/>
      </c>
    </row>
    <row r="38" spans="1:8" ht="16.5">
      <c r="A38" s="44" t="e">
        <f>ROW()-ROW(#REF!)+1</f>
        <v>#REF!</v>
      </c>
      <c r="B38" s="49"/>
      <c r="C38" s="46">
        <f>IF(ISBLANK(#REF!),"",IFERROR(VLOOKUP(#REF!,#REF!,2,FALSE),-1))</f>
        <v>-1</v>
      </c>
      <c r="D38" s="46"/>
      <c r="E38" s="47" t="str">
        <f>IFERROR(VLOOKUP(C38,#REF!,17,FALSE),"")</f>
        <v/>
      </c>
      <c r="F38" s="47" t="str">
        <f>IFERROR(VLOOKUP(C38,#REF!,10,FALSE),"")</f>
        <v/>
      </c>
      <c r="G38" s="47"/>
      <c r="H38" s="48" t="str">
        <f t="shared" si="0"/>
        <v/>
      </c>
    </row>
    <row r="39" spans="1:8" ht="16.5">
      <c r="A39" s="44" t="e">
        <f>ROW()-ROW(#REF!)+1</f>
        <v>#REF!</v>
      </c>
      <c r="B39" s="49"/>
      <c r="C39" s="46">
        <f>IF(ISBLANK(#REF!),"",IFERROR(VLOOKUP(#REF!,#REF!,2,FALSE),-1))</f>
        <v>-1</v>
      </c>
      <c r="D39" s="46"/>
      <c r="E39" s="47" t="str">
        <f>IFERROR(VLOOKUP(C39,#REF!,17,FALSE),"")</f>
        <v/>
      </c>
      <c r="F39" s="47" t="str">
        <f>IFERROR(VLOOKUP(C39,#REF!,10,FALSE),"")</f>
        <v/>
      </c>
      <c r="G39" s="47"/>
      <c r="H39" s="48" t="str">
        <f t="shared" si="0"/>
        <v/>
      </c>
    </row>
    <row r="40" spans="1:8" ht="16.5">
      <c r="A40" s="44" t="e">
        <f>ROW()-ROW(#REF!)+1</f>
        <v>#REF!</v>
      </c>
      <c r="B40" s="49"/>
      <c r="C40" s="46">
        <f>IF(ISBLANK(#REF!),"",IFERROR(VLOOKUP(#REF!,#REF!,2,FALSE),-1))</f>
        <v>-1</v>
      </c>
      <c r="D40" s="46"/>
      <c r="E40" s="47" t="str">
        <f>IFERROR(VLOOKUP(C40,#REF!,17,FALSE),"")</f>
        <v/>
      </c>
      <c r="F40" s="47" t="str">
        <f>IFERROR(VLOOKUP(C40,#REF!,10,FALSE),"")</f>
        <v/>
      </c>
      <c r="G40" s="47"/>
      <c r="H40" s="48" t="str">
        <f t="shared" si="0"/>
        <v/>
      </c>
    </row>
    <row r="41" spans="1:8" ht="16.5">
      <c r="A41" s="44" t="e">
        <f>ROW()-ROW(#REF!)+1</f>
        <v>#REF!</v>
      </c>
      <c r="B41" s="49"/>
      <c r="C41" s="46">
        <f>IF(ISBLANK(#REF!),"",IFERROR(VLOOKUP(#REF!,#REF!,2,FALSE),-1))</f>
        <v>-1</v>
      </c>
      <c r="D41" s="46"/>
      <c r="E41" s="47" t="str">
        <f>IFERROR(VLOOKUP(C41,#REF!,17,FALSE),"")</f>
        <v/>
      </c>
      <c r="F41" s="47" t="str">
        <f>IFERROR(VLOOKUP(C41,#REF!,10,FALSE),"")</f>
        <v/>
      </c>
      <c r="G41" s="47"/>
      <c r="H41" s="48" t="str">
        <f t="shared" si="0"/>
        <v/>
      </c>
    </row>
    <row r="42" spans="1:8" ht="16.5">
      <c r="A42" s="44" t="e">
        <f>ROW()-ROW(#REF!)+1</f>
        <v>#REF!</v>
      </c>
      <c r="B42" s="49"/>
      <c r="C42" s="46">
        <f>IF(ISBLANK(#REF!),"",IFERROR(VLOOKUP(#REF!,#REF!,2,FALSE),-1))</f>
        <v>-1</v>
      </c>
      <c r="D42" s="46"/>
      <c r="E42" s="47" t="str">
        <f>IFERROR(VLOOKUP(C42,#REF!,17,FALSE),"")</f>
        <v/>
      </c>
      <c r="F42" s="47" t="str">
        <f>IFERROR(VLOOKUP(C42,#REF!,10,FALSE),"")</f>
        <v/>
      </c>
      <c r="G42" s="47"/>
      <c r="H42" s="48" t="str">
        <f t="shared" si="0"/>
        <v/>
      </c>
    </row>
    <row r="43" spans="1:8" ht="16.5">
      <c r="A43" s="44" t="e">
        <f>ROW()-ROW(#REF!)+1</f>
        <v>#REF!</v>
      </c>
      <c r="B43" s="49"/>
      <c r="C43" s="46">
        <f>IF(ISBLANK(#REF!),"",IFERROR(VLOOKUP(#REF!,#REF!,2,FALSE),-1))</f>
        <v>-1</v>
      </c>
      <c r="D43" s="46"/>
      <c r="E43" s="47" t="str">
        <f>IFERROR(VLOOKUP(C43,#REF!,17,FALSE),"")</f>
        <v/>
      </c>
      <c r="F43" s="47" t="str">
        <f>IFERROR(VLOOKUP(C43,#REF!,10,FALSE),"")</f>
        <v/>
      </c>
      <c r="G43" s="47"/>
      <c r="H43" s="48" t="str">
        <f t="shared" si="0"/>
        <v/>
      </c>
    </row>
    <row r="44" spans="1:8" ht="16.5">
      <c r="A44" s="44" t="e">
        <f>ROW()-ROW(#REF!)+1</f>
        <v>#REF!</v>
      </c>
      <c r="B44" s="49"/>
      <c r="C44" s="46">
        <f>IF(ISBLANK(#REF!),"",IFERROR(VLOOKUP(#REF!,#REF!,2,FALSE),-1))</f>
        <v>-1</v>
      </c>
      <c r="D44" s="46"/>
      <c r="E44" s="47" t="str">
        <f>IFERROR(VLOOKUP(C44,#REF!,17,FALSE),"")</f>
        <v/>
      </c>
      <c r="F44" s="47" t="str">
        <f>IFERROR(VLOOKUP(C44,#REF!,10,FALSE),"")</f>
        <v/>
      </c>
      <c r="G44" s="47"/>
      <c r="H44" s="48" t="str">
        <f t="shared" si="0"/>
        <v/>
      </c>
    </row>
    <row r="45" spans="1:8" ht="16.5">
      <c r="A45" s="44" t="e">
        <f>ROW()-ROW(#REF!)+1</f>
        <v>#REF!</v>
      </c>
      <c r="B45" s="49"/>
      <c r="C45" s="46">
        <f>IF(ISBLANK(#REF!),"",IFERROR(VLOOKUP(#REF!,#REF!,2,FALSE),-1))</f>
        <v>-1</v>
      </c>
      <c r="D45" s="46"/>
      <c r="E45" s="47" t="str">
        <f>IFERROR(VLOOKUP(C45,#REF!,17,FALSE),"")</f>
        <v/>
      </c>
      <c r="F45" s="47" t="str">
        <f>IFERROR(VLOOKUP(C45,#REF!,10,FALSE),"")</f>
        <v/>
      </c>
      <c r="G45" s="47"/>
      <c r="H45" s="48" t="str">
        <f t="shared" si="0"/>
        <v/>
      </c>
    </row>
    <row r="46" spans="1:8" ht="16.5">
      <c r="A46" s="44" t="e">
        <f>ROW()-ROW(#REF!)+1</f>
        <v>#REF!</v>
      </c>
      <c r="B46" s="49"/>
      <c r="C46" s="46">
        <f>IF(ISBLANK(#REF!),"",IFERROR(VLOOKUP(#REF!,#REF!,2,FALSE),-1))</f>
        <v>-1</v>
      </c>
      <c r="D46" s="46"/>
      <c r="E46" s="47" t="str">
        <f>IFERROR(VLOOKUP(C46,#REF!,17,FALSE),"")</f>
        <v/>
      </c>
      <c r="F46" s="47" t="str">
        <f>IFERROR(VLOOKUP(C46,#REF!,10,FALSE),"")</f>
        <v/>
      </c>
      <c r="G46" s="47"/>
      <c r="H46" s="48" t="str">
        <f t="shared" si="0"/>
        <v/>
      </c>
    </row>
    <row r="47" spans="1:8" ht="16.5">
      <c r="A47" s="44" t="e">
        <f>ROW()-ROW(#REF!)+1</f>
        <v>#REF!</v>
      </c>
      <c r="B47" s="49"/>
      <c r="C47" s="46">
        <f>IF(ISBLANK(#REF!),"",IFERROR(VLOOKUP(#REF!,#REF!,2,FALSE),-1))</f>
        <v>-1</v>
      </c>
      <c r="D47" s="46"/>
      <c r="E47" s="47" t="str">
        <f>IFERROR(VLOOKUP(C47,#REF!,17,FALSE),"")</f>
        <v/>
      </c>
      <c r="F47" s="47" t="str">
        <f>IFERROR(VLOOKUP(C47,#REF!,10,FALSE),"")</f>
        <v/>
      </c>
      <c r="G47" s="47"/>
      <c r="H47" s="48" t="str">
        <f t="shared" si="0"/>
        <v/>
      </c>
    </row>
    <row r="48" spans="1:8" ht="16.5">
      <c r="A48" s="44" t="e">
        <f>ROW()-ROW(#REF!)+1</f>
        <v>#REF!</v>
      </c>
      <c r="B48" s="49"/>
      <c r="C48" s="46">
        <f>IF(ISBLANK(#REF!),"",IFERROR(VLOOKUP(#REF!,#REF!,2,FALSE),-1))</f>
        <v>-1</v>
      </c>
      <c r="D48" s="46"/>
      <c r="E48" s="47" t="str">
        <f>IFERROR(VLOOKUP(C48,#REF!,17,FALSE),"")</f>
        <v/>
      </c>
      <c r="F48" s="47" t="str">
        <f>IFERROR(VLOOKUP(C48,#REF!,10,FALSE),"")</f>
        <v/>
      </c>
      <c r="G48" s="47"/>
      <c r="H48" s="48" t="str">
        <f t="shared" si="0"/>
        <v/>
      </c>
    </row>
    <row r="49" spans="1:8" ht="16.5">
      <c r="A49" s="44" t="e">
        <f>ROW()-ROW(#REF!)+1</f>
        <v>#REF!</v>
      </c>
      <c r="B49" s="49"/>
      <c r="C49" s="46">
        <f>IF(ISBLANK(#REF!),"",IFERROR(VLOOKUP(#REF!,#REF!,2,FALSE),-1))</f>
        <v>-1</v>
      </c>
      <c r="D49" s="46"/>
      <c r="E49" s="47" t="str">
        <f>IFERROR(VLOOKUP(C49,#REF!,17,FALSE),"")</f>
        <v/>
      </c>
      <c r="F49" s="47" t="str">
        <f>IFERROR(VLOOKUP(C49,#REF!,10,FALSE),"")</f>
        <v/>
      </c>
      <c r="G49" s="47"/>
      <c r="H49" s="48" t="str">
        <f t="shared" si="0"/>
        <v/>
      </c>
    </row>
    <row r="50" spans="1:8" ht="16.5">
      <c r="A50" s="44" t="e">
        <f>ROW()-ROW(#REF!)+1</f>
        <v>#REF!</v>
      </c>
      <c r="B50" s="49"/>
      <c r="C50" s="46">
        <f>IF(ISBLANK(#REF!),"",IFERROR(VLOOKUP(#REF!,#REF!,2,FALSE),-1))</f>
        <v>-1</v>
      </c>
      <c r="D50" s="46"/>
      <c r="E50" s="47" t="str">
        <f>IFERROR(VLOOKUP(C50,#REF!,17,FALSE),"")</f>
        <v/>
      </c>
      <c r="F50" s="47" t="str">
        <f>IFERROR(VLOOKUP(C50,#REF!,10,FALSE),"")</f>
        <v/>
      </c>
      <c r="G50" s="47"/>
      <c r="H50" s="48" t="str">
        <f t="shared" si="0"/>
        <v/>
      </c>
    </row>
    <row r="51" spans="1:8" ht="16.5">
      <c r="A51" s="44" t="e">
        <f>ROW()-ROW(#REF!)+1</f>
        <v>#REF!</v>
      </c>
      <c r="B51" s="49"/>
      <c r="C51" s="46">
        <f>IF(ISBLANK(#REF!),"",IFERROR(VLOOKUP(#REF!,#REF!,2,FALSE),-1))</f>
        <v>-1</v>
      </c>
      <c r="D51" s="46"/>
      <c r="E51" s="47" t="str">
        <f>IFERROR(VLOOKUP(C51,#REF!,17,FALSE),"")</f>
        <v/>
      </c>
      <c r="F51" s="47" t="str">
        <f>IFERROR(VLOOKUP(C51,#REF!,10,FALSE),"")</f>
        <v/>
      </c>
      <c r="G51" s="47"/>
      <c r="H51" s="48" t="str">
        <f t="shared" si="0"/>
        <v/>
      </c>
    </row>
    <row r="52" spans="1:8" ht="16.5">
      <c r="A52" s="44" t="e">
        <f>ROW()-ROW(#REF!)+1</f>
        <v>#REF!</v>
      </c>
      <c r="B52" s="49"/>
      <c r="C52" s="46">
        <f>IF(ISBLANK(#REF!),"",IFERROR(VLOOKUP(#REF!,#REF!,2,FALSE),-1))</f>
        <v>-1</v>
      </c>
      <c r="D52" s="46"/>
      <c r="E52" s="47" t="str">
        <f>IFERROR(VLOOKUP(C52,#REF!,17,FALSE),"")</f>
        <v/>
      </c>
      <c r="F52" s="47" t="str">
        <f>IFERROR(VLOOKUP(C52,#REF!,10,FALSE),"")</f>
        <v/>
      </c>
      <c r="G52" s="47"/>
      <c r="H52" s="48" t="str">
        <f t="shared" si="0"/>
        <v/>
      </c>
    </row>
    <row r="53" spans="1:8" ht="16.5">
      <c r="A53" s="44" t="e">
        <f>ROW()-ROW(#REF!)+1</f>
        <v>#REF!</v>
      </c>
      <c r="B53" s="49"/>
      <c r="C53" s="46">
        <f>IF(ISBLANK(#REF!),"",IFERROR(VLOOKUP(#REF!,#REF!,2,FALSE),-1))</f>
        <v>-1</v>
      </c>
      <c r="D53" s="46"/>
      <c r="E53" s="47" t="str">
        <f>IFERROR(VLOOKUP(C53,#REF!,17,FALSE),"")</f>
        <v/>
      </c>
      <c r="F53" s="47" t="str">
        <f>IFERROR(VLOOKUP(C53,#REF!,10,FALSE),"")</f>
        <v/>
      </c>
      <c r="G53" s="47"/>
      <c r="H53" s="48" t="str">
        <f t="shared" si="0"/>
        <v/>
      </c>
    </row>
    <row r="54" spans="1:8" ht="16.5">
      <c r="A54" s="44" t="e">
        <f>ROW()-ROW(#REF!)+1</f>
        <v>#REF!</v>
      </c>
      <c r="B54" s="49"/>
      <c r="C54" s="46">
        <f>IF(ISBLANK(#REF!),"",IFERROR(VLOOKUP(#REF!,#REF!,2,FALSE),-1))</f>
        <v>-1</v>
      </c>
      <c r="D54" s="46"/>
      <c r="E54" s="47" t="str">
        <f>IFERROR(VLOOKUP(C54,#REF!,17,FALSE),"")</f>
        <v/>
      </c>
      <c r="F54" s="47" t="str">
        <f>IFERROR(VLOOKUP(C54,#REF!,10,FALSE),"")</f>
        <v/>
      </c>
      <c r="G54" s="47"/>
      <c r="H54" s="48" t="str">
        <f t="shared" si="0"/>
        <v/>
      </c>
    </row>
    <row r="55" spans="1:8" ht="16.5">
      <c r="A55" s="44" t="e">
        <f>ROW()-ROW(#REF!)+1</f>
        <v>#REF!</v>
      </c>
      <c r="B55" s="49"/>
      <c r="C55" s="46">
        <f>IF(ISBLANK(#REF!),"",IFERROR(VLOOKUP(#REF!,#REF!,2,FALSE),-1))</f>
        <v>-1</v>
      </c>
      <c r="D55" s="46"/>
      <c r="E55" s="47" t="str">
        <f>IFERROR(VLOOKUP(C55,#REF!,17,FALSE),"")</f>
        <v/>
      </c>
      <c r="F55" s="47" t="str">
        <f>IFERROR(VLOOKUP(C55,#REF!,10,FALSE),"")</f>
        <v/>
      </c>
      <c r="G55" s="47"/>
      <c r="H55" s="48" t="str">
        <f t="shared" si="0"/>
        <v/>
      </c>
    </row>
    <row r="56" spans="1:8" ht="16.5">
      <c r="A56" s="44" t="e">
        <f>ROW()-ROW(#REF!)+1</f>
        <v>#REF!</v>
      </c>
      <c r="B56" s="49"/>
      <c r="C56" s="46">
        <f>IF(ISBLANK(#REF!),"",IFERROR(VLOOKUP(#REF!,#REF!,2,FALSE),-1))</f>
        <v>-1</v>
      </c>
      <c r="D56" s="46"/>
      <c r="E56" s="47" t="str">
        <f>IFERROR(VLOOKUP(C56,#REF!,17,FALSE),"")</f>
        <v/>
      </c>
      <c r="F56" s="47" t="str">
        <f>IFERROR(VLOOKUP(C56,#REF!,10,FALSE),"")</f>
        <v/>
      </c>
      <c r="G56" s="47"/>
      <c r="H56" s="48" t="str">
        <f t="shared" si="0"/>
        <v/>
      </c>
    </row>
    <row r="57" spans="1:8" ht="16.5">
      <c r="A57" s="44" t="e">
        <f>ROW()-ROW(#REF!)+1</f>
        <v>#REF!</v>
      </c>
      <c r="B57" s="49"/>
      <c r="C57" s="46">
        <f>IF(ISBLANK(#REF!),"",IFERROR(VLOOKUP(#REF!,#REF!,2,FALSE),-1))</f>
        <v>-1</v>
      </c>
      <c r="D57" s="46"/>
      <c r="E57" s="47" t="str">
        <f>IFERROR(VLOOKUP(C57,#REF!,17,FALSE),"")</f>
        <v/>
      </c>
      <c r="F57" s="47" t="str">
        <f>IFERROR(VLOOKUP(C57,#REF!,10,FALSE),"")</f>
        <v/>
      </c>
      <c r="G57" s="47"/>
      <c r="H57" s="48" t="str">
        <f t="shared" si="0"/>
        <v/>
      </c>
    </row>
    <row r="58" spans="1:8" ht="16.5">
      <c r="A58" s="44" t="e">
        <f>ROW()-ROW(#REF!)+1</f>
        <v>#REF!</v>
      </c>
      <c r="B58" s="49"/>
      <c r="C58" s="46">
        <f>IF(ISBLANK(#REF!),"",IFERROR(VLOOKUP(#REF!,#REF!,2,FALSE),-1))</f>
        <v>-1</v>
      </c>
      <c r="D58" s="46"/>
      <c r="E58" s="47" t="str">
        <f>IFERROR(VLOOKUP(C58,#REF!,17,FALSE),"")</f>
        <v/>
      </c>
      <c r="F58" s="47" t="str">
        <f>IFERROR(VLOOKUP(C58,#REF!,10,FALSE),"")</f>
        <v/>
      </c>
      <c r="G58" s="47"/>
      <c r="H58" s="48" t="str">
        <f t="shared" si="0"/>
        <v/>
      </c>
    </row>
    <row r="59" spans="1:8" ht="16.5">
      <c r="A59" s="44" t="e">
        <f>ROW()-ROW(#REF!)+1</f>
        <v>#REF!</v>
      </c>
      <c r="B59" s="49"/>
      <c r="C59" s="46">
        <f>IF(ISBLANK(#REF!),"",IFERROR(VLOOKUP(#REF!,#REF!,2,FALSE),-1))</f>
        <v>-1</v>
      </c>
      <c r="D59" s="46"/>
      <c r="E59" s="47" t="str">
        <f>IFERROR(VLOOKUP(C59,#REF!,17,FALSE),"")</f>
        <v/>
      </c>
      <c r="F59" s="47" t="str">
        <f>IFERROR(VLOOKUP(C59,#REF!,10,FALSE),"")</f>
        <v/>
      </c>
      <c r="G59" s="47"/>
      <c r="H59" s="48" t="str">
        <f t="shared" si="0"/>
        <v/>
      </c>
    </row>
    <row r="60" spans="1:8" ht="16.5">
      <c r="A60" s="44" t="e">
        <f>ROW()-ROW(#REF!)+1</f>
        <v>#REF!</v>
      </c>
      <c r="B60" s="49"/>
      <c r="C60" s="46">
        <f>IF(ISBLANK(#REF!),"",IFERROR(VLOOKUP(#REF!,#REF!,2,FALSE),-1))</f>
        <v>-1</v>
      </c>
      <c r="D60" s="46"/>
      <c r="E60" s="47" t="str">
        <f>IFERROR(VLOOKUP(C60,#REF!,17,FALSE),"")</f>
        <v/>
      </c>
      <c r="F60" s="47" t="str">
        <f>IFERROR(VLOOKUP(C60,#REF!,10,FALSE),"")</f>
        <v/>
      </c>
      <c r="G60" s="47"/>
      <c r="H60" s="48" t="str">
        <f t="shared" si="0"/>
        <v/>
      </c>
    </row>
    <row r="61" spans="1:8" ht="16.5">
      <c r="A61" s="44" t="e">
        <f>ROW()-ROW(#REF!)+1</f>
        <v>#REF!</v>
      </c>
      <c r="B61" s="49"/>
      <c r="C61" s="46">
        <f>IF(ISBLANK(#REF!),"",IFERROR(VLOOKUP(#REF!,#REF!,2,FALSE),-1))</f>
        <v>-1</v>
      </c>
      <c r="D61" s="46"/>
      <c r="E61" s="47" t="str">
        <f>IFERROR(VLOOKUP(C61,#REF!,17,FALSE),"")</f>
        <v/>
      </c>
      <c r="F61" s="47" t="str">
        <f>IFERROR(VLOOKUP(C61,#REF!,10,FALSE),"")</f>
        <v/>
      </c>
      <c r="G61" s="47"/>
      <c r="H61" s="48" t="str">
        <f t="shared" si="0"/>
        <v/>
      </c>
    </row>
    <row r="62" spans="1:8" ht="16.5">
      <c r="A62" s="44" t="e">
        <f>ROW()-ROW(#REF!)+1</f>
        <v>#REF!</v>
      </c>
      <c r="B62" s="49"/>
      <c r="C62" s="46">
        <f>IF(ISBLANK(#REF!),"",IFERROR(VLOOKUP(#REF!,#REF!,2,FALSE),-1))</f>
        <v>-1</v>
      </c>
      <c r="D62" s="46"/>
      <c r="E62" s="47" t="str">
        <f>IFERROR(VLOOKUP(C62,#REF!,17,FALSE),"")</f>
        <v/>
      </c>
      <c r="F62" s="47" t="str">
        <f>IFERROR(VLOOKUP(C62,#REF!,10,FALSE),"")</f>
        <v/>
      </c>
      <c r="G62" s="47"/>
      <c r="H62" s="48" t="str">
        <f t="shared" si="0"/>
        <v/>
      </c>
    </row>
    <row r="63" spans="1:8" ht="16.5">
      <c r="A63" s="44" t="e">
        <f>ROW()-ROW(#REF!)+1</f>
        <v>#REF!</v>
      </c>
      <c r="B63" s="49"/>
      <c r="C63" s="46">
        <f>IF(ISBLANK(#REF!),"",IFERROR(VLOOKUP(#REF!,#REF!,2,FALSE),-1))</f>
        <v>-1</v>
      </c>
      <c r="D63" s="46"/>
      <c r="E63" s="47" t="str">
        <f>IFERROR(VLOOKUP(C63,#REF!,17,FALSE),"")</f>
        <v/>
      </c>
      <c r="F63" s="47" t="str">
        <f>IFERROR(VLOOKUP(C63,#REF!,10,FALSE),"")</f>
        <v/>
      </c>
      <c r="G63" s="47"/>
      <c r="H63" s="48" t="str">
        <f t="shared" si="0"/>
        <v/>
      </c>
    </row>
    <row r="64" spans="1:8" ht="16.5">
      <c r="A64" s="44" t="e">
        <f>ROW()-ROW(#REF!)+1</f>
        <v>#REF!</v>
      </c>
      <c r="B64" s="49"/>
      <c r="C64" s="46">
        <f>IF(ISBLANK(#REF!),"",IFERROR(VLOOKUP(#REF!,#REF!,2,FALSE),-1))</f>
        <v>-1</v>
      </c>
      <c r="D64" s="46"/>
      <c r="E64" s="47" t="str">
        <f>IFERROR(VLOOKUP(C64,#REF!,17,FALSE),"")</f>
        <v/>
      </c>
      <c r="F64" s="47" t="str">
        <f>IFERROR(VLOOKUP(C64,#REF!,10,FALSE),"")</f>
        <v/>
      </c>
      <c r="G64" s="47"/>
      <c r="H64" s="48" t="str">
        <f t="shared" si="0"/>
        <v/>
      </c>
    </row>
    <row r="65" spans="1:8" ht="16.5">
      <c r="A65" s="44" t="e">
        <f>ROW()-ROW(#REF!)+1</f>
        <v>#REF!</v>
      </c>
      <c r="B65" s="49"/>
      <c r="C65" s="46">
        <f>IF(ISBLANK(#REF!),"",IFERROR(VLOOKUP(#REF!,#REF!,2,FALSE),-1))</f>
        <v>-1</v>
      </c>
      <c r="D65" s="46"/>
      <c r="E65" s="47" t="str">
        <f>IFERROR(VLOOKUP(C65,#REF!,17,FALSE),"")</f>
        <v/>
      </c>
      <c r="F65" s="47" t="str">
        <f>IFERROR(VLOOKUP(C65,#REF!,10,FALSE),"")</f>
        <v/>
      </c>
      <c r="G65" s="47"/>
      <c r="H65" s="48" t="str">
        <f t="shared" si="0"/>
        <v/>
      </c>
    </row>
    <row r="66" spans="1:8" ht="16.5">
      <c r="A66" s="44" t="e">
        <f>ROW()-ROW(#REF!)+1</f>
        <v>#REF!</v>
      </c>
      <c r="B66" s="49"/>
      <c r="C66" s="46">
        <f>IF(ISBLANK(#REF!),"",IFERROR(VLOOKUP(#REF!,#REF!,2,FALSE),-1))</f>
        <v>-1</v>
      </c>
      <c r="D66" s="46"/>
      <c r="E66" s="47" t="str">
        <f>IFERROR(VLOOKUP(C66,#REF!,17,FALSE),"")</f>
        <v/>
      </c>
      <c r="F66" s="47" t="str">
        <f>IFERROR(VLOOKUP(C66,#REF!,10,FALSE),"")</f>
        <v/>
      </c>
      <c r="G66" s="47"/>
      <c r="H66" s="48" t="str">
        <f t="shared" si="0"/>
        <v/>
      </c>
    </row>
    <row r="67" spans="1:8" ht="16.5">
      <c r="A67" s="44" t="e">
        <f>ROW()-ROW(#REF!)+1</f>
        <v>#REF!</v>
      </c>
      <c r="B67" s="49"/>
      <c r="C67" s="46">
        <f>IF(ISBLANK(#REF!),"",IFERROR(VLOOKUP(#REF!,#REF!,2,FALSE),-1))</f>
        <v>-1</v>
      </c>
      <c r="D67" s="46"/>
      <c r="E67" s="47" t="str">
        <f>IFERROR(VLOOKUP(C67,#REF!,17,FALSE),"")</f>
        <v/>
      </c>
      <c r="F67" s="47" t="str">
        <f>IFERROR(VLOOKUP(C67,#REF!,10,FALSE),"")</f>
        <v/>
      </c>
      <c r="G67" s="47"/>
      <c r="H67" s="48" t="str">
        <f t="shared" si="0"/>
        <v/>
      </c>
    </row>
    <row r="68" spans="1:8" ht="16.5">
      <c r="A68" s="44" t="e">
        <f>ROW()-ROW(#REF!)+1</f>
        <v>#REF!</v>
      </c>
      <c r="B68" s="49"/>
      <c r="C68" s="46">
        <f>IF(ISBLANK(#REF!),"",IFERROR(VLOOKUP(#REF!,#REF!,2,FALSE),-1))</f>
        <v>-1</v>
      </c>
      <c r="D68" s="46"/>
      <c r="E68" s="47" t="str">
        <f>IFERROR(VLOOKUP(C68,#REF!,17,FALSE),"")</f>
        <v/>
      </c>
      <c r="F68" s="47" t="str">
        <f>IFERROR(VLOOKUP(C68,#REF!,10,FALSE),"")</f>
        <v/>
      </c>
      <c r="G68" s="47"/>
      <c r="H68" s="48" t="str">
        <f t="shared" ref="H68:H72" si="1">IF(ISBLANK(B68),"","CM1")</f>
        <v/>
      </c>
    </row>
    <row r="69" spans="1:8" ht="16.5">
      <c r="A69" s="44" t="e">
        <f>ROW()-ROW(#REF!)+1</f>
        <v>#REF!</v>
      </c>
      <c r="B69" s="49"/>
      <c r="C69" s="46">
        <f>IF(ISBLANK(#REF!),"",IFERROR(VLOOKUP(#REF!,#REF!,2,FALSE),-1))</f>
        <v>-1</v>
      </c>
      <c r="D69" s="46"/>
      <c r="E69" s="47" t="str">
        <f>IFERROR(VLOOKUP(C69,#REF!,17,FALSE),"")</f>
        <v/>
      </c>
      <c r="F69" s="47" t="str">
        <f>IFERROR(VLOOKUP(C69,#REF!,10,FALSE),"")</f>
        <v/>
      </c>
      <c r="G69" s="47"/>
      <c r="H69" s="48" t="str">
        <f t="shared" si="1"/>
        <v/>
      </c>
    </row>
    <row r="70" spans="1:8" ht="16.5">
      <c r="A70" s="44" t="e">
        <f>ROW()-ROW(#REF!)+1</f>
        <v>#REF!</v>
      </c>
      <c r="B70" s="49"/>
      <c r="C70" s="46">
        <f>IF(ISBLANK(#REF!),"",IFERROR(VLOOKUP(#REF!,#REF!,2,FALSE),-1))</f>
        <v>-1</v>
      </c>
      <c r="D70" s="46"/>
      <c r="E70" s="47" t="str">
        <f>IFERROR(VLOOKUP(C70,#REF!,17,FALSE),"")</f>
        <v/>
      </c>
      <c r="F70" s="47" t="str">
        <f>IFERROR(VLOOKUP(C70,#REF!,10,FALSE),"")</f>
        <v/>
      </c>
      <c r="G70" s="47"/>
      <c r="H70" s="48" t="str">
        <f t="shared" si="1"/>
        <v/>
      </c>
    </row>
    <row r="71" spans="1:8" ht="16.5">
      <c r="A71" s="44" t="e">
        <f>ROW()-ROW(#REF!)+1</f>
        <v>#REF!</v>
      </c>
      <c r="B71" s="49"/>
      <c r="C71" s="46">
        <f>IF(ISBLANK(#REF!),"",IFERROR(VLOOKUP(#REF!,#REF!,2,FALSE),-1))</f>
        <v>-1</v>
      </c>
      <c r="D71" s="46"/>
      <c r="E71" s="47" t="str">
        <f>IFERROR(VLOOKUP(C71,#REF!,17,FALSE),"")</f>
        <v/>
      </c>
      <c r="F71" s="47" t="str">
        <f>IFERROR(VLOOKUP(C71,#REF!,10,FALSE),"")</f>
        <v/>
      </c>
      <c r="G71" s="47"/>
      <c r="H71" s="48" t="str">
        <f t="shared" si="1"/>
        <v/>
      </c>
    </row>
    <row r="72" spans="1:8" ht="16.5">
      <c r="A72" s="44" t="e">
        <f>ROW()-ROW(#REF!)+1</f>
        <v>#REF!</v>
      </c>
      <c r="B72" s="49"/>
      <c r="C72" s="46">
        <f>IF(ISBLANK(#REF!),"",IFERROR(VLOOKUP(#REF!,#REF!,2,FALSE),-1))</f>
        <v>-1</v>
      </c>
      <c r="D72" s="46"/>
      <c r="E72" s="47" t="str">
        <f>IFERROR(VLOOKUP(C72,#REF!,17,FALSE),"")</f>
        <v/>
      </c>
      <c r="F72" s="47" t="str">
        <f>IFERROR(VLOOKUP(C72,#REF!,10,FALSE),"")</f>
        <v/>
      </c>
      <c r="G72" s="47"/>
      <c r="H72" s="48" t="str">
        <f t="shared" si="1"/>
        <v/>
      </c>
    </row>
    <row r="73" spans="1:8">
      <c r="B73" t="e">
        <f>SUBTOTAL(103,#REF!)</f>
        <v>#REF!</v>
      </c>
      <c r="C73" t="e">
        <f>COUNTIF(#REF!,"&lt;&gt;-") - COUNTIF(#REF!,"")</f>
        <v>#REF!</v>
      </c>
      <c r="H73" s="7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H73"/>
  <sheetViews>
    <sheetView workbookViewId="0"/>
  </sheetViews>
  <sheetFormatPr baseColWidth="10" defaultRowHeight="15"/>
  <sheetData>
    <row r="1" spans="1:8" ht="21">
      <c r="A1" s="97" t="s">
        <v>1507</v>
      </c>
      <c r="B1" s="97"/>
      <c r="C1" s="97"/>
      <c r="D1" s="97"/>
      <c r="E1" s="97"/>
      <c r="F1" s="97"/>
      <c r="G1" s="97"/>
      <c r="H1" s="97"/>
    </row>
    <row r="2" spans="1:8" ht="48">
      <c r="A2" s="1" t="s">
        <v>0</v>
      </c>
      <c r="B2" s="2" t="s">
        <v>1</v>
      </c>
      <c r="C2" s="2" t="s">
        <v>2</v>
      </c>
      <c r="D2" s="2" t="s">
        <v>1501</v>
      </c>
      <c r="E2" s="3" t="s">
        <v>12</v>
      </c>
      <c r="F2" s="3" t="s">
        <v>13</v>
      </c>
      <c r="G2" s="3" t="s">
        <v>14</v>
      </c>
      <c r="H2" s="40" t="s">
        <v>215</v>
      </c>
    </row>
    <row r="3" spans="1:8" ht="16.5">
      <c r="A3" s="44" t="e">
        <f>ROW()-ROW(#REF!)+1</f>
        <v>#REF!</v>
      </c>
      <c r="B3" s="49" t="s">
        <v>511</v>
      </c>
      <c r="C3" s="46">
        <f>IF(ISBLANK(#REF!),"",IFERROR(VLOOKUP(#REF!,#REF!,2,FALSE),-1))</f>
        <v>-1</v>
      </c>
      <c r="D3" s="46"/>
      <c r="E3" s="47" t="str">
        <f>IFERROR(VLOOKUP(C3,#REF!,17,FALSE),"")</f>
        <v/>
      </c>
      <c r="F3" s="47" t="str">
        <f>IFERROR(VLOOKUP(C3,#REF!,10,FALSE),"")</f>
        <v/>
      </c>
      <c r="G3" s="47"/>
      <c r="H3" s="48" t="str">
        <f t="shared" ref="H3:H34" si="0">IF(ISBLANK(B3),"","CM2")</f>
        <v>CM2</v>
      </c>
    </row>
    <row r="4" spans="1:8" ht="16.5">
      <c r="A4" s="44" t="e">
        <f>ROW()-ROW(#REF!)+1</f>
        <v>#REF!</v>
      </c>
      <c r="B4" s="49" t="s">
        <v>509</v>
      </c>
      <c r="C4" s="46">
        <f>IF(ISBLANK(#REF!),"",IFERROR(VLOOKUP(#REF!,#REF!,2,FALSE),-1))</f>
        <v>-1</v>
      </c>
      <c r="D4" s="46"/>
      <c r="E4" s="47" t="str">
        <f>IFERROR(VLOOKUP(C4,#REF!,17,FALSE),"")</f>
        <v/>
      </c>
      <c r="F4" s="47" t="str">
        <f>IFERROR(VLOOKUP(C4,#REF!,10,FALSE),"")</f>
        <v/>
      </c>
      <c r="G4" s="47"/>
      <c r="H4" s="48" t="str">
        <f t="shared" si="0"/>
        <v>CM2</v>
      </c>
    </row>
    <row r="5" spans="1:8" ht="16.5">
      <c r="A5" s="44" t="e">
        <f>ROW()-ROW(#REF!)+1</f>
        <v>#REF!</v>
      </c>
      <c r="B5" s="49" t="s">
        <v>530</v>
      </c>
      <c r="C5" s="46">
        <f>IF(ISBLANK(#REF!),"",IFERROR(VLOOKUP(#REF!,#REF!,2,FALSE),-1))</f>
        <v>-1</v>
      </c>
      <c r="D5" s="46"/>
      <c r="E5" s="47" t="str">
        <f>IFERROR(VLOOKUP(C5,#REF!,17,FALSE),"")</f>
        <v/>
      </c>
      <c r="F5" s="47" t="str">
        <f>IFERROR(VLOOKUP(C5,#REF!,10,FALSE),"")</f>
        <v/>
      </c>
      <c r="G5" s="47"/>
      <c r="H5" s="48" t="str">
        <f t="shared" si="0"/>
        <v>CM2</v>
      </c>
    </row>
    <row r="6" spans="1:8" ht="16.5">
      <c r="A6" s="44" t="e">
        <f>ROW()-ROW(#REF!)+1</f>
        <v>#REF!</v>
      </c>
      <c r="B6" s="49" t="s">
        <v>240</v>
      </c>
      <c r="C6" s="46">
        <f>IF(ISBLANK(#REF!),"",IFERROR(VLOOKUP(#REF!,#REF!,2,FALSE),-1))</f>
        <v>-1</v>
      </c>
      <c r="D6" s="46"/>
      <c r="E6" s="47" t="str">
        <f>IFERROR(VLOOKUP(C6,#REF!,17,FALSE),"")</f>
        <v/>
      </c>
      <c r="F6" s="47" t="str">
        <f>IFERROR(VLOOKUP(C6,#REF!,10,FALSE),"")</f>
        <v/>
      </c>
      <c r="G6" s="47"/>
      <c r="H6" s="48" t="str">
        <f t="shared" si="0"/>
        <v>CM2</v>
      </c>
    </row>
    <row r="7" spans="1:8" ht="16.5">
      <c r="A7" s="44" t="e">
        <f>ROW()-ROW(#REF!)+1</f>
        <v>#REF!</v>
      </c>
      <c r="B7" s="49" t="s">
        <v>260</v>
      </c>
      <c r="C7" s="46">
        <f>IF(ISBLANK(#REF!),"",IFERROR(VLOOKUP(#REF!,#REF!,2,FALSE),-1))</f>
        <v>-1</v>
      </c>
      <c r="D7" s="46"/>
      <c r="E7" s="47" t="str">
        <f>IFERROR(VLOOKUP(C7,#REF!,17,FALSE),"")</f>
        <v/>
      </c>
      <c r="F7" s="47" t="str">
        <f>IFERROR(VLOOKUP(C7,#REF!,10,FALSE),"")</f>
        <v/>
      </c>
      <c r="G7" s="47"/>
      <c r="H7" s="48" t="str">
        <f t="shared" si="0"/>
        <v>CM2</v>
      </c>
    </row>
    <row r="8" spans="1:8" ht="16.5">
      <c r="A8" s="44" t="e">
        <f>ROW()-ROW(#REF!)+1</f>
        <v>#REF!</v>
      </c>
      <c r="B8" s="49" t="s">
        <v>300</v>
      </c>
      <c r="C8" s="46">
        <f>IF(ISBLANK(#REF!),"",IFERROR(VLOOKUP(#REF!,#REF!,2,FALSE),-1))</f>
        <v>-1</v>
      </c>
      <c r="D8" s="46"/>
      <c r="E8" s="47" t="str">
        <f>IFERROR(VLOOKUP(C8,#REF!,17,FALSE),"")</f>
        <v/>
      </c>
      <c r="F8" s="47" t="str">
        <f>IFERROR(VLOOKUP(C8,#REF!,10,FALSE),"")</f>
        <v/>
      </c>
      <c r="G8" s="47"/>
      <c r="H8" s="48" t="str">
        <f t="shared" si="0"/>
        <v>CM2</v>
      </c>
    </row>
    <row r="9" spans="1:8" ht="16.5">
      <c r="A9" s="44" t="e">
        <f>ROW()-ROW(#REF!)+1</f>
        <v>#REF!</v>
      </c>
      <c r="B9" s="49" t="s">
        <v>189</v>
      </c>
      <c r="C9" s="46">
        <f>IF(ISBLANK(#REF!),"",IFERROR(VLOOKUP(#REF!,#REF!,2,FALSE),-1))</f>
        <v>-1</v>
      </c>
      <c r="D9" s="46"/>
      <c r="E9" s="47" t="str">
        <f>IFERROR(VLOOKUP(C9,#REF!,17,FALSE),"")</f>
        <v/>
      </c>
      <c r="F9" s="47" t="str">
        <f>IFERROR(VLOOKUP(C9,#REF!,10,FALSE),"")</f>
        <v/>
      </c>
      <c r="G9" s="47"/>
      <c r="H9" s="48" t="str">
        <f t="shared" si="0"/>
        <v>CM2</v>
      </c>
    </row>
    <row r="10" spans="1:8" ht="16.5">
      <c r="A10" s="44" t="e">
        <f>ROW()-ROW(#REF!)+1</f>
        <v>#REF!</v>
      </c>
      <c r="B10" s="45" t="s">
        <v>185</v>
      </c>
      <c r="C10" s="46">
        <f>IF(ISBLANK(#REF!),"",IFERROR(VLOOKUP(#REF!,#REF!,2,FALSE),-1))</f>
        <v>-1</v>
      </c>
      <c r="D10" s="46"/>
      <c r="E10" s="47" t="str">
        <f>IFERROR(VLOOKUP(C10,#REF!,17,FALSE),"")</f>
        <v/>
      </c>
      <c r="F10" s="47" t="str">
        <f>IFERROR(VLOOKUP(C10,#REF!,10,FALSE),"")</f>
        <v/>
      </c>
      <c r="G10" s="47"/>
      <c r="H10" s="48" t="str">
        <f t="shared" si="0"/>
        <v>CM2</v>
      </c>
    </row>
    <row r="11" spans="1:8" ht="16.5">
      <c r="A11" s="44" t="e">
        <f>ROW()-ROW(#REF!)+1</f>
        <v>#REF!</v>
      </c>
      <c r="B11" s="49" t="s">
        <v>194</v>
      </c>
      <c r="C11" s="46">
        <f>IF(ISBLANK(#REF!),"",IFERROR(VLOOKUP(#REF!,#REF!,2,FALSE),-1))</f>
        <v>-1</v>
      </c>
      <c r="D11" s="46"/>
      <c r="E11" s="47" t="str">
        <f>IFERROR(VLOOKUP(C11,#REF!,17,FALSE),"")</f>
        <v/>
      </c>
      <c r="F11" s="47" t="str">
        <f>IFERROR(VLOOKUP(C11,#REF!,10,FALSE),"")</f>
        <v/>
      </c>
      <c r="G11" s="47"/>
      <c r="H11" s="48" t="str">
        <f t="shared" si="0"/>
        <v>CM2</v>
      </c>
    </row>
    <row r="12" spans="1:8" ht="16.5">
      <c r="A12" s="44" t="e">
        <f>ROW()-ROW(#REF!)+1</f>
        <v>#REF!</v>
      </c>
      <c r="B12" s="49" t="s">
        <v>1444</v>
      </c>
      <c r="C12" s="46">
        <f>IF(ISBLANK(#REF!),"",IFERROR(VLOOKUP(#REF!,#REF!,2,FALSE),-1))</f>
        <v>-1</v>
      </c>
      <c r="D12" s="46"/>
      <c r="E12" s="47" t="str">
        <f>IFERROR(VLOOKUP(C12,#REF!,17,FALSE),"")</f>
        <v/>
      </c>
      <c r="F12" s="47" t="str">
        <f>IFERROR(VLOOKUP(C12,#REF!,10,FALSE),"")</f>
        <v/>
      </c>
      <c r="G12" s="47"/>
      <c r="H12" s="48" t="str">
        <f t="shared" si="0"/>
        <v>CM2</v>
      </c>
    </row>
    <row r="13" spans="1:8" ht="16.5">
      <c r="A13" s="44" t="e">
        <f>ROW()-ROW(#REF!)+1</f>
        <v>#REF!</v>
      </c>
      <c r="B13" s="49" t="s">
        <v>206</v>
      </c>
      <c r="C13" s="46">
        <f>IF(ISBLANK(#REF!),"",IFERROR(VLOOKUP(#REF!,#REF!,2,FALSE),-1))</f>
        <v>-1</v>
      </c>
      <c r="D13" s="46"/>
      <c r="E13" s="47" t="str">
        <f>IFERROR(VLOOKUP(C13,#REF!,17,FALSE),"")</f>
        <v/>
      </c>
      <c r="F13" s="47" t="str">
        <f>IFERROR(VLOOKUP(C13,#REF!,10,FALSE),"")</f>
        <v/>
      </c>
      <c r="G13" s="47"/>
      <c r="H13" s="48" t="str">
        <f t="shared" si="0"/>
        <v>CM2</v>
      </c>
    </row>
    <row r="14" spans="1:8" ht="16.5">
      <c r="A14" s="44" t="e">
        <f>ROW()-ROW(#REF!)+1</f>
        <v>#REF!</v>
      </c>
      <c r="B14" s="49" t="s">
        <v>209</v>
      </c>
      <c r="C14" s="46">
        <f>IF(ISBLANK(#REF!),"",IFERROR(VLOOKUP(#REF!,#REF!,2,FALSE),-1))</f>
        <v>-1</v>
      </c>
      <c r="D14" s="46"/>
      <c r="E14" s="47" t="str">
        <f>IFERROR(VLOOKUP(C14,#REF!,17,FALSE),"")</f>
        <v/>
      </c>
      <c r="F14" s="47" t="str">
        <f>IFERROR(VLOOKUP(C14,#REF!,10,FALSE),"")</f>
        <v/>
      </c>
      <c r="G14" s="47"/>
      <c r="H14" s="48" t="str">
        <f t="shared" si="0"/>
        <v>CM2</v>
      </c>
    </row>
    <row r="15" spans="1:8" ht="16.5">
      <c r="A15" s="44" t="e">
        <f>ROW()-ROW(#REF!)+1</f>
        <v>#REF!</v>
      </c>
      <c r="B15" s="49" t="s">
        <v>210</v>
      </c>
      <c r="C15" s="46">
        <f>IF(ISBLANK(#REF!),"",IFERROR(VLOOKUP(#REF!,#REF!,2,FALSE),-1))</f>
        <v>-1</v>
      </c>
      <c r="D15" s="46"/>
      <c r="E15" s="47" t="str">
        <f>IFERROR(VLOOKUP(C15,#REF!,17,FALSE),"")</f>
        <v/>
      </c>
      <c r="F15" s="47" t="str">
        <f>IFERROR(VLOOKUP(C15,#REF!,10,FALSE),"")</f>
        <v/>
      </c>
      <c r="G15" s="47"/>
      <c r="H15" s="48" t="str">
        <f t="shared" si="0"/>
        <v>CM2</v>
      </c>
    </row>
    <row r="16" spans="1:8" ht="16.5">
      <c r="A16" s="44" t="e">
        <f>ROW()-ROW(#REF!)+1</f>
        <v>#REF!</v>
      </c>
      <c r="B16" s="49" t="s">
        <v>204</v>
      </c>
      <c r="C16" s="46">
        <f>IF(ISBLANK(#REF!),"",IFERROR(VLOOKUP(#REF!,#REF!,2,FALSE),-1))</f>
        <v>-1</v>
      </c>
      <c r="D16" s="46"/>
      <c r="E16" s="47" t="str">
        <f>IFERROR(VLOOKUP(C16,#REF!,17,FALSE),"")</f>
        <v/>
      </c>
      <c r="F16" s="47" t="str">
        <f>IFERROR(VLOOKUP(C16,#REF!,10,FALSE),"")</f>
        <v/>
      </c>
      <c r="G16" s="47"/>
      <c r="H16" s="48" t="str">
        <f t="shared" si="0"/>
        <v>CM2</v>
      </c>
    </row>
    <row r="17" spans="1:8" ht="16.5">
      <c r="A17" s="44" t="e">
        <f>ROW()-ROW(#REF!)+1</f>
        <v>#REF!</v>
      </c>
      <c r="B17" s="49" t="s">
        <v>203</v>
      </c>
      <c r="C17" s="46">
        <f>IF(ISBLANK(#REF!),"",IFERROR(VLOOKUP(#REF!,#REF!,2,FALSE),-1))</f>
        <v>-1</v>
      </c>
      <c r="D17" s="46"/>
      <c r="E17" s="47" t="str">
        <f>IFERROR(VLOOKUP(C17,#REF!,17,FALSE),"")</f>
        <v/>
      </c>
      <c r="F17" s="47" t="str">
        <f>IFERROR(VLOOKUP(C17,#REF!,10,FALSE),"")</f>
        <v/>
      </c>
      <c r="G17" s="47"/>
      <c r="H17" s="48" t="str">
        <f t="shared" si="0"/>
        <v>CM2</v>
      </c>
    </row>
    <row r="18" spans="1:8" ht="16.5">
      <c r="A18" s="44" t="e">
        <f>ROW()-ROW(#REF!)+1</f>
        <v>#REF!</v>
      </c>
      <c r="B18" s="49" t="s">
        <v>202</v>
      </c>
      <c r="C18" s="46">
        <f>IF(ISBLANK(#REF!),"",IFERROR(VLOOKUP(#REF!,#REF!,2,FALSE),-1))</f>
        <v>-1</v>
      </c>
      <c r="D18" s="46"/>
      <c r="E18" s="47" t="str">
        <f>IFERROR(VLOOKUP(C18,#REF!,17,FALSE),"")</f>
        <v/>
      </c>
      <c r="F18" s="47" t="str">
        <f>IFERROR(VLOOKUP(C18,#REF!,10,FALSE),"")</f>
        <v/>
      </c>
      <c r="G18" s="47"/>
      <c r="H18" s="48" t="str">
        <f t="shared" si="0"/>
        <v>CM2</v>
      </c>
    </row>
    <row r="19" spans="1:8" ht="16.5">
      <c r="A19" s="44" t="e">
        <f>ROW()-ROW(#REF!)+1</f>
        <v>#REF!</v>
      </c>
      <c r="B19" s="49" t="s">
        <v>1445</v>
      </c>
      <c r="C19" s="46">
        <f>IF(ISBLANK(#REF!),"",IFERROR(VLOOKUP(#REF!,#REF!,2,FALSE),-1))</f>
        <v>-1</v>
      </c>
      <c r="D19" s="46"/>
      <c r="E19" s="47" t="str">
        <f>IFERROR(VLOOKUP(C19,#REF!,17,FALSE),"")</f>
        <v/>
      </c>
      <c r="F19" s="47" t="str">
        <f>IFERROR(VLOOKUP(C19,#REF!,10,FALSE),"")</f>
        <v/>
      </c>
      <c r="G19" s="47"/>
      <c r="H19" s="48" t="str">
        <f t="shared" si="0"/>
        <v>CM2</v>
      </c>
    </row>
    <row r="20" spans="1:8" ht="16.5">
      <c r="A20" s="44" t="e">
        <f>ROW()-ROW(#REF!)+1</f>
        <v>#REF!</v>
      </c>
      <c r="B20" s="49" t="s">
        <v>191</v>
      </c>
      <c r="C20" s="46">
        <f>IF(ISBLANK(#REF!),"",IFERROR(VLOOKUP(#REF!,#REF!,2,FALSE),-1))</f>
        <v>-1</v>
      </c>
      <c r="D20" s="46"/>
      <c r="E20" s="47" t="str">
        <f>IFERROR(VLOOKUP(C20,#REF!,17,FALSE),"")</f>
        <v/>
      </c>
      <c r="F20" s="47" t="str">
        <f>IFERROR(VLOOKUP(C20,#REF!,10,FALSE),"")</f>
        <v/>
      </c>
      <c r="G20" s="47"/>
      <c r="H20" s="48" t="str">
        <f t="shared" si="0"/>
        <v>CM2</v>
      </c>
    </row>
    <row r="21" spans="1:8" ht="16.5">
      <c r="A21" s="44" t="e">
        <f>ROW()-ROW(#REF!)+1</f>
        <v>#REF!</v>
      </c>
      <c r="B21" s="49" t="s">
        <v>190</v>
      </c>
      <c r="C21" s="46">
        <f>IF(ISBLANK(#REF!),"",IFERROR(VLOOKUP(#REF!,#REF!,2,FALSE),-1))</f>
        <v>-1</v>
      </c>
      <c r="D21" s="46"/>
      <c r="E21" s="47" t="str">
        <f>IFERROR(VLOOKUP(C21,#REF!,17,FALSE),"")</f>
        <v/>
      </c>
      <c r="F21" s="47" t="str">
        <f>IFERROR(VLOOKUP(C21,#REF!,10,FALSE),"")</f>
        <v/>
      </c>
      <c r="G21" s="47"/>
      <c r="H21" s="48" t="str">
        <f t="shared" si="0"/>
        <v>CM2</v>
      </c>
    </row>
    <row r="22" spans="1:8" ht="16.5">
      <c r="A22" s="44" t="e">
        <f>ROW()-ROW(#REF!)+1</f>
        <v>#REF!</v>
      </c>
      <c r="B22" s="49" t="s">
        <v>188</v>
      </c>
      <c r="C22" s="46">
        <f>IF(ISBLANK(#REF!),"",IFERROR(VLOOKUP(#REF!,#REF!,2,FALSE),-1))</f>
        <v>-1</v>
      </c>
      <c r="D22" s="46"/>
      <c r="E22" s="47" t="str">
        <f>IFERROR(VLOOKUP(C22,#REF!,17,FALSE),"")</f>
        <v/>
      </c>
      <c r="F22" s="47" t="str">
        <f>IFERROR(VLOOKUP(C22,#REF!,10,FALSE),"")</f>
        <v/>
      </c>
      <c r="G22" s="47"/>
      <c r="H22" s="48" t="str">
        <f t="shared" si="0"/>
        <v>CM2</v>
      </c>
    </row>
    <row r="23" spans="1:8" ht="16.5">
      <c r="A23" s="44" t="e">
        <f>ROW()-ROW(#REF!)+1</f>
        <v>#REF!</v>
      </c>
      <c r="B23" s="49" t="s">
        <v>508</v>
      </c>
      <c r="C23" s="46">
        <f>IF(ISBLANK(#REF!),"",IFERROR(VLOOKUP(#REF!,#REF!,2,FALSE),-1))</f>
        <v>-1</v>
      </c>
      <c r="D23" s="46"/>
      <c r="E23" s="47" t="str">
        <f>IFERROR(VLOOKUP(C23,#REF!,17,FALSE),"")</f>
        <v/>
      </c>
      <c r="F23" s="47" t="str">
        <f>IFERROR(VLOOKUP(C23,#REF!,10,FALSE),"")</f>
        <v/>
      </c>
      <c r="G23" s="47"/>
      <c r="H23" s="48" t="str">
        <f t="shared" si="0"/>
        <v>CM2</v>
      </c>
    </row>
    <row r="24" spans="1:8" ht="16.5">
      <c r="A24" s="44" t="e">
        <f>ROW()-ROW(#REF!)+1</f>
        <v>#REF!</v>
      </c>
      <c r="B24" s="49" t="s">
        <v>186</v>
      </c>
      <c r="C24" s="46">
        <f>IF(ISBLANK(#REF!),"",IFERROR(VLOOKUP(#REF!,#REF!,2,FALSE),-1))</f>
        <v>-1</v>
      </c>
      <c r="D24" s="46"/>
      <c r="E24" s="47" t="str">
        <f>IFERROR(VLOOKUP(C24,#REF!,17,FALSE),"")</f>
        <v/>
      </c>
      <c r="F24" s="47" t="str">
        <f>IFERROR(VLOOKUP(C24,#REF!,10,FALSE),"")</f>
        <v/>
      </c>
      <c r="G24" s="47"/>
      <c r="H24" s="48" t="str">
        <f t="shared" si="0"/>
        <v>CM2</v>
      </c>
    </row>
    <row r="25" spans="1:8" ht="16.5">
      <c r="A25" s="44" t="e">
        <f>ROW()-ROW(#REF!)+1</f>
        <v>#REF!</v>
      </c>
      <c r="B25" s="49" t="s">
        <v>187</v>
      </c>
      <c r="C25" s="46">
        <f>IF(ISBLANK(#REF!),"",IFERROR(VLOOKUP(#REF!,#REF!,2,FALSE),-1))</f>
        <v>-1</v>
      </c>
      <c r="D25" s="46"/>
      <c r="E25" s="47" t="str">
        <f>IFERROR(VLOOKUP(C25,#REF!,17,FALSE),"")</f>
        <v/>
      </c>
      <c r="F25" s="47" t="str">
        <f>IFERROR(VLOOKUP(C25,#REF!,10,FALSE),"")</f>
        <v/>
      </c>
      <c r="G25" s="47"/>
      <c r="H25" s="48" t="str">
        <f t="shared" si="0"/>
        <v>CM2</v>
      </c>
    </row>
    <row r="26" spans="1:8" ht="16.5">
      <c r="A26" s="44" t="e">
        <f>ROW()-ROW(#REF!)+1</f>
        <v>#REF!</v>
      </c>
      <c r="B26" s="49" t="s">
        <v>192</v>
      </c>
      <c r="C26" s="46">
        <f>IF(ISBLANK(#REF!),"",IFERROR(VLOOKUP(#REF!,#REF!,2,FALSE),-1))</f>
        <v>-1</v>
      </c>
      <c r="D26" s="46"/>
      <c r="E26" s="47" t="str">
        <f>IFERROR(VLOOKUP(C26,#REF!,17,FALSE),"")</f>
        <v/>
      </c>
      <c r="F26" s="47" t="str">
        <f>IFERROR(VLOOKUP(C26,#REF!,10,FALSE),"")</f>
        <v/>
      </c>
      <c r="G26" s="47"/>
      <c r="H26" s="48" t="str">
        <f t="shared" si="0"/>
        <v>CM2</v>
      </c>
    </row>
    <row r="27" spans="1:8" ht="16.5">
      <c r="A27" s="44" t="e">
        <f>ROW()-ROW(#REF!)+1</f>
        <v>#REF!</v>
      </c>
      <c r="B27" s="49" t="s">
        <v>193</v>
      </c>
      <c r="C27" s="46">
        <f>IF(ISBLANK(#REF!),"",IFERROR(VLOOKUP(#REF!,#REF!,2,FALSE),-1))</f>
        <v>-1</v>
      </c>
      <c r="D27" s="46"/>
      <c r="E27" s="47" t="str">
        <f>IFERROR(VLOOKUP(C27,#REF!,17,FALSE),"")</f>
        <v/>
      </c>
      <c r="F27" s="47" t="str">
        <f>IFERROR(VLOOKUP(C27,#REF!,10,FALSE),"")</f>
        <v/>
      </c>
      <c r="G27" s="47"/>
      <c r="H27" s="48" t="str">
        <f t="shared" si="0"/>
        <v>CM2</v>
      </c>
    </row>
    <row r="28" spans="1:8" ht="16.5">
      <c r="A28" s="44" t="e">
        <f>ROW()-ROW(#REF!)+1</f>
        <v>#REF!</v>
      </c>
      <c r="B28" s="49" t="s">
        <v>195</v>
      </c>
      <c r="C28" s="46">
        <f>IF(ISBLANK(#REF!),"",IFERROR(VLOOKUP(#REF!,#REF!,2,FALSE),-1))</f>
        <v>-1</v>
      </c>
      <c r="D28" s="46"/>
      <c r="E28" s="47" t="str">
        <f>IFERROR(VLOOKUP(C28,#REF!,17,FALSE),"")</f>
        <v/>
      </c>
      <c r="F28" s="47" t="str">
        <f>IFERROR(VLOOKUP(C28,#REF!,10,FALSE),"")</f>
        <v/>
      </c>
      <c r="G28" s="47"/>
      <c r="H28" s="48" t="str">
        <f t="shared" si="0"/>
        <v>CM2</v>
      </c>
    </row>
    <row r="29" spans="1:8" ht="16.5">
      <c r="A29" s="44" t="e">
        <f>ROW()-ROW(#REF!)+1</f>
        <v>#REF!</v>
      </c>
      <c r="B29" s="49" t="s">
        <v>196</v>
      </c>
      <c r="C29" s="46">
        <f>IF(ISBLANK(#REF!),"",IFERROR(VLOOKUP(#REF!,#REF!,2,FALSE),-1))</f>
        <v>-1</v>
      </c>
      <c r="D29" s="46"/>
      <c r="E29" s="47" t="str">
        <f>IFERROR(VLOOKUP(C29,#REF!,17,FALSE),"")</f>
        <v/>
      </c>
      <c r="F29" s="47" t="str">
        <f>IFERROR(VLOOKUP(C29,#REF!,10,FALSE),"")</f>
        <v/>
      </c>
      <c r="G29" s="47"/>
      <c r="H29" s="48" t="str">
        <f t="shared" si="0"/>
        <v>CM2</v>
      </c>
    </row>
    <row r="30" spans="1:8" ht="16.5">
      <c r="A30" s="44" t="e">
        <f>ROW()-ROW(#REF!)+1</f>
        <v>#REF!</v>
      </c>
      <c r="B30" s="49" t="s">
        <v>197</v>
      </c>
      <c r="C30" s="46">
        <f>IF(ISBLANK(#REF!),"",IFERROR(VLOOKUP(#REF!,#REF!,2,FALSE),-1))</f>
        <v>-1</v>
      </c>
      <c r="D30" s="46"/>
      <c r="E30" s="47" t="str">
        <f>IFERROR(VLOOKUP(C30,#REF!,17,FALSE),"")</f>
        <v/>
      </c>
      <c r="F30" s="47" t="str">
        <f>IFERROR(VLOOKUP(C30,#REF!,10,FALSE),"")</f>
        <v/>
      </c>
      <c r="G30" s="47"/>
      <c r="H30" s="48" t="str">
        <f t="shared" si="0"/>
        <v>CM2</v>
      </c>
    </row>
    <row r="31" spans="1:8" ht="16.5">
      <c r="A31" s="44" t="e">
        <f>ROW()-ROW(#REF!)+1</f>
        <v>#REF!</v>
      </c>
      <c r="B31" s="49" t="s">
        <v>198</v>
      </c>
      <c r="C31" s="46">
        <f>IF(ISBLANK(#REF!),"",IFERROR(VLOOKUP(#REF!,#REF!,2,FALSE),-1))</f>
        <v>-1</v>
      </c>
      <c r="D31" s="46"/>
      <c r="E31" s="47" t="str">
        <f>IFERROR(VLOOKUP(C31,#REF!,17,FALSE),"")</f>
        <v/>
      </c>
      <c r="F31" s="47" t="str">
        <f>IFERROR(VLOOKUP(C31,#REF!,10,FALSE),"")</f>
        <v/>
      </c>
      <c r="G31" s="47"/>
      <c r="H31" s="48" t="str">
        <f t="shared" si="0"/>
        <v>CM2</v>
      </c>
    </row>
    <row r="32" spans="1:8" ht="16.5">
      <c r="A32" s="44" t="e">
        <f>ROW()-ROW(#REF!)+1</f>
        <v>#REF!</v>
      </c>
      <c r="B32" s="49" t="s">
        <v>1446</v>
      </c>
      <c r="C32" s="46">
        <f>IF(ISBLANK(#REF!),"",IFERROR(VLOOKUP(#REF!,#REF!,2,FALSE),-1))</f>
        <v>-1</v>
      </c>
      <c r="D32" s="46"/>
      <c r="E32" s="47" t="str">
        <f>IFERROR(VLOOKUP(C32,#REF!,17,FALSE),"")</f>
        <v/>
      </c>
      <c r="F32" s="47" t="str">
        <f>IFERROR(VLOOKUP(C32,#REF!,10,FALSE),"")</f>
        <v/>
      </c>
      <c r="G32" s="47"/>
      <c r="H32" s="48" t="str">
        <f t="shared" si="0"/>
        <v>CM2</v>
      </c>
    </row>
    <row r="33" spans="1:8" ht="16.5">
      <c r="A33" s="44" t="e">
        <f>ROW()-ROW(#REF!)+1</f>
        <v>#REF!</v>
      </c>
      <c r="B33" s="49" t="s">
        <v>199</v>
      </c>
      <c r="C33" s="46">
        <f>IF(ISBLANK(#REF!),"",IFERROR(VLOOKUP(#REF!,#REF!,2,FALSE),-1))</f>
        <v>-1</v>
      </c>
      <c r="D33" s="46"/>
      <c r="E33" s="47" t="str">
        <f>IFERROR(VLOOKUP(C33,#REF!,17,FALSE),"")</f>
        <v/>
      </c>
      <c r="F33" s="47" t="str">
        <f>IFERROR(VLOOKUP(C33,#REF!,10,FALSE),"")</f>
        <v/>
      </c>
      <c r="G33" s="47"/>
      <c r="H33" s="48" t="str">
        <f t="shared" si="0"/>
        <v>CM2</v>
      </c>
    </row>
    <row r="34" spans="1:8" ht="16.5">
      <c r="A34" s="44" t="e">
        <f>ROW()-ROW(#REF!)+1</f>
        <v>#REF!</v>
      </c>
      <c r="B34" s="49" t="s">
        <v>200</v>
      </c>
      <c r="C34" s="46">
        <f>IF(ISBLANK(#REF!),"",IFERROR(VLOOKUP(#REF!,#REF!,2,FALSE),-1))</f>
        <v>-1</v>
      </c>
      <c r="D34" s="46"/>
      <c r="E34" s="47" t="str">
        <f>IFERROR(VLOOKUP(C34,#REF!,17,FALSE),"")</f>
        <v/>
      </c>
      <c r="F34" s="47" t="str">
        <f>IFERROR(VLOOKUP(C34,#REF!,10,FALSE),"")</f>
        <v/>
      </c>
      <c r="G34" s="47"/>
      <c r="H34" s="48" t="str">
        <f t="shared" si="0"/>
        <v>CM2</v>
      </c>
    </row>
    <row r="35" spans="1:8" ht="16.5">
      <c r="A35" s="44" t="e">
        <f>ROW()-ROW(#REF!)+1</f>
        <v>#REF!</v>
      </c>
      <c r="B35" s="49" t="s">
        <v>201</v>
      </c>
      <c r="C35" s="46">
        <f>IF(ISBLANK(#REF!),"",IFERROR(VLOOKUP(#REF!,#REF!,2,FALSE),-1))</f>
        <v>-1</v>
      </c>
      <c r="D35" s="46"/>
      <c r="E35" s="47" t="str">
        <f>IFERROR(VLOOKUP(C35,#REF!,17,FALSE),"")</f>
        <v/>
      </c>
      <c r="F35" s="47" t="str">
        <f>IFERROR(VLOOKUP(C35,#REF!,10,FALSE),"")</f>
        <v/>
      </c>
      <c r="G35" s="47"/>
      <c r="H35" s="48" t="str">
        <f t="shared" ref="H35:H66" si="1">IF(ISBLANK(B35),"","CM2")</f>
        <v>CM2</v>
      </c>
    </row>
    <row r="36" spans="1:8" ht="16.5">
      <c r="A36" s="44" t="e">
        <f>ROW()-ROW(#REF!)+1</f>
        <v>#REF!</v>
      </c>
      <c r="B36" s="49" t="s">
        <v>205</v>
      </c>
      <c r="C36" s="46">
        <f>IF(ISBLANK(#REF!),"",IFERROR(VLOOKUP(#REF!,#REF!,2,FALSE),-1))</f>
        <v>-1</v>
      </c>
      <c r="D36" s="46"/>
      <c r="E36" s="47" t="str">
        <f>IFERROR(VLOOKUP(C36,#REF!,17,FALSE),"")</f>
        <v/>
      </c>
      <c r="F36" s="47" t="str">
        <f>IFERROR(VLOOKUP(C36,#REF!,10,FALSE),"")</f>
        <v/>
      </c>
      <c r="G36" s="47"/>
      <c r="H36" s="48" t="str">
        <f t="shared" si="1"/>
        <v>CM2</v>
      </c>
    </row>
    <row r="37" spans="1:8" ht="16.5">
      <c r="A37" s="44" t="e">
        <f>ROW()-ROW(#REF!)+1</f>
        <v>#REF!</v>
      </c>
      <c r="B37" s="49" t="s">
        <v>207</v>
      </c>
      <c r="C37" s="46">
        <f>IF(ISBLANK(#REF!),"",IFERROR(VLOOKUP(#REF!,#REF!,2,FALSE),-1))</f>
        <v>-1</v>
      </c>
      <c r="D37" s="46"/>
      <c r="E37" s="47" t="str">
        <f>IFERROR(VLOOKUP(C37,#REF!,17,FALSE),"")</f>
        <v/>
      </c>
      <c r="F37" s="47" t="str">
        <f>IFERROR(VLOOKUP(C37,#REF!,10,FALSE),"")</f>
        <v/>
      </c>
      <c r="G37" s="47"/>
      <c r="H37" s="48" t="str">
        <f t="shared" si="1"/>
        <v>CM2</v>
      </c>
    </row>
    <row r="38" spans="1:8" ht="16.5">
      <c r="A38" s="44" t="e">
        <f>ROW()-ROW(#REF!)+1</f>
        <v>#REF!</v>
      </c>
      <c r="B38" s="49" t="s">
        <v>208</v>
      </c>
      <c r="C38" s="46">
        <f>IF(ISBLANK(#REF!),"",IFERROR(VLOOKUP(#REF!,#REF!,2,FALSE),-1))</f>
        <v>-1</v>
      </c>
      <c r="D38" s="46"/>
      <c r="E38" s="47" t="str">
        <f>IFERROR(VLOOKUP(C38,#REF!,17,FALSE),"")</f>
        <v/>
      </c>
      <c r="F38" s="47" t="str">
        <f>IFERROR(VLOOKUP(C38,#REF!,10,FALSE),"")</f>
        <v/>
      </c>
      <c r="G38" s="47"/>
      <c r="H38" s="48" t="str">
        <f t="shared" si="1"/>
        <v>CM2</v>
      </c>
    </row>
    <row r="39" spans="1:8" ht="16.5">
      <c r="A39" s="44" t="e">
        <f>ROW()-ROW(#REF!)+1</f>
        <v>#REF!</v>
      </c>
      <c r="B39" s="49" t="s">
        <v>1502</v>
      </c>
      <c r="C39" s="46">
        <f>IF(ISBLANK(#REF!),"",IFERROR(VLOOKUP(#REF!,#REF!,2,FALSE),-1))</f>
        <v>-1</v>
      </c>
      <c r="D39" s="46"/>
      <c r="E39" s="47" t="str">
        <f>IFERROR(VLOOKUP(C39,#REF!,17,FALSE),"")</f>
        <v/>
      </c>
      <c r="F39" s="47" t="str">
        <f>IFERROR(VLOOKUP(C39,#REF!,10,FALSE),"")</f>
        <v/>
      </c>
      <c r="G39" s="47"/>
      <c r="H39" s="48" t="str">
        <f t="shared" si="1"/>
        <v>CM2</v>
      </c>
    </row>
    <row r="40" spans="1:8" ht="16.5">
      <c r="A40" s="44" t="e">
        <f>ROW()-ROW(#REF!)+1</f>
        <v>#REF!</v>
      </c>
      <c r="B40" s="49" t="s">
        <v>211</v>
      </c>
      <c r="C40" s="46">
        <f>IF(ISBLANK(#REF!),"",IFERROR(VLOOKUP(#REF!,#REF!,2,FALSE),-1))</f>
        <v>-1</v>
      </c>
      <c r="D40" s="46"/>
      <c r="E40" s="47" t="str">
        <f>IFERROR(VLOOKUP(C40,#REF!,17,FALSE),"")</f>
        <v/>
      </c>
      <c r="F40" s="47" t="str">
        <f>IFERROR(VLOOKUP(C40,#REF!,10,FALSE),"")</f>
        <v/>
      </c>
      <c r="G40" s="47"/>
      <c r="H40" s="48" t="str">
        <f t="shared" si="1"/>
        <v>CM2</v>
      </c>
    </row>
    <row r="41" spans="1:8" ht="16.5">
      <c r="A41" s="44" t="e">
        <f>ROW()-ROW(#REF!)+1</f>
        <v>#REF!</v>
      </c>
      <c r="B41" s="49" t="s">
        <v>212</v>
      </c>
      <c r="C41" s="46">
        <f>IF(ISBLANK(#REF!),"",IFERROR(VLOOKUP(#REF!,#REF!,2,FALSE),-1))</f>
        <v>-1</v>
      </c>
      <c r="D41" s="46"/>
      <c r="E41" s="47" t="str">
        <f>IFERROR(VLOOKUP(C41,#REF!,17,FALSE),"")</f>
        <v/>
      </c>
      <c r="F41" s="47" t="str">
        <f>IFERROR(VLOOKUP(C41,#REF!,10,FALSE),"")</f>
        <v/>
      </c>
      <c r="G41" s="47"/>
      <c r="H41" s="48" t="str">
        <f t="shared" si="1"/>
        <v>CM2</v>
      </c>
    </row>
    <row r="42" spans="1:8" ht="16.5">
      <c r="A42" s="44" t="e">
        <f>ROW()-ROW(#REF!)+1</f>
        <v>#REF!</v>
      </c>
      <c r="B42" s="49"/>
      <c r="C42" s="46">
        <f>IF(ISBLANK(#REF!),"",IFERROR(VLOOKUP(#REF!,#REF!,2,FALSE),-1))</f>
        <v>-1</v>
      </c>
      <c r="D42" s="46"/>
      <c r="E42" s="47" t="str">
        <f>IFERROR(VLOOKUP(C42,#REF!,17,FALSE),"")</f>
        <v/>
      </c>
      <c r="F42" s="47" t="str">
        <f>IFERROR(VLOOKUP(C42,#REF!,10,FALSE),"")</f>
        <v/>
      </c>
      <c r="G42" s="47"/>
      <c r="H42" s="48" t="str">
        <f t="shared" si="1"/>
        <v/>
      </c>
    </row>
    <row r="43" spans="1:8" ht="16.5">
      <c r="A43" s="44" t="e">
        <f>ROW()-ROW(#REF!)+1</f>
        <v>#REF!</v>
      </c>
      <c r="B43" s="49"/>
      <c r="C43" s="46">
        <f>IF(ISBLANK(#REF!),"",IFERROR(VLOOKUP(#REF!,#REF!,2,FALSE),-1))</f>
        <v>-1</v>
      </c>
      <c r="D43" s="46"/>
      <c r="E43" s="47" t="str">
        <f>IFERROR(VLOOKUP(C43,#REF!,17,FALSE),"")</f>
        <v/>
      </c>
      <c r="F43" s="47" t="str">
        <f>IFERROR(VLOOKUP(C43,#REF!,10,FALSE),"")</f>
        <v/>
      </c>
      <c r="G43" s="47"/>
      <c r="H43" s="48" t="str">
        <f t="shared" si="1"/>
        <v/>
      </c>
    </row>
    <row r="44" spans="1:8" ht="16.5">
      <c r="A44" s="44" t="e">
        <f>ROW()-ROW(#REF!)+1</f>
        <v>#REF!</v>
      </c>
      <c r="B44" s="49"/>
      <c r="C44" s="46">
        <f>IF(ISBLANK(#REF!),"",IFERROR(VLOOKUP(#REF!,#REF!,2,FALSE),-1))</f>
        <v>-1</v>
      </c>
      <c r="D44" s="46"/>
      <c r="E44" s="47" t="str">
        <f>IFERROR(VLOOKUP(C44,#REF!,17,FALSE),"")</f>
        <v/>
      </c>
      <c r="F44" s="47" t="str">
        <f>IFERROR(VLOOKUP(C44,#REF!,10,FALSE),"")</f>
        <v/>
      </c>
      <c r="G44" s="47"/>
      <c r="H44" s="48" t="str">
        <f t="shared" si="1"/>
        <v/>
      </c>
    </row>
    <row r="45" spans="1:8" ht="16.5">
      <c r="A45" s="44" t="e">
        <f>ROW()-ROW(#REF!)+1</f>
        <v>#REF!</v>
      </c>
      <c r="B45" s="49"/>
      <c r="C45" s="46">
        <f>IF(ISBLANK(#REF!),"",IFERROR(VLOOKUP(#REF!,#REF!,2,FALSE),-1))</f>
        <v>-1</v>
      </c>
      <c r="D45" s="46"/>
      <c r="E45" s="47" t="str">
        <f>IFERROR(VLOOKUP(C45,#REF!,17,FALSE),"")</f>
        <v/>
      </c>
      <c r="F45" s="47" t="str">
        <f>IFERROR(VLOOKUP(C45,#REF!,10,FALSE),"")</f>
        <v/>
      </c>
      <c r="G45" s="47"/>
      <c r="H45" s="48" t="str">
        <f t="shared" si="1"/>
        <v/>
      </c>
    </row>
    <row r="46" spans="1:8" ht="16.5">
      <c r="A46" s="44" t="e">
        <f>ROW()-ROW(#REF!)+1</f>
        <v>#REF!</v>
      </c>
      <c r="B46" s="49"/>
      <c r="C46" s="46">
        <f>IF(ISBLANK(#REF!),"",IFERROR(VLOOKUP(#REF!,#REF!,2,FALSE),-1))</f>
        <v>-1</v>
      </c>
      <c r="D46" s="46"/>
      <c r="E46" s="47" t="str">
        <f>IFERROR(VLOOKUP(C46,#REF!,17,FALSE),"")</f>
        <v/>
      </c>
      <c r="F46" s="47" t="str">
        <f>IFERROR(VLOOKUP(C46,#REF!,10,FALSE),"")</f>
        <v/>
      </c>
      <c r="G46" s="47"/>
      <c r="H46" s="48" t="str">
        <f t="shared" si="1"/>
        <v/>
      </c>
    </row>
    <row r="47" spans="1:8" ht="16.5">
      <c r="A47" s="44" t="e">
        <f>ROW()-ROW(#REF!)+1</f>
        <v>#REF!</v>
      </c>
      <c r="B47" s="49"/>
      <c r="C47" s="46">
        <f>IF(ISBLANK(#REF!),"",IFERROR(VLOOKUP(#REF!,#REF!,2,FALSE),-1))</f>
        <v>-1</v>
      </c>
      <c r="D47" s="46"/>
      <c r="E47" s="47" t="str">
        <f>IFERROR(VLOOKUP(C47,#REF!,17,FALSE),"")</f>
        <v/>
      </c>
      <c r="F47" s="47" t="str">
        <f>IFERROR(VLOOKUP(C47,#REF!,10,FALSE),"")</f>
        <v/>
      </c>
      <c r="G47" s="47"/>
      <c r="H47" s="48" t="str">
        <f t="shared" si="1"/>
        <v/>
      </c>
    </row>
    <row r="48" spans="1:8" ht="16.5">
      <c r="A48" s="44" t="e">
        <f>ROW()-ROW(#REF!)+1</f>
        <v>#REF!</v>
      </c>
      <c r="B48" s="49"/>
      <c r="C48" s="46">
        <f>IF(ISBLANK(#REF!),"",IFERROR(VLOOKUP(#REF!,#REF!,2,FALSE),-1))</f>
        <v>-1</v>
      </c>
      <c r="D48" s="46"/>
      <c r="E48" s="47" t="str">
        <f>IFERROR(VLOOKUP(C48,#REF!,17,FALSE),"")</f>
        <v/>
      </c>
      <c r="F48" s="47" t="str">
        <f>IFERROR(VLOOKUP(C48,#REF!,10,FALSE),"")</f>
        <v/>
      </c>
      <c r="G48" s="47"/>
      <c r="H48" s="48" t="str">
        <f t="shared" si="1"/>
        <v/>
      </c>
    </row>
    <row r="49" spans="1:8" ht="16.5">
      <c r="A49" s="44" t="e">
        <f>ROW()-ROW(#REF!)+1</f>
        <v>#REF!</v>
      </c>
      <c r="B49" s="49"/>
      <c r="C49" s="46">
        <f>IF(ISBLANK(#REF!),"",IFERROR(VLOOKUP(#REF!,#REF!,2,FALSE),-1))</f>
        <v>-1</v>
      </c>
      <c r="D49" s="46"/>
      <c r="E49" s="47" t="str">
        <f>IFERROR(VLOOKUP(C49,#REF!,17,FALSE),"")</f>
        <v/>
      </c>
      <c r="F49" s="47" t="str">
        <f>IFERROR(VLOOKUP(C49,#REF!,10,FALSE),"")</f>
        <v/>
      </c>
      <c r="G49" s="47"/>
      <c r="H49" s="48" t="str">
        <f t="shared" si="1"/>
        <v/>
      </c>
    </row>
    <row r="50" spans="1:8" ht="16.5">
      <c r="A50" s="44" t="e">
        <f>ROW()-ROW(#REF!)+1</f>
        <v>#REF!</v>
      </c>
      <c r="B50" s="49"/>
      <c r="C50" s="46">
        <f>IF(ISBLANK(#REF!),"",IFERROR(VLOOKUP(#REF!,#REF!,2,FALSE),-1))</f>
        <v>-1</v>
      </c>
      <c r="D50" s="46"/>
      <c r="E50" s="47" t="str">
        <f>IFERROR(VLOOKUP(C50,#REF!,17,FALSE),"")</f>
        <v/>
      </c>
      <c r="F50" s="47" t="str">
        <f>IFERROR(VLOOKUP(C50,#REF!,10,FALSE),"")</f>
        <v/>
      </c>
      <c r="G50" s="47"/>
      <c r="H50" s="48" t="str">
        <f t="shared" si="1"/>
        <v/>
      </c>
    </row>
    <row r="51" spans="1:8" ht="16.5">
      <c r="A51" s="44" t="e">
        <f>ROW()-ROW(#REF!)+1</f>
        <v>#REF!</v>
      </c>
      <c r="B51" s="49"/>
      <c r="C51" s="46">
        <f>IF(ISBLANK(#REF!),"",IFERROR(VLOOKUP(#REF!,#REF!,2,FALSE),-1))</f>
        <v>-1</v>
      </c>
      <c r="D51" s="46"/>
      <c r="E51" s="47" t="str">
        <f>IFERROR(VLOOKUP(C51,#REF!,17,FALSE),"")</f>
        <v/>
      </c>
      <c r="F51" s="47" t="str">
        <f>IFERROR(VLOOKUP(C51,#REF!,10,FALSE),"")</f>
        <v/>
      </c>
      <c r="G51" s="47"/>
      <c r="H51" s="48" t="str">
        <f t="shared" si="1"/>
        <v/>
      </c>
    </row>
    <row r="52" spans="1:8" ht="16.5">
      <c r="A52" s="44" t="e">
        <f>ROW()-ROW(#REF!)+1</f>
        <v>#REF!</v>
      </c>
      <c r="B52" s="49"/>
      <c r="C52" s="46">
        <f>IF(ISBLANK(#REF!),"",IFERROR(VLOOKUP(#REF!,#REF!,2,FALSE),-1))</f>
        <v>-1</v>
      </c>
      <c r="D52" s="46"/>
      <c r="E52" s="47" t="str">
        <f>IFERROR(VLOOKUP(C52,#REF!,17,FALSE),"")</f>
        <v/>
      </c>
      <c r="F52" s="47" t="str">
        <f>IFERROR(VLOOKUP(C52,#REF!,10,FALSE),"")</f>
        <v/>
      </c>
      <c r="G52" s="47"/>
      <c r="H52" s="48" t="str">
        <f t="shared" si="1"/>
        <v/>
      </c>
    </row>
    <row r="53" spans="1:8" ht="16.5">
      <c r="A53" s="44" t="e">
        <f>ROW()-ROW(#REF!)+1</f>
        <v>#REF!</v>
      </c>
      <c r="B53" s="49"/>
      <c r="C53" s="46">
        <f>IF(ISBLANK(#REF!),"",IFERROR(VLOOKUP(#REF!,#REF!,2,FALSE),-1))</f>
        <v>-1</v>
      </c>
      <c r="D53" s="46"/>
      <c r="E53" s="47" t="str">
        <f>IFERROR(VLOOKUP(C53,#REF!,17,FALSE),"")</f>
        <v/>
      </c>
      <c r="F53" s="47" t="str">
        <f>IFERROR(VLOOKUP(C53,#REF!,10,FALSE),"")</f>
        <v/>
      </c>
      <c r="G53" s="47"/>
      <c r="H53" s="48" t="str">
        <f t="shared" si="1"/>
        <v/>
      </c>
    </row>
    <row r="54" spans="1:8" ht="16.5">
      <c r="A54" s="44" t="e">
        <f>ROW()-ROW(#REF!)+1</f>
        <v>#REF!</v>
      </c>
      <c r="B54" s="49"/>
      <c r="C54" s="46">
        <f>IF(ISBLANK(#REF!),"",IFERROR(VLOOKUP(#REF!,#REF!,2,FALSE),-1))</f>
        <v>-1</v>
      </c>
      <c r="D54" s="46"/>
      <c r="E54" s="47" t="str">
        <f>IFERROR(VLOOKUP(C54,#REF!,17,FALSE),"")</f>
        <v/>
      </c>
      <c r="F54" s="47" t="str">
        <f>IFERROR(VLOOKUP(C54,#REF!,10,FALSE),"")</f>
        <v/>
      </c>
      <c r="G54" s="47"/>
      <c r="H54" s="48" t="str">
        <f t="shared" si="1"/>
        <v/>
      </c>
    </row>
    <row r="55" spans="1:8" ht="16.5">
      <c r="A55" s="44" t="e">
        <f>ROW()-ROW(#REF!)+1</f>
        <v>#REF!</v>
      </c>
      <c r="B55" s="49"/>
      <c r="C55" s="46">
        <f>IF(ISBLANK(#REF!),"",IFERROR(VLOOKUP(#REF!,#REF!,2,FALSE),-1))</f>
        <v>-1</v>
      </c>
      <c r="D55" s="46"/>
      <c r="E55" s="47" t="str">
        <f>IFERROR(VLOOKUP(C55,#REF!,17,FALSE),"")</f>
        <v/>
      </c>
      <c r="F55" s="47" t="str">
        <f>IFERROR(VLOOKUP(C55,#REF!,10,FALSE),"")</f>
        <v/>
      </c>
      <c r="G55" s="47"/>
      <c r="H55" s="48" t="str">
        <f t="shared" si="1"/>
        <v/>
      </c>
    </row>
    <row r="56" spans="1:8" ht="16.5">
      <c r="A56" s="44" t="e">
        <f>ROW()-ROW(#REF!)+1</f>
        <v>#REF!</v>
      </c>
      <c r="B56" s="49"/>
      <c r="C56" s="46">
        <f>IF(ISBLANK(#REF!),"",IFERROR(VLOOKUP(#REF!,#REF!,2,FALSE),-1))</f>
        <v>-1</v>
      </c>
      <c r="D56" s="46"/>
      <c r="E56" s="47" t="str">
        <f>IFERROR(VLOOKUP(C56,#REF!,17,FALSE),"")</f>
        <v/>
      </c>
      <c r="F56" s="47" t="str">
        <f>IFERROR(VLOOKUP(C56,#REF!,10,FALSE),"")</f>
        <v/>
      </c>
      <c r="G56" s="47"/>
      <c r="H56" s="48" t="str">
        <f t="shared" si="1"/>
        <v/>
      </c>
    </row>
    <row r="57" spans="1:8" ht="16.5">
      <c r="A57" s="44" t="e">
        <f>ROW()-ROW(#REF!)+1</f>
        <v>#REF!</v>
      </c>
      <c r="B57" s="49"/>
      <c r="C57" s="46">
        <f>IF(ISBLANK(#REF!),"",IFERROR(VLOOKUP(#REF!,#REF!,2,FALSE),-1))</f>
        <v>-1</v>
      </c>
      <c r="D57" s="46"/>
      <c r="E57" s="47" t="str">
        <f>IFERROR(VLOOKUP(C57,#REF!,17,FALSE),"")</f>
        <v/>
      </c>
      <c r="F57" s="47" t="str">
        <f>IFERROR(VLOOKUP(C57,#REF!,10,FALSE),"")</f>
        <v/>
      </c>
      <c r="G57" s="47"/>
      <c r="H57" s="48" t="str">
        <f t="shared" si="1"/>
        <v/>
      </c>
    </row>
    <row r="58" spans="1:8" ht="16.5">
      <c r="A58" s="44" t="e">
        <f>ROW()-ROW(#REF!)+1</f>
        <v>#REF!</v>
      </c>
      <c r="B58" s="49"/>
      <c r="C58" s="46">
        <f>IF(ISBLANK(#REF!),"",IFERROR(VLOOKUP(#REF!,#REF!,2,FALSE),-1))</f>
        <v>-1</v>
      </c>
      <c r="D58" s="46"/>
      <c r="E58" s="47" t="str">
        <f>IFERROR(VLOOKUP(C58,#REF!,17,FALSE),"")</f>
        <v/>
      </c>
      <c r="F58" s="47" t="str">
        <f>IFERROR(VLOOKUP(C58,#REF!,10,FALSE),"")</f>
        <v/>
      </c>
      <c r="G58" s="47"/>
      <c r="H58" s="48" t="str">
        <f t="shared" si="1"/>
        <v/>
      </c>
    </row>
    <row r="59" spans="1:8" ht="16.5">
      <c r="A59" s="44" t="e">
        <f>ROW()-ROW(#REF!)+1</f>
        <v>#REF!</v>
      </c>
      <c r="B59" s="49"/>
      <c r="C59" s="46">
        <f>IF(ISBLANK(#REF!),"",IFERROR(VLOOKUP(#REF!,#REF!,2,FALSE),-1))</f>
        <v>-1</v>
      </c>
      <c r="D59" s="46"/>
      <c r="E59" s="47" t="str">
        <f>IFERROR(VLOOKUP(C59,#REF!,17,FALSE),"")</f>
        <v/>
      </c>
      <c r="F59" s="47" t="str">
        <f>IFERROR(VLOOKUP(C59,#REF!,10,FALSE),"")</f>
        <v/>
      </c>
      <c r="G59" s="47"/>
      <c r="H59" s="48" t="str">
        <f t="shared" si="1"/>
        <v/>
      </c>
    </row>
    <row r="60" spans="1:8" ht="16.5">
      <c r="A60" s="44" t="e">
        <f>ROW()-ROW(#REF!)+1</f>
        <v>#REF!</v>
      </c>
      <c r="B60" s="49"/>
      <c r="C60" s="46">
        <f>IF(ISBLANK(#REF!),"",IFERROR(VLOOKUP(#REF!,#REF!,2,FALSE),-1))</f>
        <v>-1</v>
      </c>
      <c r="D60" s="46"/>
      <c r="E60" s="47" t="str">
        <f>IFERROR(VLOOKUP(C60,#REF!,17,FALSE),"")</f>
        <v/>
      </c>
      <c r="F60" s="47" t="str">
        <f>IFERROR(VLOOKUP(C60,#REF!,10,FALSE),"")</f>
        <v/>
      </c>
      <c r="G60" s="47"/>
      <c r="H60" s="48" t="str">
        <f t="shared" si="1"/>
        <v/>
      </c>
    </row>
    <row r="61" spans="1:8" ht="16.5">
      <c r="A61" s="44" t="e">
        <f>ROW()-ROW(#REF!)+1</f>
        <v>#REF!</v>
      </c>
      <c r="B61" s="49"/>
      <c r="C61" s="46">
        <f>IF(ISBLANK(#REF!),"",IFERROR(VLOOKUP(#REF!,#REF!,2,FALSE),-1))</f>
        <v>-1</v>
      </c>
      <c r="D61" s="46"/>
      <c r="E61" s="47" t="str">
        <f>IFERROR(VLOOKUP(C61,#REF!,17,FALSE),"")</f>
        <v/>
      </c>
      <c r="F61" s="47" t="str">
        <f>IFERROR(VLOOKUP(C61,#REF!,10,FALSE),"")</f>
        <v/>
      </c>
      <c r="G61" s="47"/>
      <c r="H61" s="48" t="str">
        <f t="shared" si="1"/>
        <v/>
      </c>
    </row>
    <row r="62" spans="1:8" ht="16.5">
      <c r="A62" s="44" t="e">
        <f>ROW()-ROW(#REF!)+1</f>
        <v>#REF!</v>
      </c>
      <c r="B62" s="49"/>
      <c r="C62" s="46">
        <f>IF(ISBLANK(#REF!),"",IFERROR(VLOOKUP(#REF!,#REF!,2,FALSE),-1))</f>
        <v>-1</v>
      </c>
      <c r="D62" s="46"/>
      <c r="E62" s="47" t="str">
        <f>IFERROR(VLOOKUP(C62,#REF!,17,FALSE),"")</f>
        <v/>
      </c>
      <c r="F62" s="47" t="str">
        <f>IFERROR(VLOOKUP(C62,#REF!,10,FALSE),"")</f>
        <v/>
      </c>
      <c r="G62" s="47"/>
      <c r="H62" s="48" t="str">
        <f t="shared" si="1"/>
        <v/>
      </c>
    </row>
    <row r="63" spans="1:8" ht="16.5">
      <c r="A63" s="44" t="e">
        <f>ROW()-ROW(#REF!)+1</f>
        <v>#REF!</v>
      </c>
      <c r="B63" s="49"/>
      <c r="C63" s="46">
        <f>IF(ISBLANK(#REF!),"",IFERROR(VLOOKUP(#REF!,#REF!,2,FALSE),-1))</f>
        <v>-1</v>
      </c>
      <c r="D63" s="46"/>
      <c r="E63" s="47" t="str">
        <f>IFERROR(VLOOKUP(C63,#REF!,17,FALSE),"")</f>
        <v/>
      </c>
      <c r="F63" s="47" t="str">
        <f>IFERROR(VLOOKUP(C63,#REF!,10,FALSE),"")</f>
        <v/>
      </c>
      <c r="G63" s="47"/>
      <c r="H63" s="48" t="str">
        <f t="shared" si="1"/>
        <v/>
      </c>
    </row>
    <row r="64" spans="1:8" ht="16.5">
      <c r="A64" s="44" t="e">
        <f>ROW()-ROW(#REF!)+1</f>
        <v>#REF!</v>
      </c>
      <c r="B64" s="49"/>
      <c r="C64" s="46">
        <f>IF(ISBLANK(#REF!),"",IFERROR(VLOOKUP(#REF!,#REF!,2,FALSE),-1))</f>
        <v>-1</v>
      </c>
      <c r="D64" s="46"/>
      <c r="E64" s="47" t="str">
        <f>IFERROR(VLOOKUP(C64,#REF!,17,FALSE),"")</f>
        <v/>
      </c>
      <c r="F64" s="47" t="str">
        <f>IFERROR(VLOOKUP(C64,#REF!,10,FALSE),"")</f>
        <v/>
      </c>
      <c r="G64" s="47"/>
      <c r="H64" s="48" t="str">
        <f t="shared" si="1"/>
        <v/>
      </c>
    </row>
    <row r="65" spans="1:8" ht="16.5">
      <c r="A65" s="44" t="e">
        <f>ROW()-ROW(#REF!)+1</f>
        <v>#REF!</v>
      </c>
      <c r="B65" s="49"/>
      <c r="C65" s="46">
        <f>IF(ISBLANK(#REF!),"",IFERROR(VLOOKUP(#REF!,#REF!,2,FALSE),-1))</f>
        <v>-1</v>
      </c>
      <c r="D65" s="46"/>
      <c r="E65" s="47" t="str">
        <f>IFERROR(VLOOKUP(C65,#REF!,17,FALSE),"")</f>
        <v/>
      </c>
      <c r="F65" s="47" t="str">
        <f>IFERROR(VLOOKUP(C65,#REF!,10,FALSE),"")</f>
        <v/>
      </c>
      <c r="G65" s="47"/>
      <c r="H65" s="48" t="str">
        <f t="shared" si="1"/>
        <v/>
      </c>
    </row>
    <row r="66" spans="1:8" ht="16.5">
      <c r="A66" s="44" t="e">
        <f>ROW()-ROW(#REF!)+1</f>
        <v>#REF!</v>
      </c>
      <c r="B66" s="49"/>
      <c r="C66" s="46">
        <f>IF(ISBLANK(#REF!),"",IFERROR(VLOOKUP(#REF!,#REF!,2,FALSE),-1))</f>
        <v>-1</v>
      </c>
      <c r="D66" s="46"/>
      <c r="E66" s="47" t="str">
        <f>IFERROR(VLOOKUP(C66,#REF!,17,FALSE),"")</f>
        <v/>
      </c>
      <c r="F66" s="47" t="str">
        <f>IFERROR(VLOOKUP(C66,#REF!,10,FALSE),"")</f>
        <v/>
      </c>
      <c r="G66" s="47"/>
      <c r="H66" s="48" t="str">
        <f t="shared" si="1"/>
        <v/>
      </c>
    </row>
    <row r="67" spans="1:8" ht="16.5">
      <c r="A67" s="44" t="e">
        <f>ROW()-ROW(#REF!)+1</f>
        <v>#REF!</v>
      </c>
      <c r="B67" s="49"/>
      <c r="C67" s="46">
        <f>IF(ISBLANK(#REF!),"",IFERROR(VLOOKUP(#REF!,#REF!,2,FALSE),-1))</f>
        <v>-1</v>
      </c>
      <c r="D67" s="46"/>
      <c r="E67" s="47" t="str">
        <f>IFERROR(VLOOKUP(C67,#REF!,17,FALSE),"")</f>
        <v/>
      </c>
      <c r="F67" s="47" t="str">
        <f>IFERROR(VLOOKUP(C67,#REF!,10,FALSE),"")</f>
        <v/>
      </c>
      <c r="G67" s="47"/>
      <c r="H67" s="48" t="str">
        <f t="shared" ref="H67:H72" si="2">IF(ISBLANK(B67),"","CM2")</f>
        <v/>
      </c>
    </row>
    <row r="68" spans="1:8" ht="16.5">
      <c r="A68" s="44" t="e">
        <f>ROW()-ROW(#REF!)+1</f>
        <v>#REF!</v>
      </c>
      <c r="B68" s="49"/>
      <c r="C68" s="46">
        <f>IF(ISBLANK(#REF!),"",IFERROR(VLOOKUP(#REF!,#REF!,2,FALSE),-1))</f>
        <v>-1</v>
      </c>
      <c r="D68" s="46"/>
      <c r="E68" s="47" t="str">
        <f>IFERROR(VLOOKUP(C68,#REF!,17,FALSE),"")</f>
        <v/>
      </c>
      <c r="F68" s="47" t="str">
        <f>IFERROR(VLOOKUP(C68,#REF!,10,FALSE),"")</f>
        <v/>
      </c>
      <c r="G68" s="47"/>
      <c r="H68" s="48" t="str">
        <f t="shared" si="2"/>
        <v/>
      </c>
    </row>
    <row r="69" spans="1:8" ht="16.5">
      <c r="A69" s="44" t="e">
        <f>ROW()-ROW(#REF!)+1</f>
        <v>#REF!</v>
      </c>
      <c r="B69" s="49"/>
      <c r="C69" s="46">
        <f>IF(ISBLANK(#REF!),"",IFERROR(VLOOKUP(#REF!,#REF!,2,FALSE),-1))</f>
        <v>-1</v>
      </c>
      <c r="D69" s="46"/>
      <c r="E69" s="47" t="str">
        <f>IFERROR(VLOOKUP(C69,#REF!,17,FALSE),"")</f>
        <v/>
      </c>
      <c r="F69" s="47" t="str">
        <f>IFERROR(VLOOKUP(C69,#REF!,10,FALSE),"")</f>
        <v/>
      </c>
      <c r="G69" s="47"/>
      <c r="H69" s="48" t="str">
        <f t="shared" si="2"/>
        <v/>
      </c>
    </row>
    <row r="70" spans="1:8" ht="16.5">
      <c r="A70" s="44" t="e">
        <f>ROW()-ROW(#REF!)+1</f>
        <v>#REF!</v>
      </c>
      <c r="B70" s="49"/>
      <c r="C70" s="46">
        <f>IF(ISBLANK(#REF!),"",IFERROR(VLOOKUP(#REF!,#REF!,2,FALSE),-1))</f>
        <v>-1</v>
      </c>
      <c r="D70" s="46"/>
      <c r="E70" s="47" t="str">
        <f>IFERROR(VLOOKUP(C70,#REF!,17,FALSE),"")</f>
        <v/>
      </c>
      <c r="F70" s="47" t="str">
        <f>IFERROR(VLOOKUP(C70,#REF!,10,FALSE),"")</f>
        <v/>
      </c>
      <c r="G70" s="47"/>
      <c r="H70" s="48" t="str">
        <f t="shared" si="2"/>
        <v/>
      </c>
    </row>
    <row r="71" spans="1:8" ht="16.5">
      <c r="A71" s="44" t="e">
        <f>ROW()-ROW(#REF!)+1</f>
        <v>#REF!</v>
      </c>
      <c r="B71" s="49"/>
      <c r="C71" s="46">
        <f>IF(ISBLANK(#REF!),"",IFERROR(VLOOKUP(#REF!,#REF!,2,FALSE),-1))</f>
        <v>-1</v>
      </c>
      <c r="D71" s="46"/>
      <c r="E71" s="47" t="str">
        <f>IFERROR(VLOOKUP(C71,#REF!,17,FALSE),"")</f>
        <v/>
      </c>
      <c r="F71" s="47" t="str">
        <f>IFERROR(VLOOKUP(C71,#REF!,10,FALSE),"")</f>
        <v/>
      </c>
      <c r="G71" s="47"/>
      <c r="H71" s="48" t="str">
        <f t="shared" si="2"/>
        <v/>
      </c>
    </row>
    <row r="72" spans="1:8" ht="16.5">
      <c r="A72" s="44" t="e">
        <f>ROW()-ROW(#REF!)+1</f>
        <v>#REF!</v>
      </c>
      <c r="B72" s="49"/>
      <c r="C72" s="46">
        <f>IF(ISBLANK(#REF!),"",IFERROR(VLOOKUP(#REF!,#REF!,2,FALSE),-1))</f>
        <v>-1</v>
      </c>
      <c r="D72" s="46"/>
      <c r="E72" s="47" t="str">
        <f>IFERROR(VLOOKUP(C72,#REF!,17,FALSE),"")</f>
        <v/>
      </c>
      <c r="F72" s="47" t="str">
        <f>IFERROR(VLOOKUP(C72,#REF!,10,FALSE),"")</f>
        <v/>
      </c>
      <c r="G72" s="47"/>
      <c r="H72" s="48" t="str">
        <f t="shared" si="2"/>
        <v/>
      </c>
    </row>
    <row r="73" spans="1:8">
      <c r="B73" t="e">
        <f>SUBTOTAL(103,#REF!)</f>
        <v>#REF!</v>
      </c>
      <c r="C73" t="e">
        <f>COUNTIF(#REF!,"&lt;&gt;-") - COUNTIF(#REF!,"")</f>
        <v>#REF!</v>
      </c>
      <c r="H73" s="7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P73"/>
  <sheetViews>
    <sheetView workbookViewId="0"/>
  </sheetViews>
  <sheetFormatPr baseColWidth="10" defaultRowHeight="15"/>
  <sheetData>
    <row r="1" spans="1:16" ht="21">
      <c r="A1" s="97" t="s">
        <v>1573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49.5">
      <c r="A2" s="1" t="s">
        <v>0</v>
      </c>
      <c r="B2" s="1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215</v>
      </c>
    </row>
    <row r="3" spans="1:16" ht="15.75">
      <c r="A3" s="4" t="e">
        <f>ROW()-ROW(#REF!)+1</f>
        <v>#REF!</v>
      </c>
      <c r="B3" s="5" t="s">
        <v>1546</v>
      </c>
      <c r="C3" s="6">
        <f>IF(ISBLANK(#REF!),"",IFERROR(VLOOKUP(#REF!,#REF!,2,FALSE),-1))</f>
        <v>-1</v>
      </c>
      <c r="D3" s="6"/>
      <c r="E3" s="6"/>
      <c r="F3" s="6"/>
      <c r="G3" s="6"/>
      <c r="H3" s="6"/>
      <c r="I3" s="6"/>
      <c r="J3" s="6"/>
      <c r="K3" s="6"/>
      <c r="L3" s="6"/>
      <c r="M3" s="7" t="s">
        <v>15</v>
      </c>
      <c r="N3" s="7" t="s">
        <v>16</v>
      </c>
      <c r="O3" s="7" t="s">
        <v>1453</v>
      </c>
      <c r="P3" s="41" t="str">
        <f>IF(ISBLANK(#REF!),"","CP1")</f>
        <v>CP1</v>
      </c>
    </row>
    <row r="4" spans="1:16" ht="15.75">
      <c r="A4" s="4" t="e">
        <f>ROW()-ROW(#REF!)+1</f>
        <v>#REF!</v>
      </c>
      <c r="B4" s="5" t="s">
        <v>1524</v>
      </c>
      <c r="C4" s="6">
        <f>IF(ISBLANK(#REF!),"",IFERROR(VLOOKUP(#REF!,#REF!,2,FALSE),-1))</f>
        <v>-1</v>
      </c>
      <c r="D4" s="6"/>
      <c r="E4" s="6"/>
      <c r="F4" s="6"/>
      <c r="G4" s="6"/>
      <c r="H4" s="6"/>
      <c r="I4" s="6"/>
      <c r="J4" s="6"/>
      <c r="K4" s="6"/>
      <c r="L4" s="6"/>
      <c r="M4" s="7" t="s">
        <v>17</v>
      </c>
      <c r="N4" s="7" t="s">
        <v>16</v>
      </c>
      <c r="O4" s="7" t="s">
        <v>1453</v>
      </c>
      <c r="P4" s="41" t="str">
        <f>IF(ISBLANK(#REF!),"","CP1")</f>
        <v>CP1</v>
      </c>
    </row>
    <row r="5" spans="1:16" ht="15.75">
      <c r="A5" s="4" t="e">
        <f>ROW()-ROW(#REF!)+1</f>
        <v>#REF!</v>
      </c>
      <c r="B5" s="5" t="s">
        <v>1550</v>
      </c>
      <c r="C5" s="6">
        <f>IF(ISBLANK(#REF!),"",IFERROR(VLOOKUP(#REF!,#REF!,2,FALSE),-1))</f>
        <v>-1</v>
      </c>
      <c r="D5" s="6"/>
      <c r="E5" s="6"/>
      <c r="F5" s="6"/>
      <c r="G5" s="6"/>
      <c r="H5" s="6"/>
      <c r="I5" s="6"/>
      <c r="J5" s="6"/>
      <c r="K5" s="6"/>
      <c r="L5" s="6"/>
      <c r="M5" s="7" t="s">
        <v>17</v>
      </c>
      <c r="N5" s="7" t="s">
        <v>16</v>
      </c>
      <c r="O5" s="7" t="s">
        <v>1453</v>
      </c>
      <c r="P5" s="41" t="str">
        <f>IF(ISBLANK(#REF!),"","CP1")</f>
        <v>CP1</v>
      </c>
    </row>
    <row r="6" spans="1:16" ht="15.75">
      <c r="A6" s="4" t="e">
        <f>ROW()-ROW(#REF!)+1</f>
        <v>#REF!</v>
      </c>
      <c r="B6" s="5" t="s">
        <v>1511</v>
      </c>
      <c r="C6" s="6">
        <f>IF(ISBLANK(#REF!),"",IFERROR(VLOOKUP(#REF!,#REF!,2,FALSE),-1))</f>
        <v>-1</v>
      </c>
      <c r="D6" s="6"/>
      <c r="E6" s="6"/>
      <c r="F6" s="6"/>
      <c r="G6" s="6"/>
      <c r="H6" s="6"/>
      <c r="I6" s="6"/>
      <c r="J6" s="6"/>
      <c r="K6" s="6"/>
      <c r="L6" s="6"/>
      <c r="M6" s="7" t="s">
        <v>15</v>
      </c>
      <c r="N6" s="7" t="s">
        <v>18</v>
      </c>
      <c r="O6" s="7" t="s">
        <v>1453</v>
      </c>
      <c r="P6" s="41" t="str">
        <f>IF(ISBLANK(#REF!),"","CP1")</f>
        <v>CP1</v>
      </c>
    </row>
    <row r="7" spans="1:16" ht="15.75">
      <c r="A7" s="4" t="e">
        <f>ROW()-ROW(#REF!)+1</f>
        <v>#REF!</v>
      </c>
      <c r="B7" s="5" t="s">
        <v>1515</v>
      </c>
      <c r="C7" s="6">
        <f>IF(ISBLANK(#REF!),"",IFERROR(VLOOKUP(#REF!,#REF!,2,FALSE),-1))</f>
        <v>-1</v>
      </c>
      <c r="D7" s="6"/>
      <c r="E7" s="6"/>
      <c r="F7" s="6"/>
      <c r="G7" s="6"/>
      <c r="H7" s="6"/>
      <c r="I7" s="6"/>
      <c r="J7" s="6"/>
      <c r="K7" s="6"/>
      <c r="L7" s="6"/>
      <c r="M7" s="7" t="s">
        <v>17</v>
      </c>
      <c r="N7" s="7" t="s">
        <v>16</v>
      </c>
      <c r="O7" s="7" t="s">
        <v>1453</v>
      </c>
      <c r="P7" s="41" t="str">
        <f>IF(ISBLANK(#REF!),"","CP1")</f>
        <v>CP1</v>
      </c>
    </row>
    <row r="8" spans="1:16" ht="15.75">
      <c r="A8" s="4" t="e">
        <f>ROW()-ROW(#REF!)+1</f>
        <v>#REF!</v>
      </c>
      <c r="B8" s="5" t="s">
        <v>1556</v>
      </c>
      <c r="C8" s="6">
        <f>IF(ISBLANK(#REF!),"",IFERROR(VLOOKUP(#REF!,#REF!,2,FALSE),-1))</f>
        <v>-1</v>
      </c>
      <c r="D8" s="6"/>
      <c r="E8" s="6"/>
      <c r="F8" s="6"/>
      <c r="G8" s="6"/>
      <c r="H8" s="6"/>
      <c r="I8" s="6"/>
      <c r="J8" s="6"/>
      <c r="K8" s="6"/>
      <c r="L8" s="6"/>
      <c r="M8" s="7" t="s">
        <v>15</v>
      </c>
      <c r="N8" s="7" t="s">
        <v>16</v>
      </c>
      <c r="O8" s="7" t="s">
        <v>1464</v>
      </c>
      <c r="P8" s="41" t="str">
        <f>IF(ISBLANK(#REF!),"","CP1")</f>
        <v>CP1</v>
      </c>
    </row>
    <row r="9" spans="1:16" ht="15.75">
      <c r="A9" s="4" t="e">
        <f>ROW()-ROW(#REF!)+1</f>
        <v>#REF!</v>
      </c>
      <c r="B9" s="5" t="s">
        <v>19</v>
      </c>
      <c r="C9" s="6">
        <f>IF(ISBLANK(#REF!),"",IFERROR(VLOOKUP(#REF!,#REF!,2,FALSE),-1))</f>
        <v>-1</v>
      </c>
      <c r="D9" s="6"/>
      <c r="E9" s="6"/>
      <c r="F9" s="6"/>
      <c r="G9" s="6"/>
      <c r="H9" s="6"/>
      <c r="I9" s="6"/>
      <c r="J9" s="6"/>
      <c r="K9" s="6"/>
      <c r="L9" s="6"/>
      <c r="M9" s="7" t="s">
        <v>17</v>
      </c>
      <c r="N9" s="7" t="s">
        <v>16</v>
      </c>
      <c r="O9" s="7" t="s">
        <v>1453</v>
      </c>
      <c r="P9" s="41" t="str">
        <f>IF(ISBLANK(#REF!),"","CP1")</f>
        <v>CP1</v>
      </c>
    </row>
    <row r="10" spans="1:16" ht="15.75">
      <c r="A10" s="4" t="e">
        <f>ROW()-ROW(#REF!)+1</f>
        <v>#REF!</v>
      </c>
      <c r="B10" s="5" t="s">
        <v>1531</v>
      </c>
      <c r="C10" s="6">
        <f>IF(ISBLANK(#REF!),"",IFERROR(VLOOKUP(#REF!,#REF!,2,FALSE),-1))</f>
        <v>-1</v>
      </c>
      <c r="D10" s="6"/>
      <c r="E10" s="6"/>
      <c r="F10" s="6"/>
      <c r="G10" s="6"/>
      <c r="H10" s="6"/>
      <c r="I10" s="6"/>
      <c r="J10" s="6"/>
      <c r="K10" s="6"/>
      <c r="L10" s="6"/>
      <c r="M10" s="7" t="s">
        <v>17</v>
      </c>
      <c r="N10" s="7" t="s">
        <v>16</v>
      </c>
      <c r="O10" s="7" t="s">
        <v>1453</v>
      </c>
      <c r="P10" s="41" t="str">
        <f>IF(ISBLANK(#REF!),"","CP1")</f>
        <v>CP1</v>
      </c>
    </row>
    <row r="11" spans="1:16" ht="15.75">
      <c r="A11" s="4" t="e">
        <f>ROW()-ROW(#REF!)+1</f>
        <v>#REF!</v>
      </c>
      <c r="B11" s="5" t="s">
        <v>1523</v>
      </c>
      <c r="C11" s="6">
        <f>IF(ISBLANK(#REF!),"",IFERROR(VLOOKUP(#REF!,#REF!,2,FALSE),-1))</f>
        <v>-1</v>
      </c>
      <c r="D11" s="6"/>
      <c r="E11" s="6"/>
      <c r="F11" s="6"/>
      <c r="G11" s="6"/>
      <c r="H11" s="6"/>
      <c r="I11" s="6"/>
      <c r="J11" s="6"/>
      <c r="K11" s="6"/>
      <c r="L11" s="6"/>
      <c r="M11" s="7" t="s">
        <v>17</v>
      </c>
      <c r="N11" s="7" t="s">
        <v>16</v>
      </c>
      <c r="O11" s="7" t="s">
        <v>1453</v>
      </c>
      <c r="P11" s="41" t="str">
        <f>IF(ISBLANK(#REF!),"","CP1")</f>
        <v>CP1</v>
      </c>
    </row>
    <row r="12" spans="1:16" ht="15.75">
      <c r="A12" s="4" t="e">
        <f>ROW()-ROW(#REF!)+1</f>
        <v>#REF!</v>
      </c>
      <c r="B12" s="5" t="s">
        <v>20</v>
      </c>
      <c r="C12" s="6">
        <f>IF(ISBLANK(#REF!),"",IFERROR(VLOOKUP(#REF!,#REF!,2,FALSE),-1))</f>
        <v>-1</v>
      </c>
      <c r="D12" s="6"/>
      <c r="E12" s="6"/>
      <c r="F12" s="6"/>
      <c r="G12" s="6"/>
      <c r="H12" s="6"/>
      <c r="I12" s="6"/>
      <c r="J12" s="6"/>
      <c r="K12" s="6"/>
      <c r="L12" s="6"/>
      <c r="M12" s="7" t="s">
        <v>15</v>
      </c>
      <c r="N12" s="7" t="s">
        <v>18</v>
      </c>
      <c r="O12" s="7" t="s">
        <v>1453</v>
      </c>
      <c r="P12" s="41" t="str">
        <f>IF(ISBLANK(#REF!),"","CP1")</f>
        <v>CP1</v>
      </c>
    </row>
    <row r="13" spans="1:16" ht="15.75">
      <c r="A13" s="4" t="e">
        <f>ROW()-ROW(#REF!)+1</f>
        <v>#REF!</v>
      </c>
      <c r="B13" s="5" t="s">
        <v>1543</v>
      </c>
      <c r="C13" s="6">
        <f>IF(ISBLANK(#REF!),"",IFERROR(VLOOKUP(#REF!,#REF!,2,FALSE),-1))</f>
        <v>-1</v>
      </c>
      <c r="D13" s="6"/>
      <c r="E13" s="6"/>
      <c r="F13" s="6"/>
      <c r="G13" s="6"/>
      <c r="H13" s="6"/>
      <c r="I13" s="6"/>
      <c r="J13" s="6"/>
      <c r="K13" s="6"/>
      <c r="L13" s="6"/>
      <c r="M13" s="7" t="s">
        <v>15</v>
      </c>
      <c r="N13" s="7" t="s">
        <v>16</v>
      </c>
      <c r="O13" s="7" t="s">
        <v>1453</v>
      </c>
      <c r="P13" s="41" t="str">
        <f>IF(ISBLANK(#REF!),"","CP1")</f>
        <v>CP1</v>
      </c>
    </row>
    <row r="14" spans="1:16" ht="15.75">
      <c r="A14" s="4" t="e">
        <f>ROW()-ROW(#REF!)+1</f>
        <v>#REF!</v>
      </c>
      <c r="B14" s="5" t="s">
        <v>1541</v>
      </c>
      <c r="C14" s="6">
        <f>IF(ISBLANK(#REF!),"",IFERROR(VLOOKUP(#REF!,#REF!,2,FALSE),-1))</f>
        <v>-1</v>
      </c>
      <c r="D14" s="6"/>
      <c r="E14" s="6"/>
      <c r="F14" s="6"/>
      <c r="G14" s="6"/>
      <c r="H14" s="6"/>
      <c r="I14" s="6"/>
      <c r="J14" s="6"/>
      <c r="K14" s="6"/>
      <c r="L14" s="6"/>
      <c r="M14" s="7" t="s">
        <v>15</v>
      </c>
      <c r="N14" s="7" t="s">
        <v>16</v>
      </c>
      <c r="O14" s="7" t="s">
        <v>1453</v>
      </c>
      <c r="P14" s="41" t="str">
        <f>IF(ISBLANK(#REF!),"","CP1")</f>
        <v>CP1</v>
      </c>
    </row>
    <row r="15" spans="1:16" ht="15.75">
      <c r="A15" s="4" t="e">
        <f>ROW()-ROW(#REF!)+1</f>
        <v>#REF!</v>
      </c>
      <c r="B15" s="5" t="s">
        <v>1535</v>
      </c>
      <c r="C15" s="6">
        <f>IF(ISBLANK(#REF!),"",IFERROR(VLOOKUP(#REF!,#REF!,2,FALSE),-1))</f>
        <v>-1</v>
      </c>
      <c r="D15" s="6"/>
      <c r="E15" s="6"/>
      <c r="F15" s="6"/>
      <c r="G15" s="6"/>
      <c r="H15" s="6"/>
      <c r="I15" s="6"/>
      <c r="J15" s="6"/>
      <c r="K15" s="6"/>
      <c r="L15" s="6"/>
      <c r="M15" s="7" t="s">
        <v>15</v>
      </c>
      <c r="N15" s="7" t="s">
        <v>16</v>
      </c>
      <c r="O15" s="7" t="s">
        <v>1453</v>
      </c>
      <c r="P15" s="41" t="str">
        <f>IF(ISBLANK(#REF!),"","CP1")</f>
        <v>CP1</v>
      </c>
    </row>
    <row r="16" spans="1:16" ht="15.75">
      <c r="A16" s="4" t="e">
        <f>ROW()-ROW(#REF!)+1</f>
        <v>#REF!</v>
      </c>
      <c r="B16" s="5" t="s">
        <v>1528</v>
      </c>
      <c r="C16" s="6">
        <f>IF(ISBLANK(#REF!),"",IFERROR(VLOOKUP(#REF!,#REF!,2,FALSE),-1))</f>
        <v>-1</v>
      </c>
      <c r="D16" s="6"/>
      <c r="E16" s="6"/>
      <c r="F16" s="6"/>
      <c r="G16" s="6"/>
      <c r="H16" s="6"/>
      <c r="I16" s="6"/>
      <c r="J16" s="6"/>
      <c r="K16" s="6"/>
      <c r="L16" s="6"/>
      <c r="M16" s="7" t="s">
        <v>17</v>
      </c>
      <c r="N16" s="7" t="s">
        <v>16</v>
      </c>
      <c r="O16" s="7" t="s">
        <v>1453</v>
      </c>
      <c r="P16" s="41" t="str">
        <f>IF(ISBLANK(#REF!),"","CP1")</f>
        <v>CP1</v>
      </c>
    </row>
    <row r="17" spans="1:16" ht="15.75">
      <c r="A17" s="4" t="e">
        <f>ROW()-ROW(#REF!)+1</f>
        <v>#REF!</v>
      </c>
      <c r="B17" s="5" t="s">
        <v>1517</v>
      </c>
      <c r="C17" s="6">
        <f>IF(ISBLANK(#REF!),"",IFERROR(VLOOKUP(#REF!,#REF!,2,FALSE),-1))</f>
        <v>-1</v>
      </c>
      <c r="D17" s="6"/>
      <c r="E17" s="6"/>
      <c r="F17" s="6"/>
      <c r="G17" s="6"/>
      <c r="H17" s="6"/>
      <c r="I17" s="6"/>
      <c r="J17" s="6"/>
      <c r="K17" s="6"/>
      <c r="L17" s="6"/>
      <c r="M17" s="7" t="s">
        <v>17</v>
      </c>
      <c r="N17" s="7" t="s">
        <v>16</v>
      </c>
      <c r="O17" s="7" t="s">
        <v>1453</v>
      </c>
      <c r="P17" s="41" t="str">
        <f>IF(ISBLANK(#REF!),"","CP1")</f>
        <v>CP1</v>
      </c>
    </row>
    <row r="18" spans="1:16" ht="15.75">
      <c r="A18" s="4" t="e">
        <f>ROW()-ROW(#REF!)+1</f>
        <v>#REF!</v>
      </c>
      <c r="B18" s="5" t="s">
        <v>21</v>
      </c>
      <c r="C18" s="6">
        <f>IF(ISBLANK(#REF!),"",IFERROR(VLOOKUP(#REF!,#REF!,2,FALSE),-1))</f>
        <v>-1</v>
      </c>
      <c r="D18" s="6"/>
      <c r="E18" s="6"/>
      <c r="F18" s="6"/>
      <c r="G18" s="6"/>
      <c r="H18" s="6"/>
      <c r="I18" s="6"/>
      <c r="J18" s="6"/>
      <c r="K18" s="6"/>
      <c r="L18" s="6"/>
      <c r="M18" s="7" t="s">
        <v>15</v>
      </c>
      <c r="N18" s="7" t="s">
        <v>18</v>
      </c>
      <c r="O18" s="7" t="s">
        <v>1453</v>
      </c>
      <c r="P18" s="41" t="str">
        <f>IF(ISBLANK(#REF!),"","CP1")</f>
        <v>CP1</v>
      </c>
    </row>
    <row r="19" spans="1:16" ht="15.75">
      <c r="A19" s="4" t="e">
        <f>ROW()-ROW(#REF!)+1</f>
        <v>#REF!</v>
      </c>
      <c r="B19" s="5" t="s">
        <v>1540</v>
      </c>
      <c r="C19" s="6">
        <f>IF(ISBLANK(#REF!),"",IFERROR(VLOOKUP(#REF!,#REF!,2,FALSE),-1))</f>
        <v>-1</v>
      </c>
      <c r="D19" s="6"/>
      <c r="E19" s="6"/>
      <c r="F19" s="6"/>
      <c r="G19" s="6"/>
      <c r="H19" s="6"/>
      <c r="I19" s="6"/>
      <c r="J19" s="6"/>
      <c r="K19" s="6"/>
      <c r="L19" s="6"/>
      <c r="M19" s="7" t="s">
        <v>17</v>
      </c>
      <c r="N19" s="7" t="s">
        <v>16</v>
      </c>
      <c r="O19" s="7" t="s">
        <v>1453</v>
      </c>
      <c r="P19" s="41" t="str">
        <f>IF(ISBLANK(#REF!),"","CP1")</f>
        <v>CP1</v>
      </c>
    </row>
    <row r="20" spans="1:16" ht="15.75">
      <c r="A20" s="4" t="e">
        <f>ROW()-ROW(#REF!)+1</f>
        <v>#REF!</v>
      </c>
      <c r="B20" s="5" t="s">
        <v>22</v>
      </c>
      <c r="C20" s="6">
        <f>IF(ISBLANK(#REF!),"",IFERROR(VLOOKUP(#REF!,#REF!,2,FALSE),-1))</f>
        <v>-1</v>
      </c>
      <c r="D20" s="6"/>
      <c r="E20" s="6"/>
      <c r="F20" s="6"/>
      <c r="G20" s="6"/>
      <c r="H20" s="6"/>
      <c r="I20" s="6"/>
      <c r="J20" s="6"/>
      <c r="K20" s="6"/>
      <c r="L20" s="6"/>
      <c r="M20" s="7" t="s">
        <v>17</v>
      </c>
      <c r="N20" s="7" t="s">
        <v>18</v>
      </c>
      <c r="O20" s="7" t="s">
        <v>1453</v>
      </c>
      <c r="P20" s="41" t="str">
        <f>IF(ISBLANK(#REF!),"","CP1")</f>
        <v>CP1</v>
      </c>
    </row>
    <row r="21" spans="1:16" ht="15.75">
      <c r="A21" s="4" t="e">
        <f>ROW()-ROW(#REF!)+1</f>
        <v>#REF!</v>
      </c>
      <c r="B21" s="5" t="s">
        <v>1557</v>
      </c>
      <c r="C21" s="6">
        <f>IF(ISBLANK(#REF!),"",IFERROR(VLOOKUP(#REF!,#REF!,2,FALSE),-1))</f>
        <v>-1</v>
      </c>
      <c r="D21" s="6"/>
      <c r="E21" s="6"/>
      <c r="F21" s="6"/>
      <c r="G21" s="6"/>
      <c r="H21" s="6"/>
      <c r="I21" s="6"/>
      <c r="J21" s="6"/>
      <c r="K21" s="6"/>
      <c r="L21" s="6"/>
      <c r="M21" s="7" t="s">
        <v>15</v>
      </c>
      <c r="N21" s="7" t="s">
        <v>16</v>
      </c>
      <c r="O21" s="7" t="s">
        <v>1464</v>
      </c>
      <c r="P21" s="41" t="str">
        <f>IF(ISBLANK(#REF!),"","CP1")</f>
        <v>CP1</v>
      </c>
    </row>
    <row r="22" spans="1:16" ht="15.75">
      <c r="A22" s="4" t="e">
        <f>ROW()-ROW(#REF!)+1</f>
        <v>#REF!</v>
      </c>
      <c r="B22" s="5" t="s">
        <v>1539</v>
      </c>
      <c r="C22" s="6">
        <f>IF(ISBLANK(#REF!),"",IFERROR(VLOOKUP(#REF!,#REF!,2,FALSE),-1))</f>
        <v>-1</v>
      </c>
      <c r="D22" s="6"/>
      <c r="E22" s="6"/>
      <c r="F22" s="6"/>
      <c r="G22" s="6"/>
      <c r="H22" s="6"/>
      <c r="I22" s="6"/>
      <c r="J22" s="6"/>
      <c r="K22" s="6"/>
      <c r="L22" s="6"/>
      <c r="M22" s="7" t="s">
        <v>15</v>
      </c>
      <c r="N22" s="7" t="s">
        <v>16</v>
      </c>
      <c r="O22" s="7" t="s">
        <v>1453</v>
      </c>
      <c r="P22" s="41" t="str">
        <f>IF(ISBLANK(#REF!),"","CP1")</f>
        <v>CP1</v>
      </c>
    </row>
    <row r="23" spans="1:16" ht="15.75">
      <c r="A23" s="4" t="e">
        <f>ROW()-ROW(#REF!)+1</f>
        <v>#REF!</v>
      </c>
      <c r="B23" s="5" t="s">
        <v>1516</v>
      </c>
      <c r="C23" s="6">
        <f>IF(ISBLANK(#REF!),"",IFERROR(VLOOKUP(#REF!,#REF!,2,FALSE),-1))</f>
        <v>-1</v>
      </c>
      <c r="D23" s="6"/>
      <c r="E23" s="6"/>
      <c r="F23" s="6"/>
      <c r="G23" s="6"/>
      <c r="H23" s="6"/>
      <c r="I23" s="6"/>
      <c r="J23" s="6"/>
      <c r="K23" s="6"/>
      <c r="L23" s="6"/>
      <c r="M23" s="7" t="s">
        <v>17</v>
      </c>
      <c r="N23" s="7" t="s">
        <v>16</v>
      </c>
      <c r="O23" s="7" t="s">
        <v>1453</v>
      </c>
      <c r="P23" s="41" t="str">
        <f>IF(ISBLANK(#REF!),"","CP1")</f>
        <v>CP1</v>
      </c>
    </row>
    <row r="24" spans="1:16" ht="15.75">
      <c r="A24" s="4" t="e">
        <f>ROW()-ROW(#REF!)+1</f>
        <v>#REF!</v>
      </c>
      <c r="B24" s="5" t="s">
        <v>1554</v>
      </c>
      <c r="C24" s="6">
        <f>IF(ISBLANK(#REF!),"",IFERROR(VLOOKUP(#REF!,#REF!,2,FALSE),-1))</f>
        <v>-1</v>
      </c>
      <c r="D24" s="6"/>
      <c r="E24" s="6"/>
      <c r="F24" s="6"/>
      <c r="G24" s="6"/>
      <c r="H24" s="6"/>
      <c r="I24" s="6"/>
      <c r="J24" s="6"/>
      <c r="K24" s="6"/>
      <c r="L24" s="6"/>
      <c r="M24" s="7" t="s">
        <v>17</v>
      </c>
      <c r="N24" s="7" t="s">
        <v>16</v>
      </c>
      <c r="O24" s="7" t="s">
        <v>1453</v>
      </c>
      <c r="P24" s="41" t="str">
        <f>IF(ISBLANK(#REF!),"","CP1")</f>
        <v>CP1</v>
      </c>
    </row>
    <row r="25" spans="1:16" ht="15.75">
      <c r="A25" s="4" t="e">
        <f>ROW()-ROW(#REF!)+1</f>
        <v>#REF!</v>
      </c>
      <c r="B25" s="5" t="s">
        <v>23</v>
      </c>
      <c r="C25" s="6">
        <f>IF(ISBLANK(#REF!),"",IFERROR(VLOOKUP(#REF!,#REF!,2,FALSE),-1))</f>
        <v>-1</v>
      </c>
      <c r="D25" s="6"/>
      <c r="E25" s="6"/>
      <c r="F25" s="6"/>
      <c r="G25" s="6"/>
      <c r="H25" s="6"/>
      <c r="I25" s="6"/>
      <c r="J25" s="6"/>
      <c r="K25" s="6"/>
      <c r="L25" s="6"/>
      <c r="M25" s="7" t="s">
        <v>17</v>
      </c>
      <c r="N25" s="7" t="s">
        <v>18</v>
      </c>
      <c r="O25" s="7" t="s">
        <v>1453</v>
      </c>
      <c r="P25" s="41" t="str">
        <f>IF(ISBLANK(#REF!),"","CP1")</f>
        <v>CP1</v>
      </c>
    </row>
    <row r="26" spans="1:16" ht="15.75">
      <c r="A26" s="4" t="e">
        <f>ROW()-ROW(#REF!)+1</f>
        <v>#REF!</v>
      </c>
      <c r="B26" s="5" t="s">
        <v>1558</v>
      </c>
      <c r="C26" s="6">
        <f>IF(ISBLANK(#REF!),"",IFERROR(VLOOKUP(#REF!,#REF!,2,FALSE),-1))</f>
        <v>-1</v>
      </c>
      <c r="D26" s="6"/>
      <c r="E26" s="6"/>
      <c r="F26" s="6"/>
      <c r="G26" s="6"/>
      <c r="H26" s="6"/>
      <c r="I26" s="6"/>
      <c r="J26" s="6"/>
      <c r="K26" s="6"/>
      <c r="L26" s="6"/>
      <c r="M26" s="7" t="s">
        <v>17</v>
      </c>
      <c r="N26" s="7" t="s">
        <v>16</v>
      </c>
      <c r="O26" s="7" t="s">
        <v>1464</v>
      </c>
      <c r="P26" s="41" t="str">
        <f>IF(ISBLANK(#REF!),"","CP1")</f>
        <v>CP1</v>
      </c>
    </row>
    <row r="27" spans="1:16" ht="15.75">
      <c r="A27" s="4" t="e">
        <f>ROW()-ROW(#REF!)+1</f>
        <v>#REF!</v>
      </c>
      <c r="B27" s="5" t="s">
        <v>1542</v>
      </c>
      <c r="C27" s="6">
        <f>IF(ISBLANK(#REF!),"",IFERROR(VLOOKUP(#REF!,#REF!,2,FALSE),-1))</f>
        <v>-1</v>
      </c>
      <c r="D27" s="6"/>
      <c r="E27" s="6"/>
      <c r="F27" s="6"/>
      <c r="G27" s="6"/>
      <c r="H27" s="6"/>
      <c r="I27" s="6"/>
      <c r="J27" s="6"/>
      <c r="K27" s="6"/>
      <c r="L27" s="6"/>
      <c r="M27" s="7" t="s">
        <v>15</v>
      </c>
      <c r="N27" s="7" t="s">
        <v>16</v>
      </c>
      <c r="O27" s="7" t="s">
        <v>1453</v>
      </c>
      <c r="P27" s="41" t="str">
        <f>IF(ISBLANK(#REF!),"","CP1")</f>
        <v>CP1</v>
      </c>
    </row>
    <row r="28" spans="1:16" ht="15.75">
      <c r="A28" s="4" t="e">
        <f>ROW()-ROW(#REF!)+1</f>
        <v>#REF!</v>
      </c>
      <c r="B28" s="5" t="s">
        <v>1530</v>
      </c>
      <c r="C28" s="6">
        <f>IF(ISBLANK(#REF!),"",IFERROR(VLOOKUP(#REF!,#REF!,2,FALSE),-1))</f>
        <v>-1</v>
      </c>
      <c r="D28" s="6"/>
      <c r="E28" s="6"/>
      <c r="F28" s="6"/>
      <c r="G28" s="6"/>
      <c r="H28" s="6"/>
      <c r="I28" s="6"/>
      <c r="J28" s="6"/>
      <c r="K28" s="6"/>
      <c r="L28" s="6"/>
      <c r="M28" s="7" t="s">
        <v>15</v>
      </c>
      <c r="N28" s="7" t="s">
        <v>16</v>
      </c>
      <c r="O28" s="7" t="s">
        <v>1453</v>
      </c>
      <c r="P28" s="41" t="str">
        <f>IF(ISBLANK(#REF!),"","CP1")</f>
        <v>CP1</v>
      </c>
    </row>
    <row r="29" spans="1:16" ht="15.75">
      <c r="A29" s="4" t="e">
        <f>ROW()-ROW(#REF!)+1</f>
        <v>#REF!</v>
      </c>
      <c r="B29" s="5" t="s">
        <v>1533</v>
      </c>
      <c r="C29" s="6">
        <f>IF(ISBLANK(#REF!),"",IFERROR(VLOOKUP(#REF!,#REF!,2,FALSE),-1))</f>
        <v>-1</v>
      </c>
      <c r="D29" s="6"/>
      <c r="E29" s="6"/>
      <c r="F29" s="6"/>
      <c r="G29" s="6"/>
      <c r="H29" s="6"/>
      <c r="I29" s="6"/>
      <c r="J29" s="6"/>
      <c r="K29" s="6"/>
      <c r="L29" s="6"/>
      <c r="M29" s="7" t="s">
        <v>15</v>
      </c>
      <c r="N29" s="7" t="s">
        <v>16</v>
      </c>
      <c r="O29" s="7" t="s">
        <v>1453</v>
      </c>
      <c r="P29" s="41" t="str">
        <f>IF(ISBLANK(#REF!),"","CP1")</f>
        <v>CP1</v>
      </c>
    </row>
    <row r="30" spans="1:16" ht="15.75">
      <c r="A30" s="4" t="e">
        <f>ROW()-ROW(#REF!)+1</f>
        <v>#REF!</v>
      </c>
      <c r="B30" s="5" t="s">
        <v>1547</v>
      </c>
      <c r="C30" s="6">
        <f>IF(ISBLANK(#REF!),"",IFERROR(VLOOKUP(#REF!,#REF!,2,FALSE),-1))</f>
        <v>-1</v>
      </c>
      <c r="D30" s="6"/>
      <c r="E30" s="6"/>
      <c r="F30" s="6"/>
      <c r="G30" s="6"/>
      <c r="H30" s="6"/>
      <c r="I30" s="6"/>
      <c r="J30" s="6"/>
      <c r="K30" s="6"/>
      <c r="L30" s="6"/>
      <c r="M30" s="7" t="s">
        <v>15</v>
      </c>
      <c r="N30" s="7" t="s">
        <v>16</v>
      </c>
      <c r="O30" s="7" t="s">
        <v>1453</v>
      </c>
      <c r="P30" s="41" t="str">
        <f>IF(ISBLANK(#REF!),"","CP1")</f>
        <v>CP1</v>
      </c>
    </row>
    <row r="31" spans="1:16" ht="15.75">
      <c r="A31" s="4" t="e">
        <f>ROW()-ROW(#REF!)+1</f>
        <v>#REF!</v>
      </c>
      <c r="B31" s="5" t="s">
        <v>1525</v>
      </c>
      <c r="C31" s="6">
        <f>IF(ISBLANK(#REF!),"",IFERROR(VLOOKUP(#REF!,#REF!,2,FALSE),-1))</f>
        <v>-1</v>
      </c>
      <c r="D31" s="6"/>
      <c r="E31" s="6"/>
      <c r="F31" s="6"/>
      <c r="G31" s="6"/>
      <c r="H31" s="6"/>
      <c r="I31" s="6"/>
      <c r="J31" s="6"/>
      <c r="K31" s="6"/>
      <c r="L31" s="6"/>
      <c r="M31" s="7" t="s">
        <v>17</v>
      </c>
      <c r="N31" s="7" t="s">
        <v>16</v>
      </c>
      <c r="O31" s="7" t="s">
        <v>1453</v>
      </c>
      <c r="P31" s="41" t="str">
        <f>IF(ISBLANK(#REF!),"","CP1")</f>
        <v>CP1</v>
      </c>
    </row>
    <row r="32" spans="1:16" ht="15.75">
      <c r="A32" s="4" t="e">
        <f>ROW()-ROW(#REF!)+1</f>
        <v>#REF!</v>
      </c>
      <c r="B32" s="5" t="s">
        <v>1553</v>
      </c>
      <c r="C32" s="6">
        <f>IF(ISBLANK(#REF!),"",IFERROR(VLOOKUP(#REF!,#REF!,2,FALSE),-1))</f>
        <v>-1</v>
      </c>
      <c r="D32" s="6"/>
      <c r="E32" s="6"/>
      <c r="F32" s="6"/>
      <c r="G32" s="6"/>
      <c r="H32" s="6"/>
      <c r="I32" s="6"/>
      <c r="J32" s="6"/>
      <c r="K32" s="6"/>
      <c r="L32" s="6"/>
      <c r="M32" s="7" t="s">
        <v>17</v>
      </c>
      <c r="N32" s="7" t="s">
        <v>16</v>
      </c>
      <c r="O32" s="7" t="s">
        <v>1453</v>
      </c>
      <c r="P32" s="41" t="str">
        <f>IF(ISBLANK(#REF!),"","CP1")</f>
        <v>CP1</v>
      </c>
    </row>
    <row r="33" spans="1:16" ht="15.75">
      <c r="A33" s="4" t="e">
        <f>ROW()-ROW(#REF!)+1</f>
        <v>#REF!</v>
      </c>
      <c r="B33" s="5" t="s">
        <v>1514</v>
      </c>
      <c r="C33" s="6">
        <f>IF(ISBLANK(#REF!),"",IFERROR(VLOOKUP(#REF!,#REF!,2,FALSE),-1))</f>
        <v>-1</v>
      </c>
      <c r="D33" s="6"/>
      <c r="E33" s="6"/>
      <c r="F33" s="6"/>
      <c r="G33" s="6"/>
      <c r="H33" s="6"/>
      <c r="I33" s="6"/>
      <c r="J33" s="6"/>
      <c r="K33" s="6"/>
      <c r="L33" s="6"/>
      <c r="M33" s="7" t="s">
        <v>17</v>
      </c>
      <c r="N33" s="7" t="s">
        <v>16</v>
      </c>
      <c r="O33" s="7" t="s">
        <v>1453</v>
      </c>
      <c r="P33" s="41" t="str">
        <f>IF(ISBLANK(#REF!),"","CP1")</f>
        <v>CP1</v>
      </c>
    </row>
    <row r="34" spans="1:16" ht="15.75">
      <c r="A34" s="4" t="e">
        <f>ROW()-ROW(#REF!)+1</f>
        <v>#REF!</v>
      </c>
      <c r="B34" s="5" t="s">
        <v>1536</v>
      </c>
      <c r="C34" s="6">
        <f>IF(ISBLANK(#REF!),"",IFERROR(VLOOKUP(#REF!,#REF!,2,FALSE),-1))</f>
        <v>-1</v>
      </c>
      <c r="D34" s="6"/>
      <c r="E34" s="6"/>
      <c r="F34" s="6"/>
      <c r="G34" s="6"/>
      <c r="H34" s="6"/>
      <c r="I34" s="6"/>
      <c r="J34" s="6"/>
      <c r="K34" s="6"/>
      <c r="L34" s="6"/>
      <c r="M34" s="7" t="s">
        <v>15</v>
      </c>
      <c r="N34" s="7" t="s">
        <v>16</v>
      </c>
      <c r="O34" s="7" t="s">
        <v>1453</v>
      </c>
      <c r="P34" s="41" t="str">
        <f>IF(ISBLANK(#REF!),"","CP1")</f>
        <v>CP1</v>
      </c>
    </row>
    <row r="35" spans="1:16" ht="15.75">
      <c r="A35" s="4" t="e">
        <f>ROW()-ROW(#REF!)+1</f>
        <v>#REF!</v>
      </c>
      <c r="B35" s="5" t="s">
        <v>1555</v>
      </c>
      <c r="C35" s="6">
        <f>IF(ISBLANK(#REF!),"",IFERROR(VLOOKUP(#REF!,#REF!,2,FALSE),-1))</f>
        <v>-1</v>
      </c>
      <c r="D35" s="6"/>
      <c r="E35" s="6"/>
      <c r="F35" s="6"/>
      <c r="G35" s="6"/>
      <c r="H35" s="6"/>
      <c r="I35" s="6"/>
      <c r="J35" s="6"/>
      <c r="K35" s="6"/>
      <c r="L35" s="6"/>
      <c r="M35" s="7" t="s">
        <v>15</v>
      </c>
      <c r="N35" s="7" t="s">
        <v>16</v>
      </c>
      <c r="O35" s="7" t="s">
        <v>1453</v>
      </c>
      <c r="P35" s="41" t="str">
        <f>IF(ISBLANK(#REF!),"","CP1")</f>
        <v>CP1</v>
      </c>
    </row>
    <row r="36" spans="1:16" ht="15.75">
      <c r="A36" s="4" t="e">
        <f>ROW()-ROW(#REF!)+1</f>
        <v>#REF!</v>
      </c>
      <c r="B36" s="5" t="s">
        <v>1527</v>
      </c>
      <c r="C36" s="6">
        <f>IF(ISBLANK(#REF!),"",IFERROR(VLOOKUP(#REF!,#REF!,2,FALSE),-1))</f>
        <v>-1</v>
      </c>
      <c r="D36" s="6"/>
      <c r="E36" s="6"/>
      <c r="F36" s="6"/>
      <c r="G36" s="6"/>
      <c r="H36" s="6"/>
      <c r="I36" s="6"/>
      <c r="J36" s="6"/>
      <c r="K36" s="6"/>
      <c r="L36" s="6"/>
      <c r="M36" s="7" t="s">
        <v>15</v>
      </c>
      <c r="N36" s="7" t="s">
        <v>16</v>
      </c>
      <c r="O36" s="7" t="s">
        <v>1453</v>
      </c>
      <c r="P36" s="41" t="str">
        <f>IF(ISBLANK(#REF!),"","CP1")</f>
        <v>CP1</v>
      </c>
    </row>
    <row r="37" spans="1:16" ht="15.75">
      <c r="A37" s="4" t="e">
        <f>ROW()-ROW(#REF!)+1</f>
        <v>#REF!</v>
      </c>
      <c r="B37" s="5" t="s">
        <v>1521</v>
      </c>
      <c r="C37" s="6">
        <f>IF(ISBLANK(#REF!),"",IFERROR(VLOOKUP(#REF!,#REF!,2,FALSE),-1))</f>
        <v>-1</v>
      </c>
      <c r="D37" s="6"/>
      <c r="E37" s="6"/>
      <c r="F37" s="6"/>
      <c r="G37" s="6"/>
      <c r="H37" s="6"/>
      <c r="I37" s="6"/>
      <c r="J37" s="6"/>
      <c r="K37" s="6"/>
      <c r="L37" s="6"/>
      <c r="M37" s="7" t="s">
        <v>17</v>
      </c>
      <c r="N37" s="7" t="s">
        <v>16</v>
      </c>
      <c r="O37" s="7" t="s">
        <v>1453</v>
      </c>
      <c r="P37" s="41" t="str">
        <f>IF(ISBLANK(#REF!),"","CP1")</f>
        <v>CP1</v>
      </c>
    </row>
    <row r="38" spans="1:16" ht="15.75">
      <c r="A38" s="4" t="e">
        <f>ROW()-ROW(#REF!)+1</f>
        <v>#REF!</v>
      </c>
      <c r="B38" s="5" t="s">
        <v>1538</v>
      </c>
      <c r="C38" s="6">
        <f>IF(ISBLANK(#REF!),"",IFERROR(VLOOKUP(#REF!,#REF!,2,FALSE),-1))</f>
        <v>-1</v>
      </c>
      <c r="D38" s="6"/>
      <c r="E38" s="6"/>
      <c r="F38" s="6"/>
      <c r="G38" s="6"/>
      <c r="H38" s="6"/>
      <c r="I38" s="6"/>
      <c r="J38" s="6"/>
      <c r="K38" s="6"/>
      <c r="L38" s="6"/>
      <c r="M38" s="7" t="s">
        <v>15</v>
      </c>
      <c r="N38" s="7" t="s">
        <v>16</v>
      </c>
      <c r="O38" s="7" t="s">
        <v>1453</v>
      </c>
      <c r="P38" s="41" t="str">
        <f>IF(ISBLANK(#REF!),"","CP1")</f>
        <v>CP1</v>
      </c>
    </row>
    <row r="39" spans="1:16" ht="15.75">
      <c r="A39" s="4" t="e">
        <f>ROW()-ROW(#REF!)+1</f>
        <v>#REF!</v>
      </c>
      <c r="B39" s="5" t="s">
        <v>1559</v>
      </c>
      <c r="C39" s="6">
        <f>IF(ISBLANK(#REF!),"",IFERROR(VLOOKUP(#REF!,#REF!,2,FALSE),-1))</f>
        <v>-1</v>
      </c>
      <c r="D39" s="6"/>
      <c r="E39" s="6"/>
      <c r="F39" s="6"/>
      <c r="G39" s="6"/>
      <c r="H39" s="6"/>
      <c r="I39" s="6"/>
      <c r="J39" s="6"/>
      <c r="K39" s="6"/>
      <c r="L39" s="6"/>
      <c r="M39" s="7" t="s">
        <v>15</v>
      </c>
      <c r="N39" s="7" t="s">
        <v>16</v>
      </c>
      <c r="O39" s="7" t="s">
        <v>1464</v>
      </c>
      <c r="P39" s="41" t="str">
        <f>IF(ISBLANK(#REF!),"","CP1")</f>
        <v>CP1</v>
      </c>
    </row>
    <row r="40" spans="1:16" ht="15.75">
      <c r="A40" s="4" t="e">
        <f>ROW()-ROW(#REF!)+1</f>
        <v>#REF!</v>
      </c>
      <c r="B40" s="5" t="s">
        <v>1552</v>
      </c>
      <c r="C40" s="6">
        <f>IF(ISBLANK(#REF!),"",IFERROR(VLOOKUP(#REF!,#REF!,2,FALSE),-1))</f>
        <v>-1</v>
      </c>
      <c r="D40" s="6"/>
      <c r="E40" s="6"/>
      <c r="F40" s="6"/>
      <c r="G40" s="6"/>
      <c r="H40" s="6"/>
      <c r="I40" s="6"/>
      <c r="J40" s="6"/>
      <c r="K40" s="6"/>
      <c r="L40" s="6"/>
      <c r="M40" s="7" t="s">
        <v>17</v>
      </c>
      <c r="N40" s="7" t="s">
        <v>16</v>
      </c>
      <c r="O40" s="7" t="s">
        <v>1453</v>
      </c>
      <c r="P40" s="41" t="str">
        <f>IF(ISBLANK(#REF!),"","CP1")</f>
        <v>CP1</v>
      </c>
    </row>
    <row r="41" spans="1:16" ht="15.75">
      <c r="A41" s="4" t="e">
        <f>ROW()-ROW(#REF!)+1</f>
        <v>#REF!</v>
      </c>
      <c r="B41" s="5" t="s">
        <v>1560</v>
      </c>
      <c r="C41" s="6">
        <f>IF(ISBLANK(#REF!),"",IFERROR(VLOOKUP(#REF!,#REF!,2,FALSE),-1))</f>
        <v>-1</v>
      </c>
      <c r="D41" s="6"/>
      <c r="E41" s="6"/>
      <c r="F41" s="6"/>
      <c r="G41" s="6"/>
      <c r="H41" s="6"/>
      <c r="I41" s="6"/>
      <c r="J41" s="6"/>
      <c r="K41" s="6"/>
      <c r="L41" s="6"/>
      <c r="M41" s="7" t="s">
        <v>17</v>
      </c>
      <c r="N41" s="7" t="s">
        <v>16</v>
      </c>
      <c r="O41" s="7" t="s">
        <v>1464</v>
      </c>
      <c r="P41" s="41" t="str">
        <f>IF(ISBLANK(#REF!),"","CP1")</f>
        <v>CP1</v>
      </c>
    </row>
    <row r="42" spans="1:16" ht="15.75">
      <c r="A42" s="4" t="e">
        <f>ROW()-ROW(#REF!)+1</f>
        <v>#REF!</v>
      </c>
      <c r="B42" s="5" t="s">
        <v>1534</v>
      </c>
      <c r="C42" s="6">
        <f>IF(ISBLANK(#REF!),"",IFERROR(VLOOKUP(#REF!,#REF!,2,FALSE),-1))</f>
        <v>-1</v>
      </c>
      <c r="D42" s="6"/>
      <c r="E42" s="6"/>
      <c r="F42" s="6"/>
      <c r="G42" s="6"/>
      <c r="H42" s="6"/>
      <c r="I42" s="6"/>
      <c r="J42" s="6"/>
      <c r="K42" s="6"/>
      <c r="L42" s="6"/>
      <c r="M42" s="7" t="s">
        <v>17</v>
      </c>
      <c r="N42" s="7" t="s">
        <v>16</v>
      </c>
      <c r="O42" s="7" t="s">
        <v>1453</v>
      </c>
      <c r="P42" s="41" t="str">
        <f>IF(ISBLANK(#REF!),"","CP1")</f>
        <v>CP1</v>
      </c>
    </row>
    <row r="43" spans="1:16" ht="15.75">
      <c r="A43" s="4" t="e">
        <f>ROW()-ROW(#REF!)+1</f>
        <v>#REF!</v>
      </c>
      <c r="B43" s="5" t="s">
        <v>1545</v>
      </c>
      <c r="C43" s="6">
        <f>IF(ISBLANK(#REF!),"",IFERROR(VLOOKUP(#REF!,#REF!,2,FALSE),-1))</f>
        <v>-1</v>
      </c>
      <c r="D43" s="6"/>
      <c r="E43" s="6"/>
      <c r="F43" s="6"/>
      <c r="G43" s="6"/>
      <c r="H43" s="6"/>
      <c r="I43" s="6"/>
      <c r="J43" s="6"/>
      <c r="K43" s="6"/>
      <c r="L43" s="6"/>
      <c r="M43" s="7" t="s">
        <v>15</v>
      </c>
      <c r="N43" s="7" t="s">
        <v>16</v>
      </c>
      <c r="O43" s="7" t="s">
        <v>1453</v>
      </c>
      <c r="P43" s="41" t="str">
        <f>IF(ISBLANK(#REF!),"","CP1")</f>
        <v>CP1</v>
      </c>
    </row>
    <row r="44" spans="1:16" ht="15.75">
      <c r="A44" s="4" t="e">
        <f>ROW()-ROW(#REF!)+1</f>
        <v>#REF!</v>
      </c>
      <c r="B44" s="5" t="s">
        <v>1518</v>
      </c>
      <c r="C44" s="6">
        <f>IF(ISBLANK(#REF!),"",IFERROR(VLOOKUP(#REF!,#REF!,2,FALSE),-1))</f>
        <v>-1</v>
      </c>
      <c r="D44" s="6"/>
      <c r="E44" s="6"/>
      <c r="F44" s="6"/>
      <c r="G44" s="6"/>
      <c r="H44" s="6"/>
      <c r="I44" s="6"/>
      <c r="J44" s="6"/>
      <c r="K44" s="6"/>
      <c r="L44" s="6"/>
      <c r="M44" s="7" t="s">
        <v>15</v>
      </c>
      <c r="N44" s="7" t="s">
        <v>16</v>
      </c>
      <c r="O44" s="7" t="s">
        <v>1453</v>
      </c>
      <c r="P44" s="41" t="str">
        <f>IF(ISBLANK(#REF!),"","CP1")</f>
        <v>CP1</v>
      </c>
    </row>
    <row r="45" spans="1:16" ht="15.75">
      <c r="A45" s="4" t="e">
        <f>ROW()-ROW(#REF!)+1</f>
        <v>#REF!</v>
      </c>
      <c r="B45" s="5" t="s">
        <v>1522</v>
      </c>
      <c r="C45" s="6">
        <f>IF(ISBLANK(#REF!),"",IFERROR(VLOOKUP(#REF!,#REF!,2,FALSE),-1))</f>
        <v>-1</v>
      </c>
      <c r="D45" s="6"/>
      <c r="E45" s="6"/>
      <c r="F45" s="6"/>
      <c r="G45" s="6"/>
      <c r="H45" s="6"/>
      <c r="I45" s="6"/>
      <c r="J45" s="6"/>
      <c r="K45" s="6"/>
      <c r="L45" s="6"/>
      <c r="M45" s="7" t="s">
        <v>15</v>
      </c>
      <c r="N45" s="7" t="s">
        <v>16</v>
      </c>
      <c r="O45" s="7" t="s">
        <v>1453</v>
      </c>
      <c r="P45" s="41" t="str">
        <f>IF(ISBLANK(#REF!),"","CP1")</f>
        <v>CP1</v>
      </c>
    </row>
    <row r="46" spans="1:16" ht="15.75">
      <c r="A46" s="4" t="e">
        <f>ROW()-ROW(#REF!)+1</f>
        <v>#REF!</v>
      </c>
      <c r="B46" s="5" t="s">
        <v>1561</v>
      </c>
      <c r="C46" s="6">
        <f>IF(ISBLANK(#REF!),"",IFERROR(VLOOKUP(#REF!,#REF!,2,FALSE),-1))</f>
        <v>-1</v>
      </c>
      <c r="D46" s="6"/>
      <c r="E46" s="6"/>
      <c r="F46" s="6"/>
      <c r="G46" s="6"/>
      <c r="H46" s="6"/>
      <c r="I46" s="6"/>
      <c r="J46" s="6"/>
      <c r="K46" s="6"/>
      <c r="L46" s="6"/>
      <c r="M46" s="7" t="s">
        <v>17</v>
      </c>
      <c r="N46" s="7" t="s">
        <v>16</v>
      </c>
      <c r="O46" s="7" t="s">
        <v>1464</v>
      </c>
      <c r="P46" s="41" t="str">
        <f>IF(ISBLANK(#REF!),"","CP1")</f>
        <v>CP1</v>
      </c>
    </row>
    <row r="47" spans="1:16" ht="15.75">
      <c r="A47" s="4" t="e">
        <f>ROW()-ROW(#REF!)+1</f>
        <v>#REF!</v>
      </c>
      <c r="B47" s="5" t="s">
        <v>1544</v>
      </c>
      <c r="C47" s="6">
        <f>IF(ISBLANK(#REF!),"",IFERROR(VLOOKUP(#REF!,#REF!,2,FALSE),-1))</f>
        <v>-1</v>
      </c>
      <c r="D47" s="6"/>
      <c r="E47" s="6"/>
      <c r="F47" s="6"/>
      <c r="G47" s="6"/>
      <c r="H47" s="6"/>
      <c r="I47" s="6"/>
      <c r="J47" s="6"/>
      <c r="K47" s="6"/>
      <c r="L47" s="6"/>
      <c r="M47" s="7" t="s">
        <v>15</v>
      </c>
      <c r="N47" s="7" t="s">
        <v>16</v>
      </c>
      <c r="O47" s="7" t="s">
        <v>1453</v>
      </c>
      <c r="P47" s="41" t="str">
        <f>IF(ISBLANK(#REF!),"","CP1")</f>
        <v>CP1</v>
      </c>
    </row>
    <row r="48" spans="1:16" ht="15.75">
      <c r="A48" s="4" t="e">
        <f>ROW()-ROW(#REF!)+1</f>
        <v>#REF!</v>
      </c>
      <c r="B48" s="5" t="s">
        <v>1537</v>
      </c>
      <c r="C48" s="6">
        <f>IF(ISBLANK(#REF!),"",IFERROR(VLOOKUP(#REF!,#REF!,2,FALSE),-1))</f>
        <v>-1</v>
      </c>
      <c r="D48" s="6"/>
      <c r="E48" s="6"/>
      <c r="F48" s="6"/>
      <c r="G48" s="6"/>
      <c r="H48" s="6"/>
      <c r="I48" s="6"/>
      <c r="J48" s="6"/>
      <c r="K48" s="6"/>
      <c r="L48" s="6"/>
      <c r="M48" s="7" t="s">
        <v>15</v>
      </c>
      <c r="N48" s="7" t="s">
        <v>18</v>
      </c>
      <c r="O48" s="7" t="s">
        <v>1453</v>
      </c>
      <c r="P48" s="41" t="str">
        <f>IF(ISBLANK(#REF!),"","CP1")</f>
        <v>CP1</v>
      </c>
    </row>
    <row r="49" spans="1:16" ht="15.75">
      <c r="A49" s="4" t="e">
        <f>ROW()-ROW(#REF!)+1</f>
        <v>#REF!</v>
      </c>
      <c r="B49" s="5" t="s">
        <v>1551</v>
      </c>
      <c r="C49" s="6">
        <f>IF(ISBLANK(#REF!),"",IFERROR(VLOOKUP(#REF!,#REF!,2,FALSE),-1))</f>
        <v>-1</v>
      </c>
      <c r="D49" s="6"/>
      <c r="E49" s="6"/>
      <c r="F49" s="6"/>
      <c r="G49" s="6"/>
      <c r="H49" s="6"/>
      <c r="I49" s="6"/>
      <c r="J49" s="6"/>
      <c r="K49" s="6"/>
      <c r="L49" s="6"/>
      <c r="M49" s="7" t="s">
        <v>17</v>
      </c>
      <c r="N49" s="7" t="s">
        <v>16</v>
      </c>
      <c r="O49" s="7" t="s">
        <v>1453</v>
      </c>
      <c r="P49" s="41" t="str">
        <f>IF(ISBLANK(#REF!),"","CP1")</f>
        <v>CP1</v>
      </c>
    </row>
    <row r="50" spans="1:16" ht="15.75">
      <c r="A50" s="4" t="e">
        <f>ROW()-ROW(#REF!)+1</f>
        <v>#REF!</v>
      </c>
      <c r="B50" s="5" t="s">
        <v>1529</v>
      </c>
      <c r="C50" s="6">
        <f>IF(ISBLANK(#REF!),"",IFERROR(VLOOKUP(#REF!,#REF!,2,FALSE),-1))</f>
        <v>-1</v>
      </c>
      <c r="D50" s="6"/>
      <c r="E50" s="6"/>
      <c r="F50" s="6"/>
      <c r="G50" s="6"/>
      <c r="H50" s="6"/>
      <c r="I50" s="6"/>
      <c r="J50" s="6"/>
      <c r="K50" s="6"/>
      <c r="L50" s="6"/>
      <c r="M50" s="7" t="s">
        <v>17</v>
      </c>
      <c r="N50" s="7" t="s">
        <v>16</v>
      </c>
      <c r="O50" s="7" t="s">
        <v>1453</v>
      </c>
      <c r="P50" s="41" t="str">
        <f>IF(ISBLANK(#REF!),"","CP1")</f>
        <v>CP1</v>
      </c>
    </row>
    <row r="51" spans="1:16" ht="15.75">
      <c r="A51" s="4" t="e">
        <f>ROW()-ROW(#REF!)+1</f>
        <v>#REF!</v>
      </c>
      <c r="B51" s="5" t="s">
        <v>1519</v>
      </c>
      <c r="C51" s="6">
        <f>IF(ISBLANK(#REF!),"",IFERROR(VLOOKUP(#REF!,#REF!,2,FALSE),-1))</f>
        <v>-1</v>
      </c>
      <c r="D51" s="6"/>
      <c r="E51" s="6"/>
      <c r="F51" s="6"/>
      <c r="G51" s="6"/>
      <c r="H51" s="6"/>
      <c r="I51" s="6"/>
      <c r="J51" s="6"/>
      <c r="K51" s="6"/>
      <c r="L51" s="6"/>
      <c r="M51" s="7" t="s">
        <v>15</v>
      </c>
      <c r="N51" s="7" t="s">
        <v>16</v>
      </c>
      <c r="O51" s="7" t="s">
        <v>1453</v>
      </c>
      <c r="P51" s="41" t="str">
        <f>IF(ISBLANK(#REF!),"","CP1")</f>
        <v>CP1</v>
      </c>
    </row>
    <row r="52" spans="1:16" ht="15.75">
      <c r="A52" s="4" t="e">
        <f>ROW()-ROW(#REF!)+1</f>
        <v>#REF!</v>
      </c>
      <c r="B52" s="5" t="s">
        <v>1562</v>
      </c>
      <c r="C52" s="6">
        <f>IF(ISBLANK(#REF!),"",IFERROR(VLOOKUP(#REF!,#REF!,2,FALSE),-1))</f>
        <v>-1</v>
      </c>
      <c r="D52" s="6"/>
      <c r="E52" s="6"/>
      <c r="F52" s="6"/>
      <c r="G52" s="6"/>
      <c r="H52" s="6"/>
      <c r="I52" s="6"/>
      <c r="J52" s="6"/>
      <c r="K52" s="6"/>
      <c r="L52" s="6"/>
      <c r="M52" s="7" t="s">
        <v>17</v>
      </c>
      <c r="N52" s="7" t="s">
        <v>16</v>
      </c>
      <c r="O52" s="7" t="s">
        <v>1464</v>
      </c>
      <c r="P52" s="41" t="str">
        <f>IF(ISBLANK(#REF!),"","CP1")</f>
        <v>CP1</v>
      </c>
    </row>
    <row r="53" spans="1:16" ht="15.75">
      <c r="A53" s="4" t="e">
        <f>ROW()-ROW(#REF!)+1</f>
        <v>#REF!</v>
      </c>
      <c r="B53" s="5" t="s">
        <v>1549</v>
      </c>
      <c r="C53" s="6">
        <f>IF(ISBLANK(#REF!),"",IFERROR(VLOOKUP(#REF!,#REF!,2,FALSE),-1))</f>
        <v>-1</v>
      </c>
      <c r="D53" s="6"/>
      <c r="E53" s="6"/>
      <c r="F53" s="6"/>
      <c r="G53" s="6"/>
      <c r="H53" s="6"/>
      <c r="I53" s="6"/>
      <c r="J53" s="6"/>
      <c r="K53" s="6"/>
      <c r="L53" s="6"/>
      <c r="M53" s="7" t="s">
        <v>15</v>
      </c>
      <c r="N53" s="7" t="s">
        <v>16</v>
      </c>
      <c r="O53" s="7" t="s">
        <v>1453</v>
      </c>
      <c r="P53" s="41" t="str">
        <f>IF(ISBLANK(#REF!),"","CP1")</f>
        <v>CP1</v>
      </c>
    </row>
    <row r="54" spans="1:16" ht="15.75">
      <c r="A54" s="4" t="e">
        <f>ROW()-ROW(#REF!)+1</f>
        <v>#REF!</v>
      </c>
      <c r="B54" s="5" t="s">
        <v>1532</v>
      </c>
      <c r="C54" s="6">
        <f>IF(ISBLANK(#REF!),"",IFERROR(VLOOKUP(#REF!,#REF!,2,FALSE),-1))</f>
        <v>-1</v>
      </c>
      <c r="D54" s="6"/>
      <c r="E54" s="6"/>
      <c r="F54" s="6"/>
      <c r="G54" s="6"/>
      <c r="H54" s="6"/>
      <c r="I54" s="6"/>
      <c r="J54" s="6"/>
      <c r="K54" s="6"/>
      <c r="L54" s="6"/>
      <c r="M54" s="7" t="s">
        <v>17</v>
      </c>
      <c r="N54" s="7" t="s">
        <v>16</v>
      </c>
      <c r="O54" s="7" t="s">
        <v>1453</v>
      </c>
      <c r="P54" s="41" t="str">
        <f>IF(ISBLANK(#REF!),"","CP1")</f>
        <v>CP1</v>
      </c>
    </row>
    <row r="55" spans="1:16" ht="15.75">
      <c r="A55" s="4" t="e">
        <f>ROW()-ROW(#REF!)+1</f>
        <v>#REF!</v>
      </c>
      <c r="B55" s="5" t="s">
        <v>1548</v>
      </c>
      <c r="C55" s="6">
        <f>IF(ISBLANK(#REF!),"",IFERROR(VLOOKUP(#REF!,#REF!,2,FALSE),-1))</f>
        <v>-1</v>
      </c>
      <c r="D55" s="6"/>
      <c r="E55" s="6"/>
      <c r="F55" s="6"/>
      <c r="G55" s="6"/>
      <c r="H55" s="6"/>
      <c r="I55" s="6"/>
      <c r="J55" s="6"/>
      <c r="K55" s="6"/>
      <c r="L55" s="6"/>
      <c r="M55" s="7" t="s">
        <v>15</v>
      </c>
      <c r="N55" s="7" t="s">
        <v>16</v>
      </c>
      <c r="O55" s="7" t="s">
        <v>1453</v>
      </c>
      <c r="P55" s="41" t="str">
        <f>IF(ISBLANK(#REF!),"","CP1")</f>
        <v>CP1</v>
      </c>
    </row>
    <row r="56" spans="1:16" ht="15.75">
      <c r="A56" s="4" t="e">
        <f>ROW()-ROW(#REF!)+1</f>
        <v>#REF!</v>
      </c>
      <c r="B56" s="5" t="s">
        <v>1520</v>
      </c>
      <c r="C56" s="6">
        <f>IF(ISBLANK(#REF!),"",IFERROR(VLOOKUP(#REF!,#REF!,2,FALSE),-1))</f>
        <v>-1</v>
      </c>
      <c r="D56" s="6"/>
      <c r="E56" s="6"/>
      <c r="F56" s="6"/>
      <c r="G56" s="6"/>
      <c r="H56" s="6"/>
      <c r="I56" s="6"/>
      <c r="J56" s="6"/>
      <c r="K56" s="6"/>
      <c r="L56" s="6"/>
      <c r="M56" s="7" t="s">
        <v>17</v>
      </c>
      <c r="N56" s="7" t="s">
        <v>16</v>
      </c>
      <c r="O56" s="7" t="s">
        <v>1453</v>
      </c>
      <c r="P56" s="41" t="str">
        <f>IF(ISBLANK(#REF!),"","CP1")</f>
        <v>CP1</v>
      </c>
    </row>
    <row r="57" spans="1:16" ht="15.75">
      <c r="A57" s="4" t="e">
        <f>ROW()-ROW(#REF!)+1</f>
        <v>#REF!</v>
      </c>
      <c r="B57" s="5" t="s">
        <v>1526</v>
      </c>
      <c r="C57" s="6">
        <f>IF(ISBLANK(#REF!),"",IFERROR(VLOOKUP(#REF!,#REF!,2,FALSE),-1))</f>
        <v>-1</v>
      </c>
      <c r="D57" s="6"/>
      <c r="E57" s="6"/>
      <c r="F57" s="6"/>
      <c r="G57" s="6"/>
      <c r="H57" s="6"/>
      <c r="I57" s="6"/>
      <c r="J57" s="6"/>
      <c r="K57" s="6"/>
      <c r="L57" s="6"/>
      <c r="M57" s="7" t="s">
        <v>15</v>
      </c>
      <c r="N57" s="7" t="s">
        <v>16</v>
      </c>
      <c r="O57" s="7" t="s">
        <v>1453</v>
      </c>
      <c r="P57" s="41" t="str">
        <f>IF(ISBLANK(#REF!),"","CP1")</f>
        <v>CP1</v>
      </c>
    </row>
    <row r="58" spans="1:16" ht="15.75">
      <c r="A58" s="4" t="e">
        <f>ROW()-ROW(#REF!)+1</f>
        <v>#REF!</v>
      </c>
      <c r="B58" s="5" t="s">
        <v>24</v>
      </c>
      <c r="C58" s="6">
        <f>IF(ISBLANK(#REF!),"",IFERROR(VLOOKUP(#REF!,#REF!,2,FALSE),-1))</f>
        <v>-1</v>
      </c>
      <c r="D58" s="6"/>
      <c r="E58" s="6"/>
      <c r="F58" s="6"/>
      <c r="G58" s="6"/>
      <c r="H58" s="6"/>
      <c r="I58" s="6"/>
      <c r="J58" s="6"/>
      <c r="K58" s="6"/>
      <c r="L58" s="6"/>
      <c r="M58" s="7" t="s">
        <v>15</v>
      </c>
      <c r="N58" s="7" t="s">
        <v>18</v>
      </c>
      <c r="O58" s="7" t="s">
        <v>1453</v>
      </c>
      <c r="P58" s="41" t="str">
        <f>IF(ISBLANK(#REF!),"","CP1")</f>
        <v>CP1</v>
      </c>
    </row>
    <row r="59" spans="1:16" ht="15.75">
      <c r="A59" s="4" t="e">
        <f>ROW()-ROW(#REF!)+1</f>
        <v>#REF!</v>
      </c>
      <c r="B59" s="5"/>
      <c r="C59" s="6">
        <f>IF(ISBLANK(#REF!),"",IFERROR(VLOOKUP(#REF!,#REF!,2,FALSE),-1))</f>
        <v>-1</v>
      </c>
      <c r="D59" s="6"/>
      <c r="E59" s="6"/>
      <c r="F59" s="6"/>
      <c r="G59" s="6"/>
      <c r="H59" s="6"/>
      <c r="I59" s="6"/>
      <c r="J59" s="6"/>
      <c r="K59" s="6"/>
      <c r="L59" s="6"/>
      <c r="M59" s="7"/>
      <c r="N59" s="7"/>
      <c r="O59" s="7"/>
      <c r="P59" s="41" t="str">
        <f>IF(ISBLANK(#REF!),"","CP1")</f>
        <v>CP1</v>
      </c>
    </row>
    <row r="60" spans="1:16" ht="15.75">
      <c r="A60" s="4" t="e">
        <f>ROW()-ROW(#REF!)+1</f>
        <v>#REF!</v>
      </c>
      <c r="B60" s="5"/>
      <c r="C60" s="6">
        <f>IF(ISBLANK(#REF!),"",IFERROR(VLOOKUP(#REF!,#REF!,2,FALSE),-1))</f>
        <v>-1</v>
      </c>
      <c r="D60" s="6"/>
      <c r="E60" s="6"/>
      <c r="F60" s="6"/>
      <c r="G60" s="6"/>
      <c r="H60" s="6"/>
      <c r="I60" s="6"/>
      <c r="J60" s="6"/>
      <c r="K60" s="6"/>
      <c r="L60" s="6"/>
      <c r="M60" s="7"/>
      <c r="N60" s="7"/>
      <c r="O60" s="7"/>
      <c r="P60" s="41" t="str">
        <f>IF(ISBLANK(#REF!),"","CP1")</f>
        <v>CP1</v>
      </c>
    </row>
    <row r="61" spans="1:16" ht="15.75">
      <c r="A61" s="4" t="e">
        <f>ROW()-ROW(#REF!)+1</f>
        <v>#REF!</v>
      </c>
      <c r="B61" s="5"/>
      <c r="C61" s="6">
        <f>IF(ISBLANK(#REF!),"",IFERROR(VLOOKUP(#REF!,#REF!,2,FALSE),-1))</f>
        <v>-1</v>
      </c>
      <c r="D61" s="6"/>
      <c r="E61" s="6"/>
      <c r="F61" s="6"/>
      <c r="G61" s="6"/>
      <c r="H61" s="6"/>
      <c r="I61" s="6"/>
      <c r="J61" s="6"/>
      <c r="K61" s="6"/>
      <c r="L61" s="6"/>
      <c r="M61" s="7"/>
      <c r="N61" s="7"/>
      <c r="O61" s="7"/>
      <c r="P61" s="41" t="str">
        <f>IF(ISBLANK(#REF!),"","CP1")</f>
        <v>CP1</v>
      </c>
    </row>
    <row r="62" spans="1:16" ht="15.75">
      <c r="A62" s="4" t="e">
        <f>ROW()-ROW(#REF!)+1</f>
        <v>#REF!</v>
      </c>
      <c r="B62" s="5"/>
      <c r="C62" s="6">
        <f>IF(ISBLANK(#REF!),"",IFERROR(VLOOKUP(#REF!,#REF!,2,FALSE),-1))</f>
        <v>-1</v>
      </c>
      <c r="D62" s="6"/>
      <c r="E62" s="6"/>
      <c r="F62" s="6"/>
      <c r="G62" s="6"/>
      <c r="H62" s="6"/>
      <c r="I62" s="6"/>
      <c r="J62" s="6"/>
      <c r="K62" s="6"/>
      <c r="L62" s="6"/>
      <c r="M62" s="7"/>
      <c r="N62" s="7"/>
      <c r="O62" s="7"/>
      <c r="P62" s="41" t="str">
        <f>IF(ISBLANK(#REF!),"","CP1")</f>
        <v>CP1</v>
      </c>
    </row>
    <row r="63" spans="1:16" ht="15.75">
      <c r="A63" s="4" t="e">
        <f>ROW()-ROW(#REF!)+1</f>
        <v>#REF!</v>
      </c>
      <c r="B63" s="5"/>
      <c r="C63" s="6">
        <f>IF(ISBLANK(#REF!),"",IFERROR(VLOOKUP(#REF!,#REF!,2,FALSE),-1))</f>
        <v>-1</v>
      </c>
      <c r="D63" s="6"/>
      <c r="E63" s="6"/>
      <c r="F63" s="6"/>
      <c r="G63" s="6"/>
      <c r="H63" s="6"/>
      <c r="I63" s="6"/>
      <c r="J63" s="6"/>
      <c r="K63" s="6"/>
      <c r="L63" s="6"/>
      <c r="M63" s="7"/>
      <c r="N63" s="7"/>
      <c r="O63" s="7"/>
      <c r="P63" s="41" t="str">
        <f>IF(ISBLANK(#REF!),"","CP1")</f>
        <v>CP1</v>
      </c>
    </row>
    <row r="64" spans="1:16" ht="15.75">
      <c r="A64" s="4" t="e">
        <f>ROW()-ROW(#REF!)+1</f>
        <v>#REF!</v>
      </c>
      <c r="B64" s="5"/>
      <c r="C64" s="6">
        <f>IF(ISBLANK(#REF!),"",IFERROR(VLOOKUP(#REF!,#REF!,2,FALSE),-1))</f>
        <v>-1</v>
      </c>
      <c r="D64" s="6"/>
      <c r="E64" s="6"/>
      <c r="F64" s="6"/>
      <c r="G64" s="6"/>
      <c r="H64" s="6"/>
      <c r="I64" s="6"/>
      <c r="J64" s="6"/>
      <c r="K64" s="6"/>
      <c r="L64" s="6"/>
      <c r="M64" s="7"/>
      <c r="N64" s="7"/>
      <c r="O64" s="7"/>
      <c r="P64" s="41" t="str">
        <f>IF(ISBLANK(#REF!),"","CP1")</f>
        <v>CP1</v>
      </c>
    </row>
    <row r="65" spans="1:16" ht="15.75">
      <c r="A65" s="4" t="e">
        <f>ROW()-ROW(#REF!)+1</f>
        <v>#REF!</v>
      </c>
      <c r="B65" s="5"/>
      <c r="C65" s="6">
        <f>IF(ISBLANK(#REF!),"",IFERROR(VLOOKUP(#REF!,#REF!,2,FALSE),-1))</f>
        <v>-1</v>
      </c>
      <c r="D65" s="6"/>
      <c r="E65" s="6"/>
      <c r="F65" s="6"/>
      <c r="G65" s="6"/>
      <c r="H65" s="6"/>
      <c r="I65" s="6"/>
      <c r="J65" s="6"/>
      <c r="K65" s="6"/>
      <c r="L65" s="6"/>
      <c r="M65" s="7"/>
      <c r="N65" s="7"/>
      <c r="O65" s="7"/>
      <c r="P65" s="41" t="str">
        <f>IF(ISBLANK(#REF!),"","CP1")</f>
        <v>CP1</v>
      </c>
    </row>
    <row r="66" spans="1:16" ht="15.75">
      <c r="A66" s="4" t="e">
        <f>ROW()-ROW(#REF!)+1</f>
        <v>#REF!</v>
      </c>
      <c r="B66" s="5"/>
      <c r="C66" s="6">
        <f>IF(ISBLANK(#REF!),"",IFERROR(VLOOKUP(#REF!,#REF!,2,FALSE),-1))</f>
        <v>-1</v>
      </c>
      <c r="D66" s="6"/>
      <c r="E66" s="6"/>
      <c r="F66" s="6"/>
      <c r="G66" s="6"/>
      <c r="H66" s="6"/>
      <c r="I66" s="6"/>
      <c r="J66" s="6"/>
      <c r="K66" s="6"/>
      <c r="L66" s="6"/>
      <c r="M66" s="7"/>
      <c r="N66" s="7"/>
      <c r="O66" s="7"/>
      <c r="P66" s="41" t="str">
        <f>IF(ISBLANK(#REF!),"","CP1")</f>
        <v>CP1</v>
      </c>
    </row>
    <row r="67" spans="1:16" ht="15.75">
      <c r="A67" s="4" t="e">
        <f>ROW()-ROW(#REF!)+1</f>
        <v>#REF!</v>
      </c>
      <c r="B67" s="5"/>
      <c r="C67" s="6">
        <f>IF(ISBLANK(#REF!),"",IFERROR(VLOOKUP(#REF!,#REF!,2,FALSE),-1))</f>
        <v>-1</v>
      </c>
      <c r="D67" s="6"/>
      <c r="E67" s="6"/>
      <c r="F67" s="6"/>
      <c r="G67" s="6"/>
      <c r="H67" s="6"/>
      <c r="I67" s="6"/>
      <c r="J67" s="6"/>
      <c r="K67" s="6"/>
      <c r="L67" s="6"/>
      <c r="M67" s="7"/>
      <c r="N67" s="7"/>
      <c r="O67" s="7"/>
      <c r="P67" s="41" t="str">
        <f>IF(ISBLANK(#REF!),"","CP1")</f>
        <v>CP1</v>
      </c>
    </row>
    <row r="68" spans="1:16" ht="15.75">
      <c r="A68" s="4" t="e">
        <f>ROW()-ROW(#REF!)+1</f>
        <v>#REF!</v>
      </c>
      <c r="B68" s="5"/>
      <c r="C68" s="6">
        <f>IF(ISBLANK(#REF!),"",IFERROR(VLOOKUP(#REF!,#REF!,2,FALSE),-1))</f>
        <v>-1</v>
      </c>
      <c r="D68" s="6"/>
      <c r="E68" s="6"/>
      <c r="F68" s="6"/>
      <c r="G68" s="6"/>
      <c r="H68" s="6"/>
      <c r="I68" s="6"/>
      <c r="J68" s="6"/>
      <c r="K68" s="6"/>
      <c r="L68" s="6"/>
      <c r="M68" s="7"/>
      <c r="N68" s="7"/>
      <c r="O68" s="7"/>
      <c r="P68" s="41" t="str">
        <f>IF(ISBLANK(#REF!),"","CP1")</f>
        <v>CP1</v>
      </c>
    </row>
    <row r="69" spans="1:16" ht="15.75">
      <c r="A69" s="4" t="e">
        <f>ROW()-ROW(#REF!)+1</f>
        <v>#REF!</v>
      </c>
      <c r="B69" s="5"/>
      <c r="C69" s="6">
        <f>IF(ISBLANK(#REF!),"",IFERROR(VLOOKUP(#REF!,#REF!,2,FALSE),-1))</f>
        <v>-1</v>
      </c>
      <c r="D69" s="6"/>
      <c r="E69" s="6"/>
      <c r="F69" s="6"/>
      <c r="G69" s="6"/>
      <c r="H69" s="6"/>
      <c r="I69" s="6"/>
      <c r="J69" s="6"/>
      <c r="K69" s="6"/>
      <c r="L69" s="6"/>
      <c r="M69" s="7"/>
      <c r="N69" s="7"/>
      <c r="O69" s="7"/>
      <c r="P69" s="41" t="str">
        <f>IF(ISBLANK(#REF!),"","CP1")</f>
        <v>CP1</v>
      </c>
    </row>
    <row r="70" spans="1:16" ht="15.75">
      <c r="A70" s="4" t="e">
        <f>ROW()-ROW(#REF!)+1</f>
        <v>#REF!</v>
      </c>
      <c r="B70" s="5"/>
      <c r="C70" s="6">
        <f>IF(ISBLANK(#REF!),"",IFERROR(VLOOKUP(#REF!,#REF!,2,FALSE),-1))</f>
        <v>-1</v>
      </c>
      <c r="D70" s="6"/>
      <c r="E70" s="6"/>
      <c r="F70" s="6"/>
      <c r="G70" s="6"/>
      <c r="H70" s="6"/>
      <c r="I70" s="6"/>
      <c r="J70" s="6"/>
      <c r="K70" s="6"/>
      <c r="L70" s="6"/>
      <c r="M70" s="7"/>
      <c r="N70" s="7"/>
      <c r="O70" s="7"/>
      <c r="P70" s="41" t="str">
        <f>IF(ISBLANK(#REF!),"","CP1")</f>
        <v>CP1</v>
      </c>
    </row>
    <row r="71" spans="1:16" ht="15.75">
      <c r="A71" s="4" t="e">
        <f>ROW()-ROW(#REF!)+1</f>
        <v>#REF!</v>
      </c>
      <c r="B71" s="5"/>
      <c r="C71" s="6">
        <f>IF(ISBLANK(#REF!),"",IFERROR(VLOOKUP(#REF!,#REF!,2,FALSE),-1))</f>
        <v>-1</v>
      </c>
      <c r="D71" s="6"/>
      <c r="E71" s="6"/>
      <c r="F71" s="6"/>
      <c r="G71" s="6"/>
      <c r="H71" s="6"/>
      <c r="I71" s="6"/>
      <c r="J71" s="6"/>
      <c r="K71" s="6"/>
      <c r="L71" s="6"/>
      <c r="M71" s="7"/>
      <c r="N71" s="7"/>
      <c r="O71" s="7"/>
      <c r="P71" s="41" t="str">
        <f>IF(ISBLANK(#REF!),"","CP1")</f>
        <v>CP1</v>
      </c>
    </row>
    <row r="72" spans="1:16" ht="15.75">
      <c r="A72" s="4" t="e">
        <f>ROW()-ROW(#REF!)+1</f>
        <v>#REF!</v>
      </c>
      <c r="B72" s="5"/>
      <c r="C72" s="6">
        <f>IF(ISBLANK(#REF!),"",IFERROR(VLOOKUP(#REF!,#REF!,2,FALSE),-1))</f>
        <v>-1</v>
      </c>
      <c r="D72" s="6"/>
      <c r="E72" s="6"/>
      <c r="F72" s="6"/>
      <c r="G72" s="6"/>
      <c r="H72" s="6"/>
      <c r="I72" s="6"/>
      <c r="J72" s="6"/>
      <c r="K72" s="6"/>
      <c r="L72" s="6"/>
      <c r="M72" s="7"/>
      <c r="N72" s="7"/>
      <c r="O72" s="7"/>
      <c r="P72" s="41" t="str">
        <f>IF(ISBLANK(#REF!),"","CP1")</f>
        <v>CP1</v>
      </c>
    </row>
    <row r="73" spans="1:16">
      <c r="C73" t="e">
        <f>(COUNTIF(#REF!,"&lt;&gt;") - COUNTIF(#REF!,"-1"))&amp;" immatriculés / "&amp;SUBTOTAL(103,#REF!)&amp;" inscrits"</f>
        <v>#REF!</v>
      </c>
      <c r="M73" s="34"/>
      <c r="N73" s="34"/>
      <c r="O73" s="34"/>
      <c r="P73" s="4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P73"/>
  <sheetViews>
    <sheetView workbookViewId="0"/>
  </sheetViews>
  <sheetFormatPr baseColWidth="10" defaultRowHeight="15"/>
  <sheetData>
    <row r="1" spans="1:16" ht="21">
      <c r="A1" s="97" t="s">
        <v>1574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49.5">
      <c r="A2" s="1" t="s">
        <v>0</v>
      </c>
      <c r="B2" s="1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215</v>
      </c>
    </row>
    <row r="3" spans="1:16" ht="15.75">
      <c r="A3" s="4" t="e">
        <f>ROW()-ROW(#REF!)+1</f>
        <v>#REF!</v>
      </c>
      <c r="B3" s="5" t="s">
        <v>25</v>
      </c>
      <c r="C3" s="6">
        <f>IF(ISBLANK(#REF!),"",IFERROR(VLOOKUP(#REF!,#REF!,2,FALSE),-1))</f>
        <v>-1</v>
      </c>
      <c r="D3" s="6"/>
      <c r="E3" s="6"/>
      <c r="F3" s="6"/>
      <c r="G3" s="6"/>
      <c r="H3" s="6"/>
      <c r="I3" s="6"/>
      <c r="J3" s="6"/>
      <c r="K3" s="6"/>
      <c r="L3" s="6"/>
      <c r="M3" s="7" t="s">
        <v>15</v>
      </c>
      <c r="N3" s="7" t="s">
        <v>16</v>
      </c>
      <c r="O3" s="7" t="s">
        <v>1453</v>
      </c>
      <c r="P3" s="41" t="str">
        <f>IF(ISBLANK(#REF!),"","CP2")</f>
        <v>CP2</v>
      </c>
    </row>
    <row r="4" spans="1:16" ht="15.75">
      <c r="A4" s="4" t="e">
        <f>ROW()-ROW(#REF!)+1</f>
        <v>#REF!</v>
      </c>
      <c r="B4" s="5" t="s">
        <v>26</v>
      </c>
      <c r="C4" s="6">
        <f>IF(ISBLANK(#REF!),"",IFERROR(VLOOKUP(#REF!,#REF!,2,FALSE),-1))</f>
        <v>-1</v>
      </c>
      <c r="D4" s="6"/>
      <c r="E4" s="6"/>
      <c r="F4" s="6"/>
      <c r="G4" s="6"/>
      <c r="H4" s="6"/>
      <c r="I4" s="6"/>
      <c r="J4" s="6"/>
      <c r="K4" s="6"/>
      <c r="L4" s="6"/>
      <c r="M4" s="7" t="s">
        <v>17</v>
      </c>
      <c r="N4" s="7" t="s">
        <v>16</v>
      </c>
      <c r="O4" s="7" t="s">
        <v>1453</v>
      </c>
      <c r="P4" s="41" t="str">
        <f>IF(ISBLANK(#REF!),"","CP2")</f>
        <v>CP2</v>
      </c>
    </row>
    <row r="5" spans="1:16" ht="15.75">
      <c r="A5" s="4" t="e">
        <f>ROW()-ROW(#REF!)+1</f>
        <v>#REF!</v>
      </c>
      <c r="B5" s="5" t="s">
        <v>1482</v>
      </c>
      <c r="C5" s="6">
        <f>IF(ISBLANK(#REF!),"",IFERROR(VLOOKUP(#REF!,#REF!,2,FALSE),-1))</f>
        <v>-1</v>
      </c>
      <c r="D5" s="6"/>
      <c r="E5" s="6"/>
      <c r="F5" s="6"/>
      <c r="G5" s="6"/>
      <c r="H5" s="6"/>
      <c r="I5" s="6"/>
      <c r="J5" s="6"/>
      <c r="K5" s="6"/>
      <c r="L5" s="6"/>
      <c r="M5" s="7" t="s">
        <v>17</v>
      </c>
      <c r="N5" s="7" t="s">
        <v>16</v>
      </c>
      <c r="O5" s="7" t="s">
        <v>1453</v>
      </c>
      <c r="P5" s="41" t="str">
        <f>IF(ISBLANK(#REF!),"","CP2")</f>
        <v>CP2</v>
      </c>
    </row>
    <row r="6" spans="1:16" ht="15.75">
      <c r="A6" s="4" t="e">
        <f>ROW()-ROW(#REF!)+1</f>
        <v>#REF!</v>
      </c>
      <c r="B6" s="5" t="s">
        <v>27</v>
      </c>
      <c r="C6" s="6">
        <f>IF(ISBLANK(#REF!),"",IFERROR(VLOOKUP(#REF!,#REF!,2,FALSE),-1))</f>
        <v>-1</v>
      </c>
      <c r="D6" s="6"/>
      <c r="E6" s="6"/>
      <c r="F6" s="6"/>
      <c r="G6" s="6"/>
      <c r="H6" s="6"/>
      <c r="I6" s="6"/>
      <c r="J6" s="6"/>
      <c r="K6" s="6"/>
      <c r="L6" s="6"/>
      <c r="M6" s="7" t="s">
        <v>17</v>
      </c>
      <c r="N6" s="7" t="s">
        <v>16</v>
      </c>
      <c r="O6" s="7" t="s">
        <v>1453</v>
      </c>
      <c r="P6" s="41" t="str">
        <f>IF(ISBLANK(#REF!),"","CP2")</f>
        <v>CP2</v>
      </c>
    </row>
    <row r="7" spans="1:16" ht="15.75">
      <c r="A7" s="4" t="e">
        <f>ROW()-ROW(#REF!)+1</f>
        <v>#REF!</v>
      </c>
      <c r="B7" s="5" t="s">
        <v>28</v>
      </c>
      <c r="C7" s="6">
        <f>IF(ISBLANK(#REF!),"",IFERROR(VLOOKUP(#REF!,#REF!,2,FALSE),-1))</f>
        <v>-1</v>
      </c>
      <c r="D7" s="6"/>
      <c r="E7" s="6"/>
      <c r="F7" s="6"/>
      <c r="G7" s="6"/>
      <c r="H7" s="6"/>
      <c r="I7" s="6"/>
      <c r="J7" s="6"/>
      <c r="K7" s="6"/>
      <c r="L7" s="6"/>
      <c r="M7" s="7" t="s">
        <v>15</v>
      </c>
      <c r="N7" s="7" t="s">
        <v>16</v>
      </c>
      <c r="O7" s="7" t="s">
        <v>1453</v>
      </c>
      <c r="P7" s="41" t="str">
        <f>IF(ISBLANK(#REF!),"","CP2")</f>
        <v>CP2</v>
      </c>
    </row>
    <row r="8" spans="1:16" ht="15.75">
      <c r="A8" s="4" t="e">
        <f>ROW()-ROW(#REF!)+1</f>
        <v>#REF!</v>
      </c>
      <c r="B8" s="5" t="s">
        <v>29</v>
      </c>
      <c r="C8" s="6">
        <f>IF(ISBLANK(#REF!),"",IFERROR(VLOOKUP(#REF!,#REF!,2,FALSE),-1))</f>
        <v>-1</v>
      </c>
      <c r="D8" s="6"/>
      <c r="E8" s="6"/>
      <c r="F8" s="6"/>
      <c r="G8" s="6"/>
      <c r="H8" s="6"/>
      <c r="I8" s="6"/>
      <c r="J8" s="6"/>
      <c r="K8" s="6"/>
      <c r="L8" s="6"/>
      <c r="M8" s="7" t="s">
        <v>15</v>
      </c>
      <c r="N8" s="7" t="s">
        <v>16</v>
      </c>
      <c r="O8" s="7" t="s">
        <v>1453</v>
      </c>
      <c r="P8" s="41" t="str">
        <f>IF(ISBLANK(#REF!),"","CP2")</f>
        <v>CP2</v>
      </c>
    </row>
    <row r="9" spans="1:16" ht="15.75">
      <c r="A9" s="4" t="e">
        <f>ROW()-ROW(#REF!)+1</f>
        <v>#REF!</v>
      </c>
      <c r="B9" s="5" t="s">
        <v>30</v>
      </c>
      <c r="C9" s="6">
        <f>IF(ISBLANK(#REF!),"",IFERROR(VLOOKUP(#REF!,#REF!,2,FALSE),-1))</f>
        <v>-1</v>
      </c>
      <c r="D9" s="6"/>
      <c r="E9" s="6"/>
      <c r="F9" s="6"/>
      <c r="G9" s="6"/>
      <c r="H9" s="6"/>
      <c r="I9" s="6"/>
      <c r="J9" s="6"/>
      <c r="K9" s="6"/>
      <c r="L9" s="6"/>
      <c r="M9" s="7" t="s">
        <v>15</v>
      </c>
      <c r="N9" s="7" t="s">
        <v>16</v>
      </c>
      <c r="O9" s="7" t="s">
        <v>1453</v>
      </c>
      <c r="P9" s="41" t="str">
        <f>IF(ISBLANK(#REF!),"","CP2")</f>
        <v>CP2</v>
      </c>
    </row>
    <row r="10" spans="1:16" ht="15.75">
      <c r="A10" s="4" t="e">
        <f>ROW()-ROW(#REF!)+1</f>
        <v>#REF!</v>
      </c>
      <c r="B10" s="5" t="s">
        <v>31</v>
      </c>
      <c r="C10" s="6">
        <f>IF(ISBLANK(#REF!),"",IFERROR(VLOOKUP(#REF!,#REF!,2,FALSE),-1))</f>
        <v>-1</v>
      </c>
      <c r="D10" s="6"/>
      <c r="E10" s="6"/>
      <c r="F10" s="6"/>
      <c r="G10" s="6"/>
      <c r="H10" s="6"/>
      <c r="I10" s="6"/>
      <c r="J10" s="6"/>
      <c r="K10" s="6"/>
      <c r="L10" s="6"/>
      <c r="M10" s="7" t="s">
        <v>15</v>
      </c>
      <c r="N10" s="7" t="s">
        <v>16</v>
      </c>
      <c r="O10" s="7" t="s">
        <v>1453</v>
      </c>
      <c r="P10" s="41" t="str">
        <f>IF(ISBLANK(#REF!),"","CP2")</f>
        <v>CP2</v>
      </c>
    </row>
    <row r="11" spans="1:16" ht="15.75">
      <c r="A11" s="4" t="e">
        <f>ROW()-ROW(#REF!)+1</f>
        <v>#REF!</v>
      </c>
      <c r="B11" s="5" t="s">
        <v>32</v>
      </c>
      <c r="C11" s="6">
        <f>IF(ISBLANK(#REF!),"",IFERROR(VLOOKUP(#REF!,#REF!,2,FALSE),-1))</f>
        <v>-1</v>
      </c>
      <c r="D11" s="6"/>
      <c r="E11" s="6"/>
      <c r="F11" s="6"/>
      <c r="G11" s="6"/>
      <c r="H11" s="6"/>
      <c r="I11" s="6"/>
      <c r="J11" s="6"/>
      <c r="K11" s="6"/>
      <c r="L11" s="6"/>
      <c r="M11" s="7" t="s">
        <v>15</v>
      </c>
      <c r="N11" s="7" t="s">
        <v>16</v>
      </c>
      <c r="O11" s="7" t="s">
        <v>1453</v>
      </c>
      <c r="P11" s="41" t="str">
        <f>IF(ISBLANK(#REF!),"","CP2")</f>
        <v>CP2</v>
      </c>
    </row>
    <row r="12" spans="1:16" ht="15.75">
      <c r="A12" s="4" t="e">
        <f>ROW()-ROW(#REF!)+1</f>
        <v>#REF!</v>
      </c>
      <c r="B12" s="5" t="s">
        <v>33</v>
      </c>
      <c r="C12" s="6">
        <f>IF(ISBLANK(#REF!),"",IFERROR(VLOOKUP(#REF!,#REF!,2,FALSE),-1))</f>
        <v>-1</v>
      </c>
      <c r="D12" s="6"/>
      <c r="E12" s="6"/>
      <c r="F12" s="6"/>
      <c r="G12" s="6"/>
      <c r="H12" s="6"/>
      <c r="I12" s="6"/>
      <c r="J12" s="6"/>
      <c r="K12" s="6"/>
      <c r="L12" s="6"/>
      <c r="M12" s="7" t="s">
        <v>15</v>
      </c>
      <c r="N12" s="7" t="s">
        <v>16</v>
      </c>
      <c r="O12" s="7" t="s">
        <v>1453</v>
      </c>
      <c r="P12" s="41" t="str">
        <f>IF(ISBLANK(#REF!),"","CP2")</f>
        <v>CP2</v>
      </c>
    </row>
    <row r="13" spans="1:16" ht="15.75">
      <c r="A13" s="4" t="e">
        <f>ROW()-ROW(#REF!)+1</f>
        <v>#REF!</v>
      </c>
      <c r="B13" s="5" t="s">
        <v>34</v>
      </c>
      <c r="C13" s="6">
        <f>IF(ISBLANK(#REF!),"",IFERROR(VLOOKUP(#REF!,#REF!,2,FALSE),-1))</f>
        <v>-1</v>
      </c>
      <c r="D13" s="6"/>
      <c r="E13" s="6"/>
      <c r="F13" s="6"/>
      <c r="G13" s="6"/>
      <c r="H13" s="6"/>
      <c r="I13" s="6"/>
      <c r="J13" s="6"/>
      <c r="K13" s="6"/>
      <c r="L13" s="6"/>
      <c r="M13" s="7" t="s">
        <v>17</v>
      </c>
      <c r="N13" s="7" t="s">
        <v>16</v>
      </c>
      <c r="O13" s="7" t="s">
        <v>1453</v>
      </c>
      <c r="P13" s="41" t="str">
        <f>IF(ISBLANK(#REF!),"","CP2")</f>
        <v>CP2</v>
      </c>
    </row>
    <row r="14" spans="1:16" ht="15.75">
      <c r="A14" s="4" t="e">
        <f>ROW()-ROW(#REF!)+1</f>
        <v>#REF!</v>
      </c>
      <c r="B14" s="5" t="s">
        <v>35</v>
      </c>
      <c r="C14" s="6">
        <f>IF(ISBLANK(#REF!),"",IFERROR(VLOOKUP(#REF!,#REF!,2,FALSE),-1))</f>
        <v>-1</v>
      </c>
      <c r="D14" s="6"/>
      <c r="E14" s="6"/>
      <c r="F14" s="6"/>
      <c r="G14" s="6"/>
      <c r="H14" s="6"/>
      <c r="I14" s="6"/>
      <c r="J14" s="6"/>
      <c r="K14" s="6"/>
      <c r="L14" s="6"/>
      <c r="M14" s="7" t="s">
        <v>17</v>
      </c>
      <c r="N14" s="7" t="s">
        <v>16</v>
      </c>
      <c r="O14" s="7" t="s">
        <v>1453</v>
      </c>
      <c r="P14" s="41" t="str">
        <f>IF(ISBLANK(#REF!),"","CP2")</f>
        <v>CP2</v>
      </c>
    </row>
    <row r="15" spans="1:16" ht="15.75">
      <c r="A15" s="4" t="e">
        <f>ROW()-ROW(#REF!)+1</f>
        <v>#REF!</v>
      </c>
      <c r="B15" s="5" t="s">
        <v>36</v>
      </c>
      <c r="C15" s="6">
        <f>IF(ISBLANK(#REF!),"",IFERROR(VLOOKUP(#REF!,#REF!,2,FALSE),-1))</f>
        <v>-1</v>
      </c>
      <c r="D15" s="6"/>
      <c r="E15" s="6"/>
      <c r="F15" s="6"/>
      <c r="G15" s="6"/>
      <c r="H15" s="6"/>
      <c r="I15" s="6"/>
      <c r="J15" s="6"/>
      <c r="K15" s="6"/>
      <c r="L15" s="6"/>
      <c r="M15" s="7" t="s">
        <v>17</v>
      </c>
      <c r="N15" s="7" t="s">
        <v>16</v>
      </c>
      <c r="O15" s="7" t="s">
        <v>1453</v>
      </c>
      <c r="P15" s="41" t="str">
        <f>IF(ISBLANK(#REF!),"","CP2")</f>
        <v>CP2</v>
      </c>
    </row>
    <row r="16" spans="1:16" ht="15.75">
      <c r="A16" s="4" t="e">
        <f>ROW()-ROW(#REF!)+1</f>
        <v>#REF!</v>
      </c>
      <c r="B16" s="5" t="s">
        <v>37</v>
      </c>
      <c r="C16" s="6">
        <f>IF(ISBLANK(#REF!),"",IFERROR(VLOOKUP(#REF!,#REF!,2,FALSE),-1))</f>
        <v>-1</v>
      </c>
      <c r="D16" s="6"/>
      <c r="E16" s="6"/>
      <c r="F16" s="6"/>
      <c r="G16" s="6"/>
      <c r="H16" s="6"/>
      <c r="I16" s="6"/>
      <c r="J16" s="6"/>
      <c r="K16" s="6"/>
      <c r="L16" s="6"/>
      <c r="M16" s="7" t="s">
        <v>15</v>
      </c>
      <c r="N16" s="7" t="s">
        <v>16</v>
      </c>
      <c r="O16" s="7" t="s">
        <v>1453</v>
      </c>
      <c r="P16" s="41" t="str">
        <f>IF(ISBLANK(#REF!),"","CP2")</f>
        <v>CP2</v>
      </c>
    </row>
    <row r="17" spans="1:16" ht="15.75">
      <c r="A17" s="4" t="e">
        <f>ROW()-ROW(#REF!)+1</f>
        <v>#REF!</v>
      </c>
      <c r="B17" s="5" t="s">
        <v>38</v>
      </c>
      <c r="C17" s="6">
        <f>IF(ISBLANK(#REF!),"",IFERROR(VLOOKUP(#REF!,#REF!,2,FALSE),-1))</f>
        <v>-1</v>
      </c>
      <c r="D17" s="6"/>
      <c r="E17" s="6"/>
      <c r="F17" s="6"/>
      <c r="G17" s="6"/>
      <c r="H17" s="6"/>
      <c r="I17" s="6"/>
      <c r="J17" s="6"/>
      <c r="K17" s="6"/>
      <c r="L17" s="6"/>
      <c r="M17" s="7" t="s">
        <v>15</v>
      </c>
      <c r="N17" s="7" t="s">
        <v>16</v>
      </c>
      <c r="O17" s="7" t="s">
        <v>1453</v>
      </c>
      <c r="P17" s="41" t="str">
        <f>IF(ISBLANK(#REF!),"","CP2")</f>
        <v>CP2</v>
      </c>
    </row>
    <row r="18" spans="1:16" ht="15.75">
      <c r="A18" s="4" t="e">
        <f>ROW()-ROW(#REF!)+1</f>
        <v>#REF!</v>
      </c>
      <c r="B18" s="5" t="s">
        <v>39</v>
      </c>
      <c r="C18" s="6">
        <f>IF(ISBLANK(#REF!),"",IFERROR(VLOOKUP(#REF!,#REF!,2,FALSE),-1))</f>
        <v>-1</v>
      </c>
      <c r="D18" s="6"/>
      <c r="E18" s="6"/>
      <c r="F18" s="6"/>
      <c r="G18" s="6"/>
      <c r="H18" s="6"/>
      <c r="I18" s="6"/>
      <c r="J18" s="6"/>
      <c r="K18" s="6"/>
      <c r="L18" s="6"/>
      <c r="M18" s="7" t="s">
        <v>17</v>
      </c>
      <c r="N18" s="7" t="s">
        <v>16</v>
      </c>
      <c r="O18" s="7" t="s">
        <v>1453</v>
      </c>
      <c r="P18" s="41" t="str">
        <f>IF(ISBLANK(#REF!),"","CP2")</f>
        <v>CP2</v>
      </c>
    </row>
    <row r="19" spans="1:16" ht="15.75">
      <c r="A19" s="4" t="e">
        <f>ROW()-ROW(#REF!)+1</f>
        <v>#REF!</v>
      </c>
      <c r="B19" s="5" t="s">
        <v>40</v>
      </c>
      <c r="C19" s="6">
        <f>IF(ISBLANK(#REF!),"",IFERROR(VLOOKUP(#REF!,#REF!,2,FALSE),-1))</f>
        <v>-1</v>
      </c>
      <c r="D19" s="6"/>
      <c r="E19" s="6"/>
      <c r="F19" s="6"/>
      <c r="G19" s="6"/>
      <c r="H19" s="6"/>
      <c r="I19" s="6"/>
      <c r="J19" s="6"/>
      <c r="K19" s="6"/>
      <c r="L19" s="6"/>
      <c r="M19" s="7" t="s">
        <v>17</v>
      </c>
      <c r="N19" s="7" t="s">
        <v>16</v>
      </c>
      <c r="O19" s="7" t="s">
        <v>1453</v>
      </c>
      <c r="P19" s="41" t="str">
        <f>IF(ISBLANK(#REF!),"","CP2")</f>
        <v>CP2</v>
      </c>
    </row>
    <row r="20" spans="1:16" ht="15.75">
      <c r="A20" s="4" t="e">
        <f>ROW()-ROW(#REF!)+1</f>
        <v>#REF!</v>
      </c>
      <c r="B20" s="5" t="s">
        <v>41</v>
      </c>
      <c r="C20" s="6">
        <f>IF(ISBLANK(#REF!),"",IFERROR(VLOOKUP(#REF!,#REF!,2,FALSE),-1))</f>
        <v>-1</v>
      </c>
      <c r="D20" s="6"/>
      <c r="E20" s="6"/>
      <c r="F20" s="6"/>
      <c r="G20" s="6"/>
      <c r="H20" s="6"/>
      <c r="I20" s="6"/>
      <c r="J20" s="6"/>
      <c r="K20" s="6"/>
      <c r="L20" s="6"/>
      <c r="M20" s="7" t="s">
        <v>15</v>
      </c>
      <c r="N20" s="7" t="s">
        <v>16</v>
      </c>
      <c r="O20" s="7" t="s">
        <v>1453</v>
      </c>
      <c r="P20" s="41" t="str">
        <f>IF(ISBLANK(#REF!),"","CP2")</f>
        <v>CP2</v>
      </c>
    </row>
    <row r="21" spans="1:16" ht="15.75">
      <c r="A21" s="4" t="e">
        <f>ROW()-ROW(#REF!)+1</f>
        <v>#REF!</v>
      </c>
      <c r="B21" s="5" t="s">
        <v>42</v>
      </c>
      <c r="C21" s="6">
        <f>IF(ISBLANK(#REF!),"",IFERROR(VLOOKUP(#REF!,#REF!,2,FALSE),-1))</f>
        <v>-1</v>
      </c>
      <c r="D21" s="6"/>
      <c r="E21" s="6"/>
      <c r="F21" s="6"/>
      <c r="G21" s="6"/>
      <c r="H21" s="6"/>
      <c r="I21" s="6"/>
      <c r="J21" s="6"/>
      <c r="K21" s="6"/>
      <c r="L21" s="6"/>
      <c r="M21" s="7" t="s">
        <v>15</v>
      </c>
      <c r="N21" s="7" t="s">
        <v>16</v>
      </c>
      <c r="O21" s="7" t="s">
        <v>1464</v>
      </c>
      <c r="P21" s="41" t="str">
        <f>IF(ISBLANK(#REF!),"","CP2")</f>
        <v>CP2</v>
      </c>
    </row>
    <row r="22" spans="1:16" ht="15.75">
      <c r="A22" s="4" t="e">
        <f>ROW()-ROW(#REF!)+1</f>
        <v>#REF!</v>
      </c>
      <c r="B22" s="5" t="s">
        <v>43</v>
      </c>
      <c r="C22" s="6">
        <f>IF(ISBLANK(#REF!),"",IFERROR(VLOOKUP(#REF!,#REF!,2,FALSE),-1))</f>
        <v>-1</v>
      </c>
      <c r="D22" s="6"/>
      <c r="E22" s="6"/>
      <c r="F22" s="6"/>
      <c r="G22" s="6"/>
      <c r="H22" s="6"/>
      <c r="I22" s="6"/>
      <c r="J22" s="6"/>
      <c r="K22" s="6"/>
      <c r="L22" s="6"/>
      <c r="M22" s="7" t="s">
        <v>15</v>
      </c>
      <c r="N22" s="7" t="s">
        <v>16</v>
      </c>
      <c r="O22" s="7" t="s">
        <v>1453</v>
      </c>
      <c r="P22" s="41" t="str">
        <f>IF(ISBLANK(#REF!),"","CP2")</f>
        <v>CP2</v>
      </c>
    </row>
    <row r="23" spans="1:16" ht="15.75">
      <c r="A23" s="4" t="e">
        <f>ROW()-ROW(#REF!)+1</f>
        <v>#REF!</v>
      </c>
      <c r="B23" s="5" t="s">
        <v>44</v>
      </c>
      <c r="C23" s="6">
        <f>IF(ISBLANK(#REF!),"",IFERROR(VLOOKUP(#REF!,#REF!,2,FALSE),-1))</f>
        <v>-1</v>
      </c>
      <c r="D23" s="6"/>
      <c r="E23" s="6"/>
      <c r="F23" s="6"/>
      <c r="G23" s="6"/>
      <c r="H23" s="6"/>
      <c r="I23" s="6"/>
      <c r="J23" s="6"/>
      <c r="K23" s="6"/>
      <c r="L23" s="6"/>
      <c r="M23" s="7" t="s">
        <v>17</v>
      </c>
      <c r="N23" s="7" t="s">
        <v>16</v>
      </c>
      <c r="O23" s="7" t="s">
        <v>1453</v>
      </c>
      <c r="P23" s="41" t="str">
        <f>IF(ISBLANK(#REF!),"","CP2")</f>
        <v>CP2</v>
      </c>
    </row>
    <row r="24" spans="1:16" ht="15.75">
      <c r="A24" s="4" t="e">
        <f>ROW()-ROW(#REF!)+1</f>
        <v>#REF!</v>
      </c>
      <c r="B24" s="5" t="s">
        <v>45</v>
      </c>
      <c r="C24" s="6">
        <f>IF(ISBLANK(#REF!),"",IFERROR(VLOOKUP(#REF!,#REF!,2,FALSE),-1))</f>
        <v>-1</v>
      </c>
      <c r="D24" s="6"/>
      <c r="E24" s="6"/>
      <c r="F24" s="6"/>
      <c r="G24" s="6"/>
      <c r="H24" s="6"/>
      <c r="I24" s="6"/>
      <c r="J24" s="6"/>
      <c r="K24" s="6"/>
      <c r="L24" s="6"/>
      <c r="M24" s="7" t="s">
        <v>15</v>
      </c>
      <c r="N24" s="7" t="s">
        <v>16</v>
      </c>
      <c r="O24" s="7" t="s">
        <v>1453</v>
      </c>
      <c r="P24" s="41" t="str">
        <f>IF(ISBLANK(#REF!),"","CP2")</f>
        <v>CP2</v>
      </c>
    </row>
    <row r="25" spans="1:16" ht="15.75">
      <c r="A25" s="4" t="e">
        <f>ROW()-ROW(#REF!)+1</f>
        <v>#REF!</v>
      </c>
      <c r="B25" s="5" t="s">
        <v>46</v>
      </c>
      <c r="C25" s="6">
        <f>IF(ISBLANK(#REF!),"",IFERROR(VLOOKUP(#REF!,#REF!,2,FALSE),-1))</f>
        <v>-1</v>
      </c>
      <c r="D25" s="6"/>
      <c r="E25" s="6"/>
      <c r="F25" s="6"/>
      <c r="G25" s="6"/>
      <c r="H25" s="6"/>
      <c r="I25" s="6"/>
      <c r="J25" s="6"/>
      <c r="K25" s="6"/>
      <c r="L25" s="6"/>
      <c r="M25" s="7" t="s">
        <v>17</v>
      </c>
      <c r="N25" s="7" t="s">
        <v>16</v>
      </c>
      <c r="O25" s="7" t="s">
        <v>1464</v>
      </c>
      <c r="P25" s="41" t="str">
        <f>IF(ISBLANK(#REF!),"","CP2")</f>
        <v>CP2</v>
      </c>
    </row>
    <row r="26" spans="1:16" ht="15.75">
      <c r="A26" s="4" t="e">
        <f>ROW()-ROW(#REF!)+1</f>
        <v>#REF!</v>
      </c>
      <c r="B26" s="5" t="s">
        <v>47</v>
      </c>
      <c r="C26" s="6">
        <f>IF(ISBLANK(#REF!),"",IFERROR(VLOOKUP(#REF!,#REF!,2,FALSE),-1))</f>
        <v>-1</v>
      </c>
      <c r="D26" s="6"/>
      <c r="E26" s="6"/>
      <c r="F26" s="6"/>
      <c r="G26" s="6"/>
      <c r="H26" s="6"/>
      <c r="I26" s="6"/>
      <c r="J26" s="6"/>
      <c r="K26" s="6"/>
      <c r="L26" s="6"/>
      <c r="M26" s="7" t="s">
        <v>17</v>
      </c>
      <c r="N26" s="7" t="s">
        <v>18</v>
      </c>
      <c r="O26" s="7" t="s">
        <v>1453</v>
      </c>
      <c r="P26" s="41" t="str">
        <f>IF(ISBLANK(#REF!),"","CP2")</f>
        <v>CP2</v>
      </c>
    </row>
    <row r="27" spans="1:16" ht="15.75">
      <c r="A27" s="4" t="e">
        <f>ROW()-ROW(#REF!)+1</f>
        <v>#REF!</v>
      </c>
      <c r="B27" s="5" t="s">
        <v>48</v>
      </c>
      <c r="C27" s="6">
        <f>IF(ISBLANK(#REF!),"",IFERROR(VLOOKUP(#REF!,#REF!,2,FALSE),-1))</f>
        <v>-1</v>
      </c>
      <c r="D27" s="6"/>
      <c r="E27" s="6"/>
      <c r="F27" s="6"/>
      <c r="G27" s="6"/>
      <c r="H27" s="6"/>
      <c r="I27" s="6"/>
      <c r="J27" s="6"/>
      <c r="K27" s="6"/>
      <c r="L27" s="6"/>
      <c r="M27" s="7" t="s">
        <v>17</v>
      </c>
      <c r="N27" s="7" t="s">
        <v>18</v>
      </c>
      <c r="O27" s="7" t="s">
        <v>1464</v>
      </c>
      <c r="P27" s="41" t="str">
        <f>IF(ISBLANK(#REF!),"","CP2")</f>
        <v>CP2</v>
      </c>
    </row>
    <row r="28" spans="1:16" ht="15.75">
      <c r="A28" s="4" t="e">
        <f>ROW()-ROW(#REF!)+1</f>
        <v>#REF!</v>
      </c>
      <c r="B28" s="5" t="s">
        <v>49</v>
      </c>
      <c r="C28" s="6">
        <f>IF(ISBLANK(#REF!),"",IFERROR(VLOOKUP(#REF!,#REF!,2,FALSE),-1))</f>
        <v>-1</v>
      </c>
      <c r="D28" s="6"/>
      <c r="E28" s="6"/>
      <c r="F28" s="6"/>
      <c r="G28" s="6"/>
      <c r="H28" s="6"/>
      <c r="I28" s="6"/>
      <c r="J28" s="6"/>
      <c r="K28" s="6"/>
      <c r="L28" s="6"/>
      <c r="M28" s="7" t="s">
        <v>15</v>
      </c>
      <c r="N28" s="7" t="s">
        <v>18</v>
      </c>
      <c r="O28" s="7" t="s">
        <v>1453</v>
      </c>
      <c r="P28" s="41" t="str">
        <f>IF(ISBLANK(#REF!),"","CP2")</f>
        <v>CP2</v>
      </c>
    </row>
    <row r="29" spans="1:16" ht="15.75">
      <c r="A29" s="4" t="e">
        <f>ROW()-ROW(#REF!)+1</f>
        <v>#REF!</v>
      </c>
      <c r="B29" s="5" t="s">
        <v>50</v>
      </c>
      <c r="C29" s="6">
        <f>IF(ISBLANK(#REF!),"",IFERROR(VLOOKUP(#REF!,#REF!,2,FALSE),-1))</f>
        <v>-1</v>
      </c>
      <c r="D29" s="6"/>
      <c r="E29" s="6"/>
      <c r="F29" s="6"/>
      <c r="G29" s="6"/>
      <c r="H29" s="6"/>
      <c r="I29" s="6"/>
      <c r="J29" s="6"/>
      <c r="K29" s="6"/>
      <c r="L29" s="6"/>
      <c r="M29" s="7" t="s">
        <v>17</v>
      </c>
      <c r="N29" s="7" t="s">
        <v>16</v>
      </c>
      <c r="O29" s="7" t="s">
        <v>1453</v>
      </c>
      <c r="P29" s="41" t="str">
        <f>IF(ISBLANK(#REF!),"","CP2")</f>
        <v>CP2</v>
      </c>
    </row>
    <row r="30" spans="1:16" ht="15.75">
      <c r="A30" s="4" t="e">
        <f>ROW()-ROW(#REF!)+1</f>
        <v>#REF!</v>
      </c>
      <c r="B30" s="5" t="s">
        <v>51</v>
      </c>
      <c r="C30" s="6">
        <f>IF(ISBLANK(#REF!),"",IFERROR(VLOOKUP(#REF!,#REF!,2,FALSE),-1))</f>
        <v>-1</v>
      </c>
      <c r="D30" s="6"/>
      <c r="E30" s="6"/>
      <c r="F30" s="6"/>
      <c r="G30" s="6"/>
      <c r="H30" s="6"/>
      <c r="I30" s="6"/>
      <c r="J30" s="6"/>
      <c r="K30" s="6"/>
      <c r="L30" s="6"/>
      <c r="M30" s="7" t="s">
        <v>15</v>
      </c>
      <c r="N30" s="7" t="s">
        <v>16</v>
      </c>
      <c r="O30" s="7" t="s">
        <v>1453</v>
      </c>
      <c r="P30" s="41" t="str">
        <f>IF(ISBLANK(#REF!),"","CP2")</f>
        <v>CP2</v>
      </c>
    </row>
    <row r="31" spans="1:16" ht="15.75">
      <c r="A31" s="4" t="e">
        <f>ROW()-ROW(#REF!)+1</f>
        <v>#REF!</v>
      </c>
      <c r="B31" s="5" t="s">
        <v>52</v>
      </c>
      <c r="C31" s="6">
        <f>IF(ISBLANK(#REF!),"",IFERROR(VLOOKUP(#REF!,#REF!,2,FALSE),-1))</f>
        <v>-1</v>
      </c>
      <c r="D31" s="6"/>
      <c r="E31" s="6"/>
      <c r="F31" s="6"/>
      <c r="G31" s="6"/>
      <c r="H31" s="6"/>
      <c r="I31" s="6"/>
      <c r="J31" s="6"/>
      <c r="K31" s="6"/>
      <c r="L31" s="6"/>
      <c r="M31" s="7" t="s">
        <v>15</v>
      </c>
      <c r="N31" s="7" t="s">
        <v>16</v>
      </c>
      <c r="O31" s="7" t="s">
        <v>1453</v>
      </c>
      <c r="P31" s="41" t="str">
        <f>IF(ISBLANK(#REF!),"","CP2")</f>
        <v>CP2</v>
      </c>
    </row>
    <row r="32" spans="1:16" ht="15.75">
      <c r="A32" s="4" t="e">
        <f>ROW()-ROW(#REF!)+1</f>
        <v>#REF!</v>
      </c>
      <c r="B32" s="5" t="s">
        <v>53</v>
      </c>
      <c r="C32" s="6">
        <f>IF(ISBLANK(#REF!),"",IFERROR(VLOOKUP(#REF!,#REF!,2,FALSE),-1))</f>
        <v>-1</v>
      </c>
      <c r="D32" s="6"/>
      <c r="E32" s="6"/>
      <c r="F32" s="6"/>
      <c r="G32" s="6"/>
      <c r="H32" s="6"/>
      <c r="I32" s="6"/>
      <c r="J32" s="6"/>
      <c r="K32" s="6"/>
      <c r="L32" s="6"/>
      <c r="M32" s="7" t="s">
        <v>15</v>
      </c>
      <c r="N32" s="7" t="s">
        <v>16</v>
      </c>
      <c r="O32" s="7" t="s">
        <v>1453</v>
      </c>
      <c r="P32" s="41" t="str">
        <f>IF(ISBLANK(#REF!),"","CP2")</f>
        <v>CP2</v>
      </c>
    </row>
    <row r="33" spans="1:16" ht="15.75">
      <c r="A33" s="4" t="e">
        <f>ROW()-ROW(#REF!)+1</f>
        <v>#REF!</v>
      </c>
      <c r="B33" s="5" t="s">
        <v>54</v>
      </c>
      <c r="C33" s="6">
        <f>IF(ISBLANK(#REF!),"",IFERROR(VLOOKUP(#REF!,#REF!,2,FALSE),-1))</f>
        <v>-1</v>
      </c>
      <c r="D33" s="6"/>
      <c r="E33" s="6"/>
      <c r="F33" s="6"/>
      <c r="G33" s="6"/>
      <c r="H33" s="6"/>
      <c r="I33" s="6"/>
      <c r="J33" s="6"/>
      <c r="K33" s="6"/>
      <c r="L33" s="6"/>
      <c r="M33" s="7" t="s">
        <v>15</v>
      </c>
      <c r="N33" s="7" t="s">
        <v>16</v>
      </c>
      <c r="O33" s="7" t="s">
        <v>1453</v>
      </c>
      <c r="P33" s="41" t="str">
        <f>IF(ISBLANK(#REF!),"","CP2")</f>
        <v>CP2</v>
      </c>
    </row>
    <row r="34" spans="1:16" ht="15.75">
      <c r="A34" s="4" t="e">
        <f>ROW()-ROW(#REF!)+1</f>
        <v>#REF!</v>
      </c>
      <c r="B34" s="5" t="s">
        <v>55</v>
      </c>
      <c r="C34" s="6">
        <f>IF(ISBLANK(#REF!),"",IFERROR(VLOOKUP(#REF!,#REF!,2,FALSE),-1))</f>
        <v>-1</v>
      </c>
      <c r="D34" s="6"/>
      <c r="E34" s="6"/>
      <c r="F34" s="6"/>
      <c r="G34" s="6"/>
      <c r="H34" s="6"/>
      <c r="I34" s="6"/>
      <c r="J34" s="6"/>
      <c r="K34" s="6"/>
      <c r="L34" s="6"/>
      <c r="M34" s="7" t="s">
        <v>15</v>
      </c>
      <c r="N34" s="7" t="s">
        <v>16</v>
      </c>
      <c r="O34" s="7" t="s">
        <v>1453</v>
      </c>
      <c r="P34" s="41" t="str">
        <f>IF(ISBLANK(#REF!),"","CP2")</f>
        <v>CP2</v>
      </c>
    </row>
    <row r="35" spans="1:16" ht="15.75">
      <c r="A35" s="4" t="e">
        <f>ROW()-ROW(#REF!)+1</f>
        <v>#REF!</v>
      </c>
      <c r="B35" s="5" t="s">
        <v>56</v>
      </c>
      <c r="C35" s="6">
        <f>IF(ISBLANK(#REF!),"",IFERROR(VLOOKUP(#REF!,#REF!,2,FALSE),-1))</f>
        <v>-1</v>
      </c>
      <c r="D35" s="6"/>
      <c r="E35" s="6"/>
      <c r="F35" s="6"/>
      <c r="G35" s="6"/>
      <c r="H35" s="6"/>
      <c r="I35" s="6"/>
      <c r="J35" s="6"/>
      <c r="K35" s="6"/>
      <c r="L35" s="6"/>
      <c r="M35" s="7" t="s">
        <v>17</v>
      </c>
      <c r="N35" s="7" t="s">
        <v>16</v>
      </c>
      <c r="O35" s="7" t="s">
        <v>1453</v>
      </c>
      <c r="P35" s="41" t="str">
        <f>IF(ISBLANK(#REF!),"","CP2")</f>
        <v>CP2</v>
      </c>
    </row>
    <row r="36" spans="1:16" ht="15.75">
      <c r="A36" s="4" t="e">
        <f>ROW()-ROW(#REF!)+1</f>
        <v>#REF!</v>
      </c>
      <c r="B36" s="5" t="s">
        <v>57</v>
      </c>
      <c r="C36" s="6">
        <f>IF(ISBLANK(#REF!),"",IFERROR(VLOOKUP(#REF!,#REF!,2,FALSE),-1))</f>
        <v>-1</v>
      </c>
      <c r="D36" s="6"/>
      <c r="E36" s="6"/>
      <c r="F36" s="6"/>
      <c r="G36" s="6"/>
      <c r="H36" s="6"/>
      <c r="I36" s="6"/>
      <c r="J36" s="6"/>
      <c r="K36" s="6"/>
      <c r="L36" s="6"/>
      <c r="M36" s="7" t="s">
        <v>17</v>
      </c>
      <c r="N36" s="7" t="s">
        <v>16</v>
      </c>
      <c r="O36" s="7" t="s">
        <v>1453</v>
      </c>
      <c r="P36" s="41" t="str">
        <f>IF(ISBLANK(#REF!),"","CP2")</f>
        <v>CP2</v>
      </c>
    </row>
    <row r="37" spans="1:16" ht="15.75">
      <c r="A37" s="4" t="e">
        <f>ROW()-ROW(#REF!)+1</f>
        <v>#REF!</v>
      </c>
      <c r="B37" s="5" t="s">
        <v>58</v>
      </c>
      <c r="C37" s="6">
        <f>IF(ISBLANK(#REF!),"",IFERROR(VLOOKUP(#REF!,#REF!,2,FALSE),-1))</f>
        <v>-1</v>
      </c>
      <c r="D37" s="6"/>
      <c r="E37" s="6"/>
      <c r="F37" s="6"/>
      <c r="G37" s="6"/>
      <c r="H37" s="6"/>
      <c r="I37" s="6"/>
      <c r="J37" s="6"/>
      <c r="K37" s="6"/>
      <c r="L37" s="6"/>
      <c r="M37" s="7" t="s">
        <v>17</v>
      </c>
      <c r="N37" s="7" t="s">
        <v>16</v>
      </c>
      <c r="O37" s="7" t="s">
        <v>1453</v>
      </c>
      <c r="P37" s="41" t="str">
        <f>IF(ISBLANK(#REF!),"","CP2")</f>
        <v>CP2</v>
      </c>
    </row>
    <row r="38" spans="1:16" ht="15.75">
      <c r="A38" s="4" t="e">
        <f>ROW()-ROW(#REF!)+1</f>
        <v>#REF!</v>
      </c>
      <c r="B38" s="5" t="s">
        <v>59</v>
      </c>
      <c r="C38" s="6">
        <f>IF(ISBLANK(#REF!),"",IFERROR(VLOOKUP(#REF!,#REF!,2,FALSE),-1))</f>
        <v>-1</v>
      </c>
      <c r="D38" s="6"/>
      <c r="E38" s="6"/>
      <c r="F38" s="6"/>
      <c r="G38" s="6"/>
      <c r="H38" s="6"/>
      <c r="I38" s="6"/>
      <c r="J38" s="6"/>
      <c r="K38" s="6"/>
      <c r="L38" s="6"/>
      <c r="M38" s="7" t="s">
        <v>17</v>
      </c>
      <c r="N38" s="7" t="s">
        <v>18</v>
      </c>
      <c r="O38" s="7" t="s">
        <v>1453</v>
      </c>
      <c r="P38" s="41" t="str">
        <f>IF(ISBLANK(#REF!),"","CP2")</f>
        <v>CP2</v>
      </c>
    </row>
    <row r="39" spans="1:16" ht="15.75">
      <c r="A39" s="4" t="e">
        <f>ROW()-ROW(#REF!)+1</f>
        <v>#REF!</v>
      </c>
      <c r="B39" s="5" t="s">
        <v>1485</v>
      </c>
      <c r="C39" s="6">
        <f>IF(ISBLANK(#REF!),"",IFERROR(VLOOKUP(#REF!,#REF!,2,FALSE),-1))</f>
        <v>-1</v>
      </c>
      <c r="D39" s="6"/>
      <c r="E39" s="6"/>
      <c r="F39" s="6"/>
      <c r="G39" s="6"/>
      <c r="H39" s="6"/>
      <c r="I39" s="6"/>
      <c r="J39" s="6"/>
      <c r="K39" s="6"/>
      <c r="L39" s="6"/>
      <c r="M39" s="7" t="s">
        <v>15</v>
      </c>
      <c r="N39" s="7" t="s">
        <v>16</v>
      </c>
      <c r="O39" s="7" t="s">
        <v>1453</v>
      </c>
      <c r="P39" s="41" t="str">
        <f>IF(ISBLANK(#REF!),"","CP2")</f>
        <v>CP2</v>
      </c>
    </row>
    <row r="40" spans="1:16" ht="15.75">
      <c r="A40" s="4" t="e">
        <f>ROW()-ROW(#REF!)+1</f>
        <v>#REF!</v>
      </c>
      <c r="B40" s="5" t="s">
        <v>60</v>
      </c>
      <c r="C40" s="6">
        <f>IF(ISBLANK(#REF!),"",IFERROR(VLOOKUP(#REF!,#REF!,2,FALSE),-1))</f>
        <v>-1</v>
      </c>
      <c r="D40" s="6"/>
      <c r="E40" s="6"/>
      <c r="F40" s="6"/>
      <c r="G40" s="6"/>
      <c r="H40" s="6"/>
      <c r="I40" s="6"/>
      <c r="J40" s="6"/>
      <c r="K40" s="6"/>
      <c r="L40" s="6"/>
      <c r="M40" s="7" t="s">
        <v>17</v>
      </c>
      <c r="N40" s="7" t="s">
        <v>16</v>
      </c>
      <c r="O40" s="7" t="s">
        <v>1453</v>
      </c>
      <c r="P40" s="41" t="str">
        <f>IF(ISBLANK(#REF!),"","CP2")</f>
        <v>CP2</v>
      </c>
    </row>
    <row r="41" spans="1:16" ht="15.75">
      <c r="A41" s="4" t="e">
        <f>ROW()-ROW(#REF!)+1</f>
        <v>#REF!</v>
      </c>
      <c r="B41" s="5" t="s">
        <v>61</v>
      </c>
      <c r="C41" s="6">
        <f>IF(ISBLANK(#REF!),"",IFERROR(VLOOKUP(#REF!,#REF!,2,FALSE),-1))</f>
        <v>-1</v>
      </c>
      <c r="D41" s="6"/>
      <c r="E41" s="6"/>
      <c r="F41" s="6"/>
      <c r="G41" s="6"/>
      <c r="H41" s="6"/>
      <c r="I41" s="6"/>
      <c r="J41" s="6"/>
      <c r="K41" s="6"/>
      <c r="L41" s="6"/>
      <c r="M41" s="7" t="s">
        <v>17</v>
      </c>
      <c r="N41" s="7" t="s">
        <v>16</v>
      </c>
      <c r="O41" s="7" t="s">
        <v>1453</v>
      </c>
      <c r="P41" s="41" t="str">
        <f>IF(ISBLANK(#REF!),"","CP2")</f>
        <v>CP2</v>
      </c>
    </row>
    <row r="42" spans="1:16" ht="15.75">
      <c r="A42" s="4" t="e">
        <f>ROW()-ROW(#REF!)+1</f>
        <v>#REF!</v>
      </c>
      <c r="B42" s="5" t="s">
        <v>62</v>
      </c>
      <c r="C42" s="6">
        <f>IF(ISBLANK(#REF!),"",IFERROR(VLOOKUP(#REF!,#REF!,2,FALSE),-1))</f>
        <v>-1</v>
      </c>
      <c r="D42" s="6"/>
      <c r="E42" s="6"/>
      <c r="F42" s="6"/>
      <c r="G42" s="6"/>
      <c r="H42" s="6"/>
      <c r="I42" s="6"/>
      <c r="J42" s="6"/>
      <c r="K42" s="6"/>
      <c r="L42" s="6"/>
      <c r="M42" s="7" t="s">
        <v>15</v>
      </c>
      <c r="N42" s="7" t="s">
        <v>18</v>
      </c>
      <c r="O42" s="7" t="s">
        <v>1453</v>
      </c>
      <c r="P42" s="41" t="str">
        <f>IF(ISBLANK(#REF!),"","CP2")</f>
        <v>CP2</v>
      </c>
    </row>
    <row r="43" spans="1:16" ht="15.75">
      <c r="A43" s="4" t="e">
        <f>ROW()-ROW(#REF!)+1</f>
        <v>#REF!</v>
      </c>
      <c r="B43" s="5" t="s">
        <v>63</v>
      </c>
      <c r="C43" s="6">
        <f>IF(ISBLANK(#REF!),"",IFERROR(VLOOKUP(#REF!,#REF!,2,FALSE),-1))</f>
        <v>-1</v>
      </c>
      <c r="D43" s="6"/>
      <c r="E43" s="6"/>
      <c r="F43" s="6"/>
      <c r="G43" s="6"/>
      <c r="H43" s="6"/>
      <c r="I43" s="6"/>
      <c r="J43" s="6"/>
      <c r="K43" s="6"/>
      <c r="L43" s="6"/>
      <c r="M43" s="7" t="s">
        <v>15</v>
      </c>
      <c r="N43" s="7" t="s">
        <v>16</v>
      </c>
      <c r="O43" s="7" t="s">
        <v>1453</v>
      </c>
      <c r="P43" s="41" t="str">
        <f>IF(ISBLANK(#REF!),"","CP2")</f>
        <v>CP2</v>
      </c>
    </row>
    <row r="44" spans="1:16" ht="15.75">
      <c r="A44" s="4" t="e">
        <f>ROW()-ROW(#REF!)+1</f>
        <v>#REF!</v>
      </c>
      <c r="B44" s="5" t="s">
        <v>64</v>
      </c>
      <c r="C44" s="6">
        <f>IF(ISBLANK(#REF!),"",IFERROR(VLOOKUP(#REF!,#REF!,2,FALSE),-1))</f>
        <v>-1</v>
      </c>
      <c r="D44" s="6"/>
      <c r="E44" s="6"/>
      <c r="F44" s="6"/>
      <c r="G44" s="6"/>
      <c r="H44" s="6"/>
      <c r="I44" s="6"/>
      <c r="J44" s="6"/>
      <c r="K44" s="6"/>
      <c r="L44" s="6"/>
      <c r="M44" s="7" t="s">
        <v>17</v>
      </c>
      <c r="N44" s="7" t="s">
        <v>16</v>
      </c>
      <c r="O44" s="7" t="s">
        <v>1453</v>
      </c>
      <c r="P44" s="41" t="str">
        <f>IF(ISBLANK(#REF!),"","CP2")</f>
        <v>CP2</v>
      </c>
    </row>
    <row r="45" spans="1:16" ht="15.75">
      <c r="A45" s="4" t="e">
        <f>ROW()-ROW(#REF!)+1</f>
        <v>#REF!</v>
      </c>
      <c r="B45" s="5" t="s">
        <v>65</v>
      </c>
      <c r="C45" s="6">
        <f>IF(ISBLANK(#REF!),"",IFERROR(VLOOKUP(#REF!,#REF!,2,FALSE),-1))</f>
        <v>-1</v>
      </c>
      <c r="D45" s="6"/>
      <c r="E45" s="6"/>
      <c r="F45" s="6"/>
      <c r="G45" s="6"/>
      <c r="H45" s="6"/>
      <c r="I45" s="6"/>
      <c r="J45" s="6"/>
      <c r="K45" s="6"/>
      <c r="L45" s="6"/>
      <c r="M45" s="7" t="s">
        <v>17</v>
      </c>
      <c r="N45" s="7" t="s">
        <v>16</v>
      </c>
      <c r="O45" s="7" t="s">
        <v>1453</v>
      </c>
      <c r="P45" s="41" t="str">
        <f>IF(ISBLANK(#REF!),"","CP2")</f>
        <v>CP2</v>
      </c>
    </row>
    <row r="46" spans="1:16" ht="15.75">
      <c r="A46" s="4" t="e">
        <f>ROW()-ROW(#REF!)+1</f>
        <v>#REF!</v>
      </c>
      <c r="B46" s="5" t="s">
        <v>66</v>
      </c>
      <c r="C46" s="6">
        <f>IF(ISBLANK(#REF!),"",IFERROR(VLOOKUP(#REF!,#REF!,2,FALSE),-1))</f>
        <v>-1</v>
      </c>
      <c r="D46" s="6"/>
      <c r="E46" s="6"/>
      <c r="F46" s="6"/>
      <c r="G46" s="6"/>
      <c r="H46" s="6"/>
      <c r="I46" s="6"/>
      <c r="J46" s="6"/>
      <c r="K46" s="6"/>
      <c r="L46" s="6"/>
      <c r="M46" s="7" t="s">
        <v>17</v>
      </c>
      <c r="N46" s="7" t="s">
        <v>16</v>
      </c>
      <c r="O46" s="7" t="s">
        <v>1453</v>
      </c>
      <c r="P46" s="41" t="str">
        <f>IF(ISBLANK(#REF!),"","CP2")</f>
        <v>CP2</v>
      </c>
    </row>
    <row r="47" spans="1:16" ht="15.75">
      <c r="A47" s="4" t="e">
        <f>ROW()-ROW(#REF!)+1</f>
        <v>#REF!</v>
      </c>
      <c r="B47" s="5"/>
      <c r="C47" s="6">
        <f>IF(ISBLANK(#REF!),"",IFERROR(VLOOKUP(#REF!,#REF!,2,FALSE),-1))</f>
        <v>-1</v>
      </c>
      <c r="D47" s="6"/>
      <c r="E47" s="6"/>
      <c r="F47" s="6"/>
      <c r="G47" s="6"/>
      <c r="H47" s="6"/>
      <c r="I47" s="6"/>
      <c r="J47" s="6"/>
      <c r="K47" s="6"/>
      <c r="L47" s="6"/>
      <c r="M47" s="7"/>
      <c r="N47" s="7"/>
      <c r="O47" s="7"/>
      <c r="P47" s="41" t="str">
        <f>IF(ISBLANK(#REF!),"","CP2")</f>
        <v>CP2</v>
      </c>
    </row>
    <row r="48" spans="1:16" ht="15.75">
      <c r="A48" s="4" t="e">
        <f>ROW()-ROW(#REF!)+1</f>
        <v>#REF!</v>
      </c>
      <c r="B48" s="5"/>
      <c r="C48" s="6">
        <f>IF(ISBLANK(#REF!),"",IFERROR(VLOOKUP(#REF!,#REF!,2,FALSE),-1))</f>
        <v>-1</v>
      </c>
      <c r="D48" s="6"/>
      <c r="E48" s="6"/>
      <c r="F48" s="6"/>
      <c r="G48" s="6"/>
      <c r="H48" s="6"/>
      <c r="I48" s="6"/>
      <c r="J48" s="6"/>
      <c r="K48" s="6"/>
      <c r="L48" s="6"/>
      <c r="M48" s="7"/>
      <c r="N48" s="7"/>
      <c r="O48" s="7"/>
      <c r="P48" s="41" t="str">
        <f>IF(ISBLANK(#REF!),"","CP2")</f>
        <v>CP2</v>
      </c>
    </row>
    <row r="49" spans="1:16" ht="15.75">
      <c r="A49" s="4" t="e">
        <f>ROW()-ROW(#REF!)+1</f>
        <v>#REF!</v>
      </c>
      <c r="B49" s="5"/>
      <c r="C49" s="6">
        <f>IF(ISBLANK(#REF!),"",IFERROR(VLOOKUP(#REF!,#REF!,2,FALSE),-1))</f>
        <v>-1</v>
      </c>
      <c r="D49" s="6"/>
      <c r="E49" s="6"/>
      <c r="F49" s="6"/>
      <c r="G49" s="6"/>
      <c r="H49" s="6"/>
      <c r="I49" s="6"/>
      <c r="J49" s="6"/>
      <c r="K49" s="6"/>
      <c r="L49" s="6"/>
      <c r="M49" s="7"/>
      <c r="N49" s="7"/>
      <c r="O49" s="7"/>
      <c r="P49" s="41" t="str">
        <f>IF(ISBLANK(#REF!),"","CP2")</f>
        <v>CP2</v>
      </c>
    </row>
    <row r="50" spans="1:16" ht="15.75">
      <c r="A50" s="4" t="e">
        <f>ROW()-ROW(#REF!)+1</f>
        <v>#REF!</v>
      </c>
      <c r="B50" s="5"/>
      <c r="C50" s="6">
        <f>IF(ISBLANK(#REF!),"",IFERROR(VLOOKUP(#REF!,#REF!,2,FALSE),-1))</f>
        <v>-1</v>
      </c>
      <c r="D50" s="6"/>
      <c r="E50" s="6"/>
      <c r="F50" s="6"/>
      <c r="G50" s="6"/>
      <c r="H50" s="6"/>
      <c r="I50" s="6"/>
      <c r="J50" s="6"/>
      <c r="K50" s="6"/>
      <c r="L50" s="6"/>
      <c r="M50" s="7"/>
      <c r="N50" s="7"/>
      <c r="O50" s="7"/>
      <c r="P50" s="41" t="str">
        <f>IF(ISBLANK(#REF!),"","CP2")</f>
        <v>CP2</v>
      </c>
    </row>
    <row r="51" spans="1:16" ht="15.75">
      <c r="A51" s="4" t="e">
        <f>ROW()-ROW(#REF!)+1</f>
        <v>#REF!</v>
      </c>
      <c r="B51" s="5"/>
      <c r="C51" s="6">
        <f>IF(ISBLANK(#REF!),"",IFERROR(VLOOKUP(#REF!,#REF!,2,FALSE),-1))</f>
        <v>-1</v>
      </c>
      <c r="D51" s="6"/>
      <c r="E51" s="6"/>
      <c r="F51" s="6"/>
      <c r="G51" s="6"/>
      <c r="H51" s="6"/>
      <c r="I51" s="6"/>
      <c r="J51" s="6"/>
      <c r="K51" s="6"/>
      <c r="L51" s="6"/>
      <c r="M51" s="7"/>
      <c r="N51" s="7"/>
      <c r="O51" s="7"/>
      <c r="P51" s="41" t="str">
        <f>IF(ISBLANK(#REF!),"","CP2")</f>
        <v>CP2</v>
      </c>
    </row>
    <row r="52" spans="1:16" ht="15.75">
      <c r="A52" s="4" t="e">
        <f>ROW()-ROW(#REF!)+1</f>
        <v>#REF!</v>
      </c>
      <c r="B52" s="5"/>
      <c r="C52" s="6">
        <f>IF(ISBLANK(#REF!),"",IFERROR(VLOOKUP(#REF!,#REF!,2,FALSE),-1))</f>
        <v>-1</v>
      </c>
      <c r="D52" s="6"/>
      <c r="E52" s="6"/>
      <c r="F52" s="6"/>
      <c r="G52" s="6"/>
      <c r="H52" s="6"/>
      <c r="I52" s="6"/>
      <c r="J52" s="6"/>
      <c r="K52" s="6"/>
      <c r="L52" s="6"/>
      <c r="M52" s="7"/>
      <c r="N52" s="7"/>
      <c r="O52" s="7"/>
      <c r="P52" s="41" t="str">
        <f>IF(ISBLANK(#REF!),"","CP2")</f>
        <v>CP2</v>
      </c>
    </row>
    <row r="53" spans="1:16" ht="15.75">
      <c r="A53" s="4" t="e">
        <f>ROW()-ROW(#REF!)+1</f>
        <v>#REF!</v>
      </c>
      <c r="B53" s="5"/>
      <c r="C53" s="6">
        <f>IF(ISBLANK(#REF!),"",IFERROR(VLOOKUP(#REF!,#REF!,2,FALSE),-1))</f>
        <v>-1</v>
      </c>
      <c r="D53" s="6"/>
      <c r="E53" s="6"/>
      <c r="F53" s="6"/>
      <c r="G53" s="6"/>
      <c r="H53" s="6"/>
      <c r="I53" s="6"/>
      <c r="J53" s="6"/>
      <c r="K53" s="6"/>
      <c r="L53" s="6"/>
      <c r="M53" s="7"/>
      <c r="N53" s="7"/>
      <c r="O53" s="7"/>
      <c r="P53" s="41" t="str">
        <f>IF(ISBLANK(#REF!),"","CP2")</f>
        <v>CP2</v>
      </c>
    </row>
    <row r="54" spans="1:16" ht="15.75">
      <c r="A54" s="4" t="e">
        <f>ROW()-ROW(#REF!)+1</f>
        <v>#REF!</v>
      </c>
      <c r="B54" s="5"/>
      <c r="C54" s="6">
        <f>IF(ISBLANK(#REF!),"",IFERROR(VLOOKUP(#REF!,#REF!,2,FALSE),-1))</f>
        <v>-1</v>
      </c>
      <c r="D54" s="6"/>
      <c r="E54" s="6"/>
      <c r="F54" s="6"/>
      <c r="G54" s="6"/>
      <c r="H54" s="6"/>
      <c r="I54" s="6"/>
      <c r="J54" s="6"/>
      <c r="K54" s="6"/>
      <c r="L54" s="6"/>
      <c r="M54" s="7"/>
      <c r="N54" s="7"/>
      <c r="O54" s="7"/>
      <c r="P54" s="41" t="str">
        <f>IF(ISBLANK(#REF!),"","CP2")</f>
        <v>CP2</v>
      </c>
    </row>
    <row r="55" spans="1:16" ht="15.75">
      <c r="A55" s="4" t="e">
        <f>ROW()-ROW(#REF!)+1</f>
        <v>#REF!</v>
      </c>
      <c r="B55" s="5"/>
      <c r="C55" s="6">
        <f>IF(ISBLANK(#REF!),"",IFERROR(VLOOKUP(#REF!,#REF!,2,FALSE),-1))</f>
        <v>-1</v>
      </c>
      <c r="D55" s="6"/>
      <c r="E55" s="6"/>
      <c r="F55" s="6"/>
      <c r="G55" s="6"/>
      <c r="H55" s="6"/>
      <c r="I55" s="6"/>
      <c r="J55" s="6"/>
      <c r="K55" s="6"/>
      <c r="L55" s="6"/>
      <c r="M55" s="7"/>
      <c r="N55" s="7"/>
      <c r="O55" s="7"/>
      <c r="P55" s="41" t="str">
        <f>IF(ISBLANK(#REF!),"","CP2")</f>
        <v>CP2</v>
      </c>
    </row>
    <row r="56" spans="1:16" ht="15.75">
      <c r="A56" s="4" t="e">
        <f>ROW()-ROW(#REF!)+1</f>
        <v>#REF!</v>
      </c>
      <c r="B56" s="5"/>
      <c r="C56" s="6">
        <f>IF(ISBLANK(#REF!),"",IFERROR(VLOOKUP(#REF!,#REF!,2,FALSE),-1))</f>
        <v>-1</v>
      </c>
      <c r="D56" s="6"/>
      <c r="E56" s="6"/>
      <c r="F56" s="6"/>
      <c r="G56" s="6"/>
      <c r="H56" s="6"/>
      <c r="I56" s="6"/>
      <c r="J56" s="6"/>
      <c r="K56" s="6"/>
      <c r="L56" s="6"/>
      <c r="M56" s="7"/>
      <c r="N56" s="7"/>
      <c r="O56" s="7"/>
      <c r="P56" s="41" t="str">
        <f>IF(ISBLANK(#REF!),"","CP2")</f>
        <v>CP2</v>
      </c>
    </row>
    <row r="57" spans="1:16" ht="15.75">
      <c r="A57" s="4" t="e">
        <f>ROW()-ROW(#REF!)+1</f>
        <v>#REF!</v>
      </c>
      <c r="B57" s="5"/>
      <c r="C57" s="6">
        <f>IF(ISBLANK(#REF!),"",IFERROR(VLOOKUP(#REF!,#REF!,2,FALSE),-1))</f>
        <v>-1</v>
      </c>
      <c r="D57" s="6"/>
      <c r="E57" s="6"/>
      <c r="F57" s="6"/>
      <c r="G57" s="6"/>
      <c r="H57" s="6"/>
      <c r="I57" s="6"/>
      <c r="J57" s="6"/>
      <c r="K57" s="6"/>
      <c r="L57" s="6"/>
      <c r="M57" s="7"/>
      <c r="N57" s="7"/>
      <c r="O57" s="7"/>
      <c r="P57" s="41" t="str">
        <f>IF(ISBLANK(#REF!),"","CP2")</f>
        <v>CP2</v>
      </c>
    </row>
    <row r="58" spans="1:16" ht="15.75">
      <c r="A58" s="4" t="e">
        <f>ROW()-ROW(#REF!)+1</f>
        <v>#REF!</v>
      </c>
      <c r="B58" s="5"/>
      <c r="C58" s="6">
        <f>IF(ISBLANK(#REF!),"",IFERROR(VLOOKUP(#REF!,#REF!,2,FALSE),-1))</f>
        <v>-1</v>
      </c>
      <c r="D58" s="6"/>
      <c r="E58" s="6"/>
      <c r="F58" s="6"/>
      <c r="G58" s="6"/>
      <c r="H58" s="6"/>
      <c r="I58" s="6"/>
      <c r="J58" s="6"/>
      <c r="K58" s="6"/>
      <c r="L58" s="6"/>
      <c r="M58" s="7"/>
      <c r="N58" s="7"/>
      <c r="O58" s="7"/>
      <c r="P58" s="41" t="str">
        <f>IF(ISBLANK(#REF!),"","CP2")</f>
        <v>CP2</v>
      </c>
    </row>
    <row r="59" spans="1:16" ht="15.75">
      <c r="A59" s="4" t="e">
        <f>ROW()-ROW(#REF!)+1</f>
        <v>#REF!</v>
      </c>
      <c r="B59" s="5"/>
      <c r="C59" s="6">
        <f>IF(ISBLANK(#REF!),"",IFERROR(VLOOKUP(#REF!,#REF!,2,FALSE),-1))</f>
        <v>-1</v>
      </c>
      <c r="D59" s="6"/>
      <c r="E59" s="6"/>
      <c r="F59" s="6"/>
      <c r="G59" s="6"/>
      <c r="H59" s="6"/>
      <c r="I59" s="6"/>
      <c r="J59" s="6"/>
      <c r="K59" s="6"/>
      <c r="L59" s="6"/>
      <c r="M59" s="7"/>
      <c r="N59" s="7"/>
      <c r="O59" s="7"/>
      <c r="P59" s="41" t="str">
        <f>IF(ISBLANK(#REF!),"","CP2")</f>
        <v>CP2</v>
      </c>
    </row>
    <row r="60" spans="1:16" ht="15.75">
      <c r="A60" s="4" t="e">
        <f>ROW()-ROW(#REF!)+1</f>
        <v>#REF!</v>
      </c>
      <c r="B60" s="5"/>
      <c r="C60" s="6">
        <f>IF(ISBLANK(#REF!),"",IFERROR(VLOOKUP(#REF!,#REF!,2,FALSE),-1))</f>
        <v>-1</v>
      </c>
      <c r="D60" s="6"/>
      <c r="E60" s="6"/>
      <c r="F60" s="6"/>
      <c r="G60" s="6"/>
      <c r="H60" s="6"/>
      <c r="I60" s="6"/>
      <c r="J60" s="6"/>
      <c r="K60" s="6"/>
      <c r="L60" s="6"/>
      <c r="M60" s="7"/>
      <c r="N60" s="7"/>
      <c r="O60" s="7"/>
      <c r="P60" s="41" t="str">
        <f>IF(ISBLANK(#REF!),"","CP2")</f>
        <v>CP2</v>
      </c>
    </row>
    <row r="61" spans="1:16" ht="15.75">
      <c r="A61" s="4" t="e">
        <f>ROW()-ROW(#REF!)+1</f>
        <v>#REF!</v>
      </c>
      <c r="B61" s="5"/>
      <c r="C61" s="6">
        <f>IF(ISBLANK(#REF!),"",IFERROR(VLOOKUP(#REF!,#REF!,2,FALSE),-1))</f>
        <v>-1</v>
      </c>
      <c r="D61" s="6"/>
      <c r="E61" s="6"/>
      <c r="F61" s="6"/>
      <c r="G61" s="6"/>
      <c r="H61" s="6"/>
      <c r="I61" s="6"/>
      <c r="J61" s="6"/>
      <c r="K61" s="6"/>
      <c r="L61" s="6"/>
      <c r="M61" s="7"/>
      <c r="N61" s="7"/>
      <c r="O61" s="7"/>
      <c r="P61" s="41" t="str">
        <f>IF(ISBLANK(#REF!),"","CP2")</f>
        <v>CP2</v>
      </c>
    </row>
    <row r="62" spans="1:16" ht="15.75">
      <c r="A62" s="4" t="e">
        <f>ROW()-ROW(#REF!)+1</f>
        <v>#REF!</v>
      </c>
      <c r="B62" s="5"/>
      <c r="C62" s="6">
        <f>IF(ISBLANK(#REF!),"",IFERROR(VLOOKUP(#REF!,#REF!,2,FALSE),-1))</f>
        <v>-1</v>
      </c>
      <c r="D62" s="6"/>
      <c r="E62" s="6"/>
      <c r="F62" s="6"/>
      <c r="G62" s="6"/>
      <c r="H62" s="6"/>
      <c r="I62" s="6"/>
      <c r="J62" s="6"/>
      <c r="K62" s="6"/>
      <c r="L62" s="6"/>
      <c r="M62" s="7"/>
      <c r="N62" s="7"/>
      <c r="O62" s="7"/>
      <c r="P62" s="41" t="str">
        <f>IF(ISBLANK(#REF!),"","CP2")</f>
        <v>CP2</v>
      </c>
    </row>
    <row r="63" spans="1:16" ht="15.75">
      <c r="A63" s="4" t="e">
        <f>ROW()-ROW(#REF!)+1</f>
        <v>#REF!</v>
      </c>
      <c r="B63" s="5"/>
      <c r="C63" s="6">
        <f>IF(ISBLANK(#REF!),"",IFERROR(VLOOKUP(#REF!,#REF!,2,FALSE),-1))</f>
        <v>-1</v>
      </c>
      <c r="D63" s="6"/>
      <c r="E63" s="6"/>
      <c r="F63" s="6"/>
      <c r="G63" s="6"/>
      <c r="H63" s="6"/>
      <c r="I63" s="6"/>
      <c r="J63" s="6"/>
      <c r="K63" s="6"/>
      <c r="L63" s="6"/>
      <c r="M63" s="7"/>
      <c r="N63" s="7"/>
      <c r="O63" s="7"/>
      <c r="P63" s="41" t="str">
        <f>IF(ISBLANK(#REF!),"","CP2")</f>
        <v>CP2</v>
      </c>
    </row>
    <row r="64" spans="1:16" ht="15.75">
      <c r="A64" s="4" t="e">
        <f>ROW()-ROW(#REF!)+1</f>
        <v>#REF!</v>
      </c>
      <c r="B64" s="5"/>
      <c r="C64" s="6">
        <f>IF(ISBLANK(#REF!),"",IFERROR(VLOOKUP(#REF!,#REF!,2,FALSE),-1))</f>
        <v>-1</v>
      </c>
      <c r="D64" s="6"/>
      <c r="E64" s="6"/>
      <c r="F64" s="6"/>
      <c r="G64" s="6"/>
      <c r="H64" s="6"/>
      <c r="I64" s="6"/>
      <c r="J64" s="6"/>
      <c r="K64" s="6"/>
      <c r="L64" s="6"/>
      <c r="M64" s="7"/>
      <c r="N64" s="7"/>
      <c r="O64" s="7"/>
      <c r="P64" s="41" t="str">
        <f>IF(ISBLANK(#REF!),"","CP2")</f>
        <v>CP2</v>
      </c>
    </row>
    <row r="65" spans="1:16" ht="15.75">
      <c r="A65" s="4" t="e">
        <f>ROW()-ROW(#REF!)+1</f>
        <v>#REF!</v>
      </c>
      <c r="B65" s="5"/>
      <c r="C65" s="6">
        <f>IF(ISBLANK(#REF!),"",IFERROR(VLOOKUP(#REF!,#REF!,2,FALSE),-1))</f>
        <v>-1</v>
      </c>
      <c r="D65" s="6"/>
      <c r="E65" s="6"/>
      <c r="F65" s="6"/>
      <c r="G65" s="6"/>
      <c r="H65" s="6"/>
      <c r="I65" s="6"/>
      <c r="J65" s="6"/>
      <c r="K65" s="6"/>
      <c r="L65" s="6"/>
      <c r="M65" s="7"/>
      <c r="N65" s="7"/>
      <c r="O65" s="7"/>
      <c r="P65" s="41" t="str">
        <f>IF(ISBLANK(#REF!),"","CP2")</f>
        <v>CP2</v>
      </c>
    </row>
    <row r="66" spans="1:16" ht="15.75">
      <c r="A66" s="4" t="e">
        <f>ROW()-ROW(#REF!)+1</f>
        <v>#REF!</v>
      </c>
      <c r="B66" s="5"/>
      <c r="C66" s="6">
        <f>IF(ISBLANK(#REF!),"",IFERROR(VLOOKUP(#REF!,#REF!,2,FALSE),-1))</f>
        <v>-1</v>
      </c>
      <c r="D66" s="6"/>
      <c r="E66" s="6"/>
      <c r="F66" s="6"/>
      <c r="G66" s="6"/>
      <c r="H66" s="6"/>
      <c r="I66" s="6"/>
      <c r="J66" s="6"/>
      <c r="K66" s="6"/>
      <c r="L66" s="6"/>
      <c r="M66" s="7"/>
      <c r="N66" s="7"/>
      <c r="O66" s="7"/>
      <c r="P66" s="41" t="str">
        <f>IF(ISBLANK(#REF!),"","CP2")</f>
        <v>CP2</v>
      </c>
    </row>
    <row r="67" spans="1:16" ht="15.75">
      <c r="A67" s="4" t="e">
        <f>ROW()-ROW(#REF!)+1</f>
        <v>#REF!</v>
      </c>
      <c r="B67" s="5"/>
      <c r="C67" s="6">
        <f>IF(ISBLANK(#REF!),"",IFERROR(VLOOKUP(#REF!,#REF!,2,FALSE),-1))</f>
        <v>-1</v>
      </c>
      <c r="D67" s="6"/>
      <c r="E67" s="6"/>
      <c r="F67" s="6"/>
      <c r="G67" s="6"/>
      <c r="H67" s="6"/>
      <c r="I67" s="6"/>
      <c r="J67" s="6"/>
      <c r="K67" s="6"/>
      <c r="L67" s="6"/>
      <c r="M67" s="7"/>
      <c r="N67" s="7"/>
      <c r="O67" s="7"/>
      <c r="P67" s="41" t="str">
        <f>IF(ISBLANK(#REF!),"","CP2")</f>
        <v>CP2</v>
      </c>
    </row>
    <row r="68" spans="1:16" ht="15.75">
      <c r="A68" s="4" t="e">
        <f>ROW()-ROW(#REF!)+1</f>
        <v>#REF!</v>
      </c>
      <c r="B68" s="5"/>
      <c r="C68" s="6">
        <f>IF(ISBLANK(#REF!),"",IFERROR(VLOOKUP(#REF!,#REF!,2,FALSE),-1))</f>
        <v>-1</v>
      </c>
      <c r="D68" s="6"/>
      <c r="E68" s="6"/>
      <c r="F68" s="6"/>
      <c r="G68" s="6"/>
      <c r="H68" s="6"/>
      <c r="I68" s="6"/>
      <c r="J68" s="6"/>
      <c r="K68" s="6"/>
      <c r="L68" s="6"/>
      <c r="M68" s="7"/>
      <c r="N68" s="7"/>
      <c r="O68" s="7"/>
      <c r="P68" s="41" t="str">
        <f>IF(ISBLANK(#REF!),"","CP2")</f>
        <v>CP2</v>
      </c>
    </row>
    <row r="69" spans="1:16" ht="15.75">
      <c r="A69" s="4" t="e">
        <f>ROW()-ROW(#REF!)+1</f>
        <v>#REF!</v>
      </c>
      <c r="B69" s="5"/>
      <c r="C69" s="6">
        <f>IF(ISBLANK(#REF!),"",IFERROR(VLOOKUP(#REF!,#REF!,2,FALSE),-1))</f>
        <v>-1</v>
      </c>
      <c r="D69" s="6"/>
      <c r="E69" s="6"/>
      <c r="F69" s="6"/>
      <c r="G69" s="6"/>
      <c r="H69" s="6"/>
      <c r="I69" s="6"/>
      <c r="J69" s="6"/>
      <c r="K69" s="6"/>
      <c r="L69" s="6"/>
      <c r="M69" s="7"/>
      <c r="N69" s="7"/>
      <c r="O69" s="7"/>
      <c r="P69" s="41" t="str">
        <f>IF(ISBLANK(#REF!),"","CP2")</f>
        <v>CP2</v>
      </c>
    </row>
    <row r="70" spans="1:16" ht="15.75">
      <c r="A70" s="4" t="e">
        <f>ROW()-ROW(#REF!)+1</f>
        <v>#REF!</v>
      </c>
      <c r="B70" s="5"/>
      <c r="C70" s="6">
        <f>IF(ISBLANK(#REF!),"",IFERROR(VLOOKUP(#REF!,#REF!,2,FALSE),-1))</f>
        <v>-1</v>
      </c>
      <c r="D70" s="6"/>
      <c r="E70" s="6"/>
      <c r="F70" s="6"/>
      <c r="G70" s="6"/>
      <c r="H70" s="6"/>
      <c r="I70" s="6"/>
      <c r="J70" s="6"/>
      <c r="K70" s="6"/>
      <c r="L70" s="6"/>
      <c r="M70" s="7"/>
      <c r="N70" s="7"/>
      <c r="O70" s="7"/>
      <c r="P70" s="41" t="str">
        <f>IF(ISBLANK(#REF!),"","CP2")</f>
        <v>CP2</v>
      </c>
    </row>
    <row r="71" spans="1:16" ht="15.75">
      <c r="A71" s="4" t="e">
        <f>ROW()-ROW(#REF!)+1</f>
        <v>#REF!</v>
      </c>
      <c r="B71" s="5"/>
      <c r="C71" s="6">
        <f>IF(ISBLANK(#REF!),"",IFERROR(VLOOKUP(#REF!,#REF!,2,FALSE),-1))</f>
        <v>-1</v>
      </c>
      <c r="D71" s="6"/>
      <c r="E71" s="6"/>
      <c r="F71" s="6"/>
      <c r="G71" s="6"/>
      <c r="H71" s="6"/>
      <c r="I71" s="6"/>
      <c r="J71" s="6"/>
      <c r="K71" s="6"/>
      <c r="L71" s="6"/>
      <c r="M71" s="7"/>
      <c r="N71" s="7"/>
      <c r="O71" s="7"/>
      <c r="P71" s="41" t="str">
        <f>IF(ISBLANK(#REF!),"","CP2")</f>
        <v>CP2</v>
      </c>
    </row>
    <row r="72" spans="1:16" ht="15.75">
      <c r="A72" s="4" t="e">
        <f>ROW()-ROW(#REF!)+1</f>
        <v>#REF!</v>
      </c>
      <c r="B72" s="5"/>
      <c r="C72" s="6">
        <f>IF(ISBLANK(#REF!),"",IFERROR(VLOOKUP(#REF!,#REF!,2,FALSE),-1))</f>
        <v>-1</v>
      </c>
      <c r="D72" s="6"/>
      <c r="E72" s="6"/>
      <c r="F72" s="6"/>
      <c r="G72" s="6"/>
      <c r="H72" s="6"/>
      <c r="I72" s="6"/>
      <c r="J72" s="6"/>
      <c r="K72" s="6"/>
      <c r="L72" s="6"/>
      <c r="M72" s="7"/>
      <c r="N72" s="7"/>
      <c r="O72" s="7"/>
      <c r="P72" s="41" t="str">
        <f>IF(ISBLANK(#REF!),"","CP2")</f>
        <v>CP2</v>
      </c>
    </row>
    <row r="73" spans="1:16">
      <c r="C73" t="e">
        <f>(COUNTIF(#REF!,"&lt;&gt;") - COUNTIF(#REF!,"-1"))&amp;" immatriculés / "&amp;SUBTOTAL(103,#REF!)&amp;" inscrits"</f>
        <v>#REF!</v>
      </c>
      <c r="M73" s="34"/>
      <c r="N73" s="34"/>
      <c r="O73" s="34"/>
      <c r="P73" s="4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P73"/>
  <sheetViews>
    <sheetView workbookViewId="0"/>
  </sheetViews>
  <sheetFormatPr baseColWidth="10" defaultRowHeight="15"/>
  <sheetData>
    <row r="1" spans="1:16" ht="21">
      <c r="A1" s="98" t="s">
        <v>1575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ht="49.5">
      <c r="A2" s="1" t="s">
        <v>0</v>
      </c>
      <c r="B2" s="1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3" t="s">
        <v>9</v>
      </c>
      <c r="K2" s="8" t="s">
        <v>10</v>
      </c>
      <c r="L2" s="3" t="s">
        <v>11</v>
      </c>
      <c r="M2" s="8" t="s">
        <v>12</v>
      </c>
      <c r="N2" s="8" t="s">
        <v>13</v>
      </c>
      <c r="O2" s="8" t="s">
        <v>14</v>
      </c>
      <c r="P2" s="40" t="s">
        <v>215</v>
      </c>
    </row>
    <row r="3" spans="1:16" ht="15.75">
      <c r="A3" s="4" t="e">
        <f>ROW()-ROW(#REF!)+1</f>
        <v>#REF!</v>
      </c>
      <c r="B3" s="5" t="s">
        <v>67</v>
      </c>
      <c r="C3" s="6">
        <f>IF(ISBLANK(#REF!),"",IFERROR(VLOOKUP(#REF!,#REF!,2,FALSE),-1))</f>
        <v>-1</v>
      </c>
      <c r="D3" s="6"/>
      <c r="E3" s="6"/>
      <c r="F3" s="6"/>
      <c r="G3" s="6"/>
      <c r="H3" s="6"/>
      <c r="I3" s="6"/>
      <c r="J3" s="6"/>
      <c r="K3" s="6"/>
      <c r="L3" s="6"/>
      <c r="M3" s="7" t="s">
        <v>17</v>
      </c>
      <c r="N3" s="7" t="s">
        <v>18</v>
      </c>
      <c r="O3" s="7" t="s">
        <v>1453</v>
      </c>
      <c r="P3" s="41" t="str">
        <f>IF(ISBLANK(#REF!),"","CE1")</f>
        <v>CE1</v>
      </c>
    </row>
    <row r="4" spans="1:16" ht="15.75">
      <c r="A4" s="4" t="e">
        <f>ROW()-ROW(#REF!)+1</f>
        <v>#REF!</v>
      </c>
      <c r="B4" s="5" t="s">
        <v>68</v>
      </c>
      <c r="C4" s="6">
        <f>IF(ISBLANK(#REF!),"",IFERROR(VLOOKUP(#REF!,#REF!,2,FALSE),-1))</f>
        <v>-1</v>
      </c>
      <c r="D4" s="6"/>
      <c r="E4" s="6"/>
      <c r="F4" s="6"/>
      <c r="G4" s="6"/>
      <c r="H4" s="6"/>
      <c r="I4" s="6"/>
      <c r="J4" s="6"/>
      <c r="K4" s="6"/>
      <c r="L4" s="6"/>
      <c r="M4" s="7" t="s">
        <v>15</v>
      </c>
      <c r="N4" s="7" t="s">
        <v>16</v>
      </c>
      <c r="O4" s="7" t="s">
        <v>1453</v>
      </c>
      <c r="P4" s="41" t="str">
        <f>IF(ISBLANK(#REF!),"","CE1")</f>
        <v>CE1</v>
      </c>
    </row>
    <row r="5" spans="1:16" ht="15.75">
      <c r="A5" s="4" t="e">
        <f>ROW()-ROW(#REF!)+1</f>
        <v>#REF!</v>
      </c>
      <c r="B5" s="5" t="s">
        <v>69</v>
      </c>
      <c r="C5" s="6">
        <f>IF(ISBLANK(#REF!),"",IFERROR(VLOOKUP(#REF!,#REF!,2,FALSE),-1))</f>
        <v>-1</v>
      </c>
      <c r="D5" s="6"/>
      <c r="E5" s="6"/>
      <c r="F5" s="6"/>
      <c r="G5" s="6"/>
      <c r="H5" s="6"/>
      <c r="I5" s="6"/>
      <c r="J5" s="6"/>
      <c r="K5" s="6"/>
      <c r="L5" s="6"/>
      <c r="M5" s="7" t="s">
        <v>17</v>
      </c>
      <c r="N5" s="7" t="s">
        <v>16</v>
      </c>
      <c r="O5" s="7" t="s">
        <v>1453</v>
      </c>
      <c r="P5" s="41" t="str">
        <f>IF(ISBLANK(#REF!),"","CE1")</f>
        <v>CE1</v>
      </c>
    </row>
    <row r="6" spans="1:16" ht="15.75">
      <c r="A6" s="4" t="e">
        <f>ROW()-ROW(#REF!)+1</f>
        <v>#REF!</v>
      </c>
      <c r="B6" s="5" t="s">
        <v>70</v>
      </c>
      <c r="C6" s="6">
        <f>IF(ISBLANK(#REF!),"",IFERROR(VLOOKUP(#REF!,#REF!,2,FALSE),-1))</f>
        <v>-1</v>
      </c>
      <c r="D6" s="6"/>
      <c r="E6" s="6"/>
      <c r="F6" s="6"/>
      <c r="G6" s="6"/>
      <c r="H6" s="6"/>
      <c r="I6" s="6"/>
      <c r="J6" s="6"/>
      <c r="K6" s="6"/>
      <c r="L6" s="6"/>
      <c r="M6" s="7" t="s">
        <v>15</v>
      </c>
      <c r="N6" s="7" t="s">
        <v>16</v>
      </c>
      <c r="O6" s="7" t="s">
        <v>1453</v>
      </c>
      <c r="P6" s="41" t="str">
        <f>IF(ISBLANK(#REF!),"","CE1")</f>
        <v>CE1</v>
      </c>
    </row>
    <row r="7" spans="1:16" ht="15.75">
      <c r="A7" s="4" t="e">
        <f>ROW()-ROW(#REF!)+1</f>
        <v>#REF!</v>
      </c>
      <c r="B7" s="5" t="s">
        <v>71</v>
      </c>
      <c r="C7" s="6">
        <f>IF(ISBLANK(#REF!),"",IFERROR(VLOOKUP(#REF!,#REF!,2,FALSE),-1))</f>
        <v>-1</v>
      </c>
      <c r="D7" s="6"/>
      <c r="E7" s="6"/>
      <c r="F7" s="6"/>
      <c r="G7" s="6"/>
      <c r="H7" s="6"/>
      <c r="I7" s="6"/>
      <c r="J7" s="6"/>
      <c r="K7" s="6"/>
      <c r="L7" s="6"/>
      <c r="M7" s="7" t="s">
        <v>17</v>
      </c>
      <c r="N7" s="7" t="s">
        <v>18</v>
      </c>
      <c r="O7" s="7" t="s">
        <v>1453</v>
      </c>
      <c r="P7" s="41" t="str">
        <f>IF(ISBLANK(#REF!),"","CE1")</f>
        <v>CE1</v>
      </c>
    </row>
    <row r="8" spans="1:16" ht="15.75">
      <c r="A8" s="4" t="e">
        <f>ROW()-ROW(#REF!)+1</f>
        <v>#REF!</v>
      </c>
      <c r="B8" s="5" t="s">
        <v>72</v>
      </c>
      <c r="C8" s="6">
        <f>IF(ISBLANK(#REF!),"",IFERROR(VLOOKUP(#REF!,#REF!,2,FALSE),-1))</f>
        <v>-1</v>
      </c>
      <c r="D8" s="6"/>
      <c r="E8" s="6"/>
      <c r="F8" s="6"/>
      <c r="G8" s="6"/>
      <c r="H8" s="6"/>
      <c r="I8" s="6"/>
      <c r="J8" s="6"/>
      <c r="K8" s="6"/>
      <c r="L8" s="6"/>
      <c r="M8" s="7" t="s">
        <v>15</v>
      </c>
      <c r="N8" s="7" t="s">
        <v>16</v>
      </c>
      <c r="O8" s="7" t="s">
        <v>1453</v>
      </c>
      <c r="P8" s="41" t="str">
        <f>IF(ISBLANK(#REF!),"","CE1")</f>
        <v>CE1</v>
      </c>
    </row>
    <row r="9" spans="1:16" ht="15.75">
      <c r="A9" s="4" t="e">
        <f>ROW()-ROW(#REF!)+1</f>
        <v>#REF!</v>
      </c>
      <c r="B9" s="5" t="s">
        <v>73</v>
      </c>
      <c r="C9" s="6">
        <f>IF(ISBLANK(#REF!),"",IFERROR(VLOOKUP(#REF!,#REF!,2,FALSE),-1))</f>
        <v>-1</v>
      </c>
      <c r="D9" s="6"/>
      <c r="E9" s="6"/>
      <c r="F9" s="6"/>
      <c r="G9" s="6"/>
      <c r="H9" s="6"/>
      <c r="I9" s="6"/>
      <c r="J9" s="6"/>
      <c r="K9" s="6"/>
      <c r="L9" s="6"/>
      <c r="M9" s="7" t="s">
        <v>17</v>
      </c>
      <c r="N9" s="7" t="s">
        <v>16</v>
      </c>
      <c r="O9" s="7" t="s">
        <v>1453</v>
      </c>
      <c r="P9" s="41" t="str">
        <f>IF(ISBLANK(#REF!),"","CE1")</f>
        <v>CE1</v>
      </c>
    </row>
    <row r="10" spans="1:16" ht="15.75">
      <c r="A10" s="4" t="e">
        <f>ROW()-ROW(#REF!)+1</f>
        <v>#REF!</v>
      </c>
      <c r="B10" s="5" t="s">
        <v>74</v>
      </c>
      <c r="C10" s="6">
        <f>IF(ISBLANK(#REF!),"",IFERROR(VLOOKUP(#REF!,#REF!,2,FALSE),-1))</f>
        <v>-1</v>
      </c>
      <c r="D10" s="6"/>
      <c r="E10" s="6"/>
      <c r="F10" s="6"/>
      <c r="G10" s="6"/>
      <c r="H10" s="6"/>
      <c r="I10" s="6"/>
      <c r="J10" s="6"/>
      <c r="K10" s="6"/>
      <c r="L10" s="6"/>
      <c r="M10" s="7" t="s">
        <v>17</v>
      </c>
      <c r="N10" s="7" t="s">
        <v>16</v>
      </c>
      <c r="O10" s="7" t="s">
        <v>1453</v>
      </c>
      <c r="P10" s="41" t="str">
        <f>IF(ISBLANK(#REF!),"","CE1")</f>
        <v>CE1</v>
      </c>
    </row>
    <row r="11" spans="1:16" ht="15.75">
      <c r="A11" s="4" t="e">
        <f>ROW()-ROW(#REF!)+1</f>
        <v>#REF!</v>
      </c>
      <c r="B11" s="5" t="s">
        <v>75</v>
      </c>
      <c r="C11" s="6">
        <f>IF(ISBLANK(#REF!),"",IFERROR(VLOOKUP(#REF!,#REF!,2,FALSE),-1))</f>
        <v>-1</v>
      </c>
      <c r="D11" s="6"/>
      <c r="E11" s="6"/>
      <c r="F11" s="6"/>
      <c r="G11" s="6"/>
      <c r="H11" s="6"/>
      <c r="I11" s="6"/>
      <c r="J11" s="6"/>
      <c r="K11" s="6"/>
      <c r="L11" s="6"/>
      <c r="M11" s="7" t="s">
        <v>17</v>
      </c>
      <c r="N11" s="7" t="s">
        <v>16</v>
      </c>
      <c r="O11" s="7" t="s">
        <v>1453</v>
      </c>
      <c r="P11" s="41" t="str">
        <f>IF(ISBLANK(#REF!),"","CE1")</f>
        <v>CE1</v>
      </c>
    </row>
    <row r="12" spans="1:16" ht="15.75">
      <c r="A12" s="4" t="e">
        <f>ROW()-ROW(#REF!)+1</f>
        <v>#REF!</v>
      </c>
      <c r="B12" s="5" t="s">
        <v>76</v>
      </c>
      <c r="C12" s="6">
        <f>IF(ISBLANK(#REF!),"",IFERROR(VLOOKUP(#REF!,#REF!,2,FALSE),-1))</f>
        <v>-1</v>
      </c>
      <c r="D12" s="6"/>
      <c r="E12" s="6"/>
      <c r="F12" s="6"/>
      <c r="G12" s="6"/>
      <c r="H12" s="6"/>
      <c r="I12" s="6"/>
      <c r="J12" s="6"/>
      <c r="K12" s="6"/>
      <c r="L12" s="6"/>
      <c r="M12" s="7" t="s">
        <v>15</v>
      </c>
      <c r="N12" s="7" t="s">
        <v>16</v>
      </c>
      <c r="O12" s="7" t="s">
        <v>1453</v>
      </c>
      <c r="P12" s="41" t="str">
        <f>IF(ISBLANK(#REF!),"","CE1")</f>
        <v>CE1</v>
      </c>
    </row>
    <row r="13" spans="1:16" ht="15.75">
      <c r="A13" s="4" t="e">
        <f>ROW()-ROW(#REF!)+1</f>
        <v>#REF!</v>
      </c>
      <c r="B13" s="5" t="s">
        <v>77</v>
      </c>
      <c r="C13" s="6">
        <f>IF(ISBLANK(#REF!),"",IFERROR(VLOOKUP(#REF!,#REF!,2,FALSE),-1))</f>
        <v>-1</v>
      </c>
      <c r="D13" s="6"/>
      <c r="E13" s="6"/>
      <c r="F13" s="6"/>
      <c r="G13" s="6"/>
      <c r="H13" s="6"/>
      <c r="I13" s="6"/>
      <c r="J13" s="6"/>
      <c r="K13" s="6"/>
      <c r="L13" s="6"/>
      <c r="M13" s="7" t="s">
        <v>17</v>
      </c>
      <c r="N13" s="7" t="s">
        <v>16</v>
      </c>
      <c r="O13" s="7" t="s">
        <v>1453</v>
      </c>
      <c r="P13" s="41" t="str">
        <f>IF(ISBLANK(#REF!),"","CE1")</f>
        <v>CE1</v>
      </c>
    </row>
    <row r="14" spans="1:16" ht="15.75">
      <c r="A14" s="4" t="e">
        <f>ROW()-ROW(#REF!)+1</f>
        <v>#REF!</v>
      </c>
      <c r="B14" s="5" t="s">
        <v>78</v>
      </c>
      <c r="C14" s="6">
        <f>IF(ISBLANK(#REF!),"",IFERROR(VLOOKUP(#REF!,#REF!,2,FALSE),-1))</f>
        <v>-1</v>
      </c>
      <c r="D14" s="6"/>
      <c r="E14" s="6"/>
      <c r="F14" s="6"/>
      <c r="G14" s="6"/>
      <c r="H14" s="6"/>
      <c r="I14" s="6"/>
      <c r="J14" s="6"/>
      <c r="K14" s="6"/>
      <c r="L14" s="6"/>
      <c r="M14" s="7" t="s">
        <v>15</v>
      </c>
      <c r="N14" s="7" t="s">
        <v>16</v>
      </c>
      <c r="O14" s="7" t="s">
        <v>1453</v>
      </c>
      <c r="P14" s="41" t="str">
        <f>IF(ISBLANK(#REF!),"","CE1")</f>
        <v>CE1</v>
      </c>
    </row>
    <row r="15" spans="1:16" ht="15.75">
      <c r="A15" s="4" t="e">
        <f>ROW()-ROW(#REF!)+1</f>
        <v>#REF!</v>
      </c>
      <c r="B15" s="5" t="s">
        <v>1476</v>
      </c>
      <c r="C15" s="6">
        <f>IF(ISBLANK(#REF!),"",IFERROR(VLOOKUP(#REF!,#REF!,2,FALSE),-1))</f>
        <v>-1</v>
      </c>
      <c r="D15" s="6"/>
      <c r="E15" s="6"/>
      <c r="F15" s="6"/>
      <c r="G15" s="6"/>
      <c r="H15" s="6"/>
      <c r="I15" s="6"/>
      <c r="J15" s="6"/>
      <c r="K15" s="6"/>
      <c r="L15" s="6"/>
      <c r="M15" s="7" t="s">
        <v>15</v>
      </c>
      <c r="N15" s="7" t="s">
        <v>16</v>
      </c>
      <c r="O15" s="7" t="s">
        <v>1453</v>
      </c>
      <c r="P15" s="41" t="str">
        <f>IF(ISBLANK(#REF!),"","CE1")</f>
        <v>CE1</v>
      </c>
    </row>
    <row r="16" spans="1:16" ht="15.75">
      <c r="A16" s="4" t="e">
        <f>ROW()-ROW(#REF!)+1</f>
        <v>#REF!</v>
      </c>
      <c r="B16" s="5" t="s">
        <v>79</v>
      </c>
      <c r="C16" s="6">
        <f>IF(ISBLANK(#REF!),"",IFERROR(VLOOKUP(#REF!,#REF!,2,FALSE),-1))</f>
        <v>-1</v>
      </c>
      <c r="D16" s="6"/>
      <c r="E16" s="6"/>
      <c r="F16" s="6"/>
      <c r="G16" s="6"/>
      <c r="H16" s="6"/>
      <c r="I16" s="6"/>
      <c r="J16" s="6"/>
      <c r="K16" s="6"/>
      <c r="L16" s="6"/>
      <c r="M16" s="7" t="s">
        <v>17</v>
      </c>
      <c r="N16" s="7" t="s">
        <v>16</v>
      </c>
      <c r="O16" s="7" t="s">
        <v>1453</v>
      </c>
      <c r="P16" s="41" t="str">
        <f>IF(ISBLANK(#REF!),"","CE1")</f>
        <v>CE1</v>
      </c>
    </row>
    <row r="17" spans="1:16" ht="15.75">
      <c r="A17" s="4" t="e">
        <f>ROW()-ROW(#REF!)+1</f>
        <v>#REF!</v>
      </c>
      <c r="B17" s="5" t="s">
        <v>1475</v>
      </c>
      <c r="C17" s="6">
        <f>IF(ISBLANK(#REF!),"",IFERROR(VLOOKUP(#REF!,#REF!,2,FALSE),-1))</f>
        <v>-1</v>
      </c>
      <c r="D17" s="6"/>
      <c r="E17" s="6"/>
      <c r="F17" s="6"/>
      <c r="G17" s="6"/>
      <c r="H17" s="6"/>
      <c r="I17" s="6"/>
      <c r="J17" s="6"/>
      <c r="K17" s="6"/>
      <c r="L17" s="6"/>
      <c r="M17" s="7" t="s">
        <v>17</v>
      </c>
      <c r="N17" s="7" t="s">
        <v>16</v>
      </c>
      <c r="O17" s="7" t="s">
        <v>1453</v>
      </c>
      <c r="P17" s="41" t="str">
        <f>IF(ISBLANK(#REF!),"","CE1")</f>
        <v>CE1</v>
      </c>
    </row>
    <row r="18" spans="1:16" ht="15.75">
      <c r="A18" s="4" t="e">
        <f>ROW()-ROW(#REF!)+1</f>
        <v>#REF!</v>
      </c>
      <c r="B18" s="5" t="s">
        <v>80</v>
      </c>
      <c r="C18" s="6">
        <f>IF(ISBLANK(#REF!),"",IFERROR(VLOOKUP(#REF!,#REF!,2,FALSE),-1))</f>
        <v>-1</v>
      </c>
      <c r="D18" s="6"/>
      <c r="E18" s="6"/>
      <c r="F18" s="6"/>
      <c r="G18" s="6"/>
      <c r="H18" s="6"/>
      <c r="I18" s="6"/>
      <c r="J18" s="6"/>
      <c r="K18" s="6"/>
      <c r="L18" s="6"/>
      <c r="M18" s="7" t="s">
        <v>17</v>
      </c>
      <c r="N18" s="7" t="s">
        <v>16</v>
      </c>
      <c r="O18" s="7" t="s">
        <v>1453</v>
      </c>
      <c r="P18" s="41" t="str">
        <f>IF(ISBLANK(#REF!),"","CE1")</f>
        <v>CE1</v>
      </c>
    </row>
    <row r="19" spans="1:16" ht="15.75">
      <c r="A19" s="4" t="e">
        <f>ROW()-ROW(#REF!)+1</f>
        <v>#REF!</v>
      </c>
      <c r="B19" s="5" t="s">
        <v>81</v>
      </c>
      <c r="C19" s="6">
        <f>IF(ISBLANK(#REF!),"",IFERROR(VLOOKUP(#REF!,#REF!,2,FALSE),-1))</f>
        <v>-1</v>
      </c>
      <c r="D19" s="6"/>
      <c r="E19" s="6"/>
      <c r="F19" s="6"/>
      <c r="G19" s="6"/>
      <c r="H19" s="6"/>
      <c r="I19" s="6"/>
      <c r="J19" s="6"/>
      <c r="K19" s="6"/>
      <c r="L19" s="6"/>
      <c r="M19" s="7" t="s">
        <v>15</v>
      </c>
      <c r="N19" s="7" t="s">
        <v>16</v>
      </c>
      <c r="O19" s="7" t="s">
        <v>1453</v>
      </c>
      <c r="P19" s="41" t="str">
        <f>IF(ISBLANK(#REF!),"","CE1")</f>
        <v>CE1</v>
      </c>
    </row>
    <row r="20" spans="1:16" ht="15.75">
      <c r="A20" s="4" t="e">
        <f>ROW()-ROW(#REF!)+1</f>
        <v>#REF!</v>
      </c>
      <c r="B20" s="5" t="s">
        <v>82</v>
      </c>
      <c r="C20" s="6">
        <f>IF(ISBLANK(#REF!),"",IFERROR(VLOOKUP(#REF!,#REF!,2,FALSE),-1))</f>
        <v>-1</v>
      </c>
      <c r="D20" s="6"/>
      <c r="E20" s="6"/>
      <c r="F20" s="6"/>
      <c r="G20" s="6"/>
      <c r="H20" s="6"/>
      <c r="I20" s="6"/>
      <c r="J20" s="6"/>
      <c r="K20" s="6"/>
      <c r="L20" s="6"/>
      <c r="M20" s="7" t="s">
        <v>15</v>
      </c>
      <c r="N20" s="7" t="s">
        <v>16</v>
      </c>
      <c r="O20" s="7" t="s">
        <v>1453</v>
      </c>
      <c r="P20" s="41" t="str">
        <f>IF(ISBLANK(#REF!),"","CE1")</f>
        <v>CE1</v>
      </c>
    </row>
    <row r="21" spans="1:16" ht="15.75">
      <c r="A21" s="4" t="e">
        <f>ROW()-ROW(#REF!)+1</f>
        <v>#REF!</v>
      </c>
      <c r="B21" s="5" t="s">
        <v>83</v>
      </c>
      <c r="C21" s="6">
        <f>IF(ISBLANK(#REF!),"",IFERROR(VLOOKUP(#REF!,#REF!,2,FALSE),-1))</f>
        <v>-1</v>
      </c>
      <c r="D21" s="6"/>
      <c r="E21" s="6"/>
      <c r="F21" s="6"/>
      <c r="G21" s="6"/>
      <c r="H21" s="6"/>
      <c r="I21" s="6"/>
      <c r="J21" s="6"/>
      <c r="K21" s="6"/>
      <c r="L21" s="6"/>
      <c r="M21" s="7" t="s">
        <v>15</v>
      </c>
      <c r="N21" s="7" t="s">
        <v>16</v>
      </c>
      <c r="O21" s="7" t="s">
        <v>1453</v>
      </c>
      <c r="P21" s="41" t="str">
        <f>IF(ISBLANK(#REF!),"","CE1")</f>
        <v>CE1</v>
      </c>
    </row>
    <row r="22" spans="1:16" ht="15.75">
      <c r="A22" s="4" t="e">
        <f>ROW()-ROW(#REF!)+1</f>
        <v>#REF!</v>
      </c>
      <c r="B22" s="5" t="s">
        <v>84</v>
      </c>
      <c r="C22" s="6">
        <f>IF(ISBLANK(#REF!),"",IFERROR(VLOOKUP(#REF!,#REF!,2,FALSE),-1))</f>
        <v>-1</v>
      </c>
      <c r="D22" s="6"/>
      <c r="E22" s="6"/>
      <c r="F22" s="6"/>
      <c r="G22" s="6"/>
      <c r="H22" s="6"/>
      <c r="I22" s="6"/>
      <c r="J22" s="6"/>
      <c r="K22" s="6"/>
      <c r="L22" s="6"/>
      <c r="M22" s="7" t="s">
        <v>15</v>
      </c>
      <c r="N22" s="7" t="s">
        <v>16</v>
      </c>
      <c r="O22" s="7" t="s">
        <v>1453</v>
      </c>
      <c r="P22" s="41" t="str">
        <f>IF(ISBLANK(#REF!),"","CE1")</f>
        <v>CE1</v>
      </c>
    </row>
    <row r="23" spans="1:16" ht="15.75">
      <c r="A23" s="4" t="e">
        <f>ROW()-ROW(#REF!)+1</f>
        <v>#REF!</v>
      </c>
      <c r="B23" s="5" t="s">
        <v>85</v>
      </c>
      <c r="C23" s="6">
        <f>IF(ISBLANK(#REF!),"",IFERROR(VLOOKUP(#REF!,#REF!,2,FALSE),-1))</f>
        <v>-1</v>
      </c>
      <c r="D23" s="6"/>
      <c r="E23" s="6"/>
      <c r="F23" s="6"/>
      <c r="G23" s="6"/>
      <c r="H23" s="6"/>
      <c r="I23" s="6"/>
      <c r="J23" s="6"/>
      <c r="K23" s="6"/>
      <c r="L23" s="6"/>
      <c r="M23" s="7" t="s">
        <v>15</v>
      </c>
      <c r="N23" s="7" t="s">
        <v>16</v>
      </c>
      <c r="O23" s="7" t="s">
        <v>1453</v>
      </c>
      <c r="P23" s="41" t="str">
        <f>IF(ISBLANK(#REF!),"","CE1")</f>
        <v>CE1</v>
      </c>
    </row>
    <row r="24" spans="1:16" ht="15.75">
      <c r="A24" s="4" t="e">
        <f>ROW()-ROW(#REF!)+1</f>
        <v>#REF!</v>
      </c>
      <c r="B24" s="5" t="s">
        <v>86</v>
      </c>
      <c r="C24" s="6">
        <f>IF(ISBLANK(#REF!),"",IFERROR(VLOOKUP(#REF!,#REF!,2,FALSE),-1))</f>
        <v>-1</v>
      </c>
      <c r="D24" s="6"/>
      <c r="E24" s="6"/>
      <c r="F24" s="6"/>
      <c r="G24" s="6"/>
      <c r="H24" s="6"/>
      <c r="I24" s="6"/>
      <c r="J24" s="6"/>
      <c r="K24" s="6"/>
      <c r="L24" s="6"/>
      <c r="M24" s="7" t="s">
        <v>15</v>
      </c>
      <c r="N24" s="7" t="s">
        <v>16</v>
      </c>
      <c r="O24" s="7" t="s">
        <v>1453</v>
      </c>
      <c r="P24" s="41" t="str">
        <f>IF(ISBLANK(#REF!),"","CE1")</f>
        <v>CE1</v>
      </c>
    </row>
    <row r="25" spans="1:16" ht="15.75">
      <c r="A25" s="4" t="e">
        <f>ROW()-ROW(#REF!)+1</f>
        <v>#REF!</v>
      </c>
      <c r="B25" s="5" t="s">
        <v>87</v>
      </c>
      <c r="C25" s="6">
        <f>IF(ISBLANK(#REF!),"",IFERROR(VLOOKUP(#REF!,#REF!,2,FALSE),-1))</f>
        <v>-1</v>
      </c>
      <c r="D25" s="6"/>
      <c r="E25" s="6"/>
      <c r="F25" s="6"/>
      <c r="G25" s="6"/>
      <c r="H25" s="6"/>
      <c r="I25" s="6"/>
      <c r="J25" s="6"/>
      <c r="K25" s="6"/>
      <c r="L25" s="6"/>
      <c r="M25" s="7" t="s">
        <v>15</v>
      </c>
      <c r="N25" s="7" t="s">
        <v>16</v>
      </c>
      <c r="O25" s="7" t="s">
        <v>1453</v>
      </c>
      <c r="P25" s="41" t="str">
        <f>IF(ISBLANK(#REF!),"","CE1")</f>
        <v>CE1</v>
      </c>
    </row>
    <row r="26" spans="1:16" ht="15.75">
      <c r="A26" s="4" t="e">
        <f>ROW()-ROW(#REF!)+1</f>
        <v>#REF!</v>
      </c>
      <c r="B26" s="5" t="s">
        <v>1478</v>
      </c>
      <c r="C26" s="6">
        <f>IF(ISBLANK(#REF!),"",IFERROR(VLOOKUP(#REF!,#REF!,2,FALSE),-1))</f>
        <v>-1</v>
      </c>
      <c r="D26" s="6"/>
      <c r="E26" s="6"/>
      <c r="F26" s="6"/>
      <c r="G26" s="6"/>
      <c r="H26" s="6"/>
      <c r="I26" s="6"/>
      <c r="J26" s="6"/>
      <c r="K26" s="6"/>
      <c r="L26" s="6"/>
      <c r="M26" s="7" t="s">
        <v>17</v>
      </c>
      <c r="N26" s="7" t="s">
        <v>16</v>
      </c>
      <c r="O26" s="7" t="s">
        <v>1453</v>
      </c>
      <c r="P26" s="41" t="str">
        <f>IF(ISBLANK(#REF!),"","CE1")</f>
        <v>CE1</v>
      </c>
    </row>
    <row r="27" spans="1:16" ht="15.75">
      <c r="A27" s="4" t="e">
        <f>ROW()-ROW(#REF!)+1</f>
        <v>#REF!</v>
      </c>
      <c r="B27" s="5" t="s">
        <v>89</v>
      </c>
      <c r="C27" s="6">
        <f>IF(ISBLANK(#REF!),"",IFERROR(VLOOKUP(#REF!,#REF!,2,FALSE),-1))</f>
        <v>-1</v>
      </c>
      <c r="D27" s="6"/>
      <c r="E27" s="6"/>
      <c r="F27" s="6"/>
      <c r="G27" s="6"/>
      <c r="H27" s="6"/>
      <c r="I27" s="6"/>
      <c r="J27" s="6"/>
      <c r="K27" s="6"/>
      <c r="L27" s="6"/>
      <c r="M27" s="7" t="s">
        <v>15</v>
      </c>
      <c r="N27" s="7" t="s">
        <v>16</v>
      </c>
      <c r="O27" s="7" t="s">
        <v>1453</v>
      </c>
      <c r="P27" s="41" t="str">
        <f>IF(ISBLANK(#REF!),"","CE1")</f>
        <v>CE1</v>
      </c>
    </row>
    <row r="28" spans="1:16" ht="15.75">
      <c r="A28" s="4" t="e">
        <f>ROW()-ROW(#REF!)+1</f>
        <v>#REF!</v>
      </c>
      <c r="B28" s="5" t="s">
        <v>90</v>
      </c>
      <c r="C28" s="6">
        <f>IF(ISBLANK(#REF!),"",IFERROR(VLOOKUP(#REF!,#REF!,2,FALSE),-1))</f>
        <v>-1</v>
      </c>
      <c r="D28" s="6"/>
      <c r="E28" s="6"/>
      <c r="F28" s="6"/>
      <c r="G28" s="6"/>
      <c r="H28" s="6"/>
      <c r="I28" s="6"/>
      <c r="J28" s="6"/>
      <c r="K28" s="6"/>
      <c r="L28" s="6"/>
      <c r="M28" s="7" t="s">
        <v>17</v>
      </c>
      <c r="N28" s="7" t="s">
        <v>16</v>
      </c>
      <c r="O28" s="7" t="s">
        <v>1453</v>
      </c>
      <c r="P28" s="41" t="str">
        <f>IF(ISBLANK(#REF!),"","CE1")</f>
        <v>CE1</v>
      </c>
    </row>
    <row r="29" spans="1:16" ht="15.75">
      <c r="A29" s="4" t="e">
        <f>ROW()-ROW(#REF!)+1</f>
        <v>#REF!</v>
      </c>
      <c r="B29" s="5" t="s">
        <v>91</v>
      </c>
      <c r="C29" s="6">
        <f>IF(ISBLANK(#REF!),"",IFERROR(VLOOKUP(#REF!,#REF!,2,FALSE),-1))</f>
        <v>-1</v>
      </c>
      <c r="D29" s="6"/>
      <c r="E29" s="6"/>
      <c r="F29" s="6"/>
      <c r="G29" s="6"/>
      <c r="H29" s="6"/>
      <c r="I29" s="6"/>
      <c r="J29" s="6"/>
      <c r="K29" s="6"/>
      <c r="L29" s="6"/>
      <c r="M29" s="7" t="s">
        <v>15</v>
      </c>
      <c r="N29" s="7" t="s">
        <v>16</v>
      </c>
      <c r="O29" s="7" t="s">
        <v>1464</v>
      </c>
      <c r="P29" s="41" t="str">
        <f>IF(ISBLANK(#REF!),"","CE1")</f>
        <v>CE1</v>
      </c>
    </row>
    <row r="30" spans="1:16" ht="15.75">
      <c r="A30" s="4" t="e">
        <f>ROW()-ROW(#REF!)+1</f>
        <v>#REF!</v>
      </c>
      <c r="B30" s="5" t="s">
        <v>1477</v>
      </c>
      <c r="C30" s="6">
        <f>IF(ISBLANK(#REF!),"",IFERROR(VLOOKUP(#REF!,#REF!,2,FALSE),-1))</f>
        <v>-1</v>
      </c>
      <c r="D30" s="6"/>
      <c r="E30" s="6"/>
      <c r="F30" s="6"/>
      <c r="G30" s="6"/>
      <c r="H30" s="6"/>
      <c r="I30" s="6"/>
      <c r="J30" s="6"/>
      <c r="K30" s="6"/>
      <c r="L30" s="6"/>
      <c r="M30" s="7" t="s">
        <v>15</v>
      </c>
      <c r="N30" s="7" t="s">
        <v>16</v>
      </c>
      <c r="O30" s="7" t="s">
        <v>1453</v>
      </c>
      <c r="P30" s="41" t="str">
        <f>IF(ISBLANK(#REF!),"","CE1")</f>
        <v>CE1</v>
      </c>
    </row>
    <row r="31" spans="1:16" ht="15.75">
      <c r="A31" s="4" t="e">
        <f>ROW()-ROW(#REF!)+1</f>
        <v>#REF!</v>
      </c>
      <c r="B31" s="5" t="s">
        <v>93</v>
      </c>
      <c r="C31" s="6">
        <f>IF(ISBLANK(#REF!),"",IFERROR(VLOOKUP(#REF!,#REF!,2,FALSE),-1))</f>
        <v>-1</v>
      </c>
      <c r="D31" s="6"/>
      <c r="E31" s="6"/>
      <c r="F31" s="6"/>
      <c r="G31" s="6"/>
      <c r="H31" s="6"/>
      <c r="I31" s="6"/>
      <c r="J31" s="6"/>
      <c r="K31" s="6"/>
      <c r="L31" s="6"/>
      <c r="M31" s="7" t="s">
        <v>15</v>
      </c>
      <c r="N31" s="7" t="s">
        <v>16</v>
      </c>
      <c r="O31" s="7" t="s">
        <v>1453</v>
      </c>
      <c r="P31" s="41" t="str">
        <f>IF(ISBLANK(#REF!),"","CE1")</f>
        <v>CE1</v>
      </c>
    </row>
    <row r="32" spans="1:16" ht="15.75">
      <c r="A32" s="4" t="e">
        <f>ROW()-ROW(#REF!)+1</f>
        <v>#REF!</v>
      </c>
      <c r="B32" s="5" t="s">
        <v>94</v>
      </c>
      <c r="C32" s="6">
        <f>IF(ISBLANK(#REF!),"",IFERROR(VLOOKUP(#REF!,#REF!,2,FALSE),-1))</f>
        <v>-1</v>
      </c>
      <c r="D32" s="6"/>
      <c r="E32" s="6"/>
      <c r="F32" s="6"/>
      <c r="G32" s="6"/>
      <c r="H32" s="6"/>
      <c r="I32" s="6"/>
      <c r="J32" s="6"/>
      <c r="K32" s="6"/>
      <c r="L32" s="6"/>
      <c r="M32" s="7" t="s">
        <v>15</v>
      </c>
      <c r="N32" s="7" t="s">
        <v>16</v>
      </c>
      <c r="O32" s="7" t="s">
        <v>1453</v>
      </c>
      <c r="P32" s="41" t="str">
        <f>IF(ISBLANK(#REF!),"","CE1")</f>
        <v>CE1</v>
      </c>
    </row>
    <row r="33" spans="1:16" ht="15.75">
      <c r="A33" s="4" t="e">
        <f>ROW()-ROW(#REF!)+1</f>
        <v>#REF!</v>
      </c>
      <c r="B33" s="5" t="s">
        <v>95</v>
      </c>
      <c r="C33" s="6">
        <f>IF(ISBLANK(#REF!),"",IFERROR(VLOOKUP(#REF!,#REF!,2,FALSE),-1))</f>
        <v>-1</v>
      </c>
      <c r="D33" s="6"/>
      <c r="E33" s="6"/>
      <c r="F33" s="6"/>
      <c r="G33" s="6"/>
      <c r="H33" s="6"/>
      <c r="I33" s="6"/>
      <c r="J33" s="6"/>
      <c r="K33" s="6"/>
      <c r="L33" s="6"/>
      <c r="M33" s="7" t="s">
        <v>15</v>
      </c>
      <c r="N33" s="7" t="s">
        <v>16</v>
      </c>
      <c r="O33" s="7" t="s">
        <v>1453</v>
      </c>
      <c r="P33" s="41" t="str">
        <f>IF(ISBLANK(#REF!),"","CE1")</f>
        <v>CE1</v>
      </c>
    </row>
    <row r="34" spans="1:16" ht="15.75">
      <c r="A34" s="4" t="e">
        <f>ROW()-ROW(#REF!)+1</f>
        <v>#REF!</v>
      </c>
      <c r="B34" s="5" t="s">
        <v>96</v>
      </c>
      <c r="C34" s="6">
        <f>IF(ISBLANK(#REF!),"",IFERROR(VLOOKUP(#REF!,#REF!,2,FALSE),-1))</f>
        <v>-1</v>
      </c>
      <c r="D34" s="6"/>
      <c r="E34" s="6"/>
      <c r="F34" s="6"/>
      <c r="G34" s="6"/>
      <c r="H34" s="6"/>
      <c r="I34" s="6"/>
      <c r="J34" s="6"/>
      <c r="K34" s="6"/>
      <c r="L34" s="6"/>
      <c r="M34" s="7" t="s">
        <v>17</v>
      </c>
      <c r="N34" s="7" t="s">
        <v>18</v>
      </c>
      <c r="O34" s="7" t="s">
        <v>1453</v>
      </c>
      <c r="P34" s="41" t="str">
        <f>IF(ISBLANK(#REF!),"","CE1")</f>
        <v>CE1</v>
      </c>
    </row>
    <row r="35" spans="1:16" ht="15.75">
      <c r="A35" s="4" t="e">
        <f>ROW()-ROW(#REF!)+1</f>
        <v>#REF!</v>
      </c>
      <c r="B35" s="5" t="s">
        <v>97</v>
      </c>
      <c r="C35" s="6">
        <f>IF(ISBLANK(#REF!),"",IFERROR(VLOOKUP(#REF!,#REF!,2,FALSE),-1))</f>
        <v>-1</v>
      </c>
      <c r="D35" s="6"/>
      <c r="E35" s="6"/>
      <c r="F35" s="6"/>
      <c r="G35" s="6"/>
      <c r="H35" s="6"/>
      <c r="I35" s="6"/>
      <c r="J35" s="6"/>
      <c r="K35" s="6"/>
      <c r="L35" s="6"/>
      <c r="M35" s="7" t="s">
        <v>17</v>
      </c>
      <c r="N35" s="7" t="s">
        <v>16</v>
      </c>
      <c r="O35" s="7" t="s">
        <v>1453</v>
      </c>
      <c r="P35" s="41" t="str">
        <f>IF(ISBLANK(#REF!),"","CE1")</f>
        <v>CE1</v>
      </c>
    </row>
    <row r="36" spans="1:16" ht="15.75">
      <c r="A36" s="4" t="e">
        <f>ROW()-ROW(#REF!)+1</f>
        <v>#REF!</v>
      </c>
      <c r="B36" s="5" t="s">
        <v>98</v>
      </c>
      <c r="C36" s="6">
        <f>IF(ISBLANK(#REF!),"",IFERROR(VLOOKUP(#REF!,#REF!,2,FALSE),-1))</f>
        <v>-1</v>
      </c>
      <c r="D36" s="6"/>
      <c r="E36" s="6"/>
      <c r="F36" s="6"/>
      <c r="G36" s="6"/>
      <c r="H36" s="6"/>
      <c r="I36" s="6"/>
      <c r="J36" s="6"/>
      <c r="K36" s="6"/>
      <c r="L36" s="6"/>
      <c r="M36" s="7" t="s">
        <v>17</v>
      </c>
      <c r="N36" s="7" t="s">
        <v>16</v>
      </c>
      <c r="O36" s="7" t="s">
        <v>1453</v>
      </c>
      <c r="P36" s="41" t="str">
        <f>IF(ISBLANK(#REF!),"","CE1")</f>
        <v>CE1</v>
      </c>
    </row>
    <row r="37" spans="1:16" ht="15.75">
      <c r="A37" s="4" t="e">
        <f>ROW()-ROW(#REF!)+1</f>
        <v>#REF!</v>
      </c>
      <c r="B37" s="5" t="s">
        <v>99</v>
      </c>
      <c r="C37" s="6">
        <f>IF(ISBLANK(#REF!),"",IFERROR(VLOOKUP(#REF!,#REF!,2,FALSE),-1))</f>
        <v>-1</v>
      </c>
      <c r="D37" s="6"/>
      <c r="E37" s="6"/>
      <c r="F37" s="6"/>
      <c r="G37" s="6"/>
      <c r="H37" s="6"/>
      <c r="I37" s="6"/>
      <c r="J37" s="6"/>
      <c r="K37" s="6"/>
      <c r="L37" s="6"/>
      <c r="M37" s="7" t="s">
        <v>17</v>
      </c>
      <c r="N37" s="7" t="s">
        <v>16</v>
      </c>
      <c r="O37" s="7" t="s">
        <v>1464</v>
      </c>
      <c r="P37" s="41" t="str">
        <f>IF(ISBLANK(#REF!),"","CE1")</f>
        <v>CE1</v>
      </c>
    </row>
    <row r="38" spans="1:16" ht="15.75">
      <c r="A38" s="4" t="e">
        <f>ROW()-ROW(#REF!)+1</f>
        <v>#REF!</v>
      </c>
      <c r="B38" s="5" t="s">
        <v>100</v>
      </c>
      <c r="C38" s="6">
        <f>IF(ISBLANK(#REF!),"",IFERROR(VLOOKUP(#REF!,#REF!,2,FALSE),-1))</f>
        <v>-1</v>
      </c>
      <c r="D38" s="6"/>
      <c r="E38" s="6"/>
      <c r="F38" s="6"/>
      <c r="G38" s="6"/>
      <c r="H38" s="6"/>
      <c r="I38" s="6"/>
      <c r="J38" s="6"/>
      <c r="K38" s="6"/>
      <c r="L38" s="6"/>
      <c r="M38" s="7" t="s">
        <v>17</v>
      </c>
      <c r="N38" s="7" t="s">
        <v>16</v>
      </c>
      <c r="O38" s="7" t="s">
        <v>1453</v>
      </c>
      <c r="P38" s="41" t="str">
        <f>IF(ISBLANK(#REF!),"","CE1")</f>
        <v>CE1</v>
      </c>
    </row>
    <row r="39" spans="1:16" ht="15.75">
      <c r="A39" s="4" t="e">
        <f>ROW()-ROW(#REF!)+1</f>
        <v>#REF!</v>
      </c>
      <c r="B39" s="5" t="s">
        <v>101</v>
      </c>
      <c r="C39" s="6">
        <f>IF(ISBLANK(#REF!),"",IFERROR(VLOOKUP(#REF!,#REF!,2,FALSE),-1))</f>
        <v>-1</v>
      </c>
      <c r="D39" s="6"/>
      <c r="E39" s="6"/>
      <c r="F39" s="6"/>
      <c r="G39" s="6"/>
      <c r="H39" s="6"/>
      <c r="I39" s="6"/>
      <c r="J39" s="6"/>
      <c r="K39" s="6"/>
      <c r="L39" s="6"/>
      <c r="M39" s="7" t="s">
        <v>15</v>
      </c>
      <c r="N39" s="7" t="s">
        <v>16</v>
      </c>
      <c r="O39" s="7" t="s">
        <v>1453</v>
      </c>
      <c r="P39" s="41" t="str">
        <f>IF(ISBLANK(#REF!),"","CE1")</f>
        <v>CE1</v>
      </c>
    </row>
    <row r="40" spans="1:16" ht="15.75">
      <c r="A40" s="4" t="e">
        <f>ROW()-ROW(#REF!)+1</f>
        <v>#REF!</v>
      </c>
      <c r="B40" s="5" t="s">
        <v>102</v>
      </c>
      <c r="C40" s="6">
        <f>IF(ISBLANK(#REF!),"",IFERROR(VLOOKUP(#REF!,#REF!,2,FALSE),-1))</f>
        <v>-1</v>
      </c>
      <c r="D40" s="6"/>
      <c r="E40" s="6"/>
      <c r="F40" s="6"/>
      <c r="G40" s="6"/>
      <c r="H40" s="6"/>
      <c r="I40" s="6"/>
      <c r="J40" s="6"/>
      <c r="K40" s="6"/>
      <c r="L40" s="6"/>
      <c r="M40" s="7" t="s">
        <v>15</v>
      </c>
      <c r="N40" s="7" t="s">
        <v>16</v>
      </c>
      <c r="O40" s="7" t="s">
        <v>1453</v>
      </c>
      <c r="P40" s="41" t="str">
        <f>IF(ISBLANK(#REF!),"","CE1")</f>
        <v>CE1</v>
      </c>
    </row>
    <row r="41" spans="1:16" ht="15.75">
      <c r="A41" s="4" t="e">
        <f>ROW()-ROW(#REF!)+1</f>
        <v>#REF!</v>
      </c>
      <c r="B41" s="5" t="s">
        <v>103</v>
      </c>
      <c r="C41" s="6">
        <f>IF(ISBLANK(#REF!),"",IFERROR(VLOOKUP(#REF!,#REF!,2,FALSE),-1))</f>
        <v>-1</v>
      </c>
      <c r="D41" s="6"/>
      <c r="E41" s="6"/>
      <c r="F41" s="6"/>
      <c r="G41" s="6"/>
      <c r="H41" s="6"/>
      <c r="I41" s="6"/>
      <c r="J41" s="6"/>
      <c r="K41" s="6"/>
      <c r="L41" s="6"/>
      <c r="M41" s="7" t="s">
        <v>17</v>
      </c>
      <c r="N41" s="7" t="s">
        <v>16</v>
      </c>
      <c r="O41" s="7" t="s">
        <v>1453</v>
      </c>
      <c r="P41" s="41" t="str">
        <f>IF(ISBLANK(#REF!),"","CE1")</f>
        <v>CE1</v>
      </c>
    </row>
    <row r="42" spans="1:16" ht="15.75">
      <c r="A42" s="4" t="e">
        <f>ROW()-ROW(#REF!)+1</f>
        <v>#REF!</v>
      </c>
      <c r="B42" s="5" t="s">
        <v>104</v>
      </c>
      <c r="C42" s="6">
        <f>IF(ISBLANK(#REF!),"",IFERROR(VLOOKUP(#REF!,#REF!,2,FALSE),-1))</f>
        <v>-1</v>
      </c>
      <c r="D42" s="6"/>
      <c r="E42" s="6"/>
      <c r="F42" s="6"/>
      <c r="G42" s="6"/>
      <c r="H42" s="6"/>
      <c r="I42" s="6"/>
      <c r="J42" s="6"/>
      <c r="K42" s="6"/>
      <c r="L42" s="6"/>
      <c r="M42" s="7" t="s">
        <v>15</v>
      </c>
      <c r="N42" s="7" t="s">
        <v>16</v>
      </c>
      <c r="O42" s="7" t="s">
        <v>1453</v>
      </c>
      <c r="P42" s="41" t="str">
        <f>IF(ISBLANK(#REF!),"","CE1")</f>
        <v>CE1</v>
      </c>
    </row>
    <row r="43" spans="1:16" ht="15.75">
      <c r="A43" s="4" t="e">
        <f>ROW()-ROW(#REF!)+1</f>
        <v>#REF!</v>
      </c>
      <c r="B43" s="5" t="s">
        <v>105</v>
      </c>
      <c r="C43" s="6">
        <f>IF(ISBLANK(#REF!),"",IFERROR(VLOOKUP(#REF!,#REF!,2,FALSE),-1))</f>
        <v>-1</v>
      </c>
      <c r="D43" s="6"/>
      <c r="E43" s="6"/>
      <c r="F43" s="6"/>
      <c r="G43" s="6"/>
      <c r="H43" s="6"/>
      <c r="I43" s="6"/>
      <c r="J43" s="6"/>
      <c r="K43" s="6"/>
      <c r="L43" s="6"/>
      <c r="M43" s="7" t="s">
        <v>15</v>
      </c>
      <c r="N43" s="7" t="s">
        <v>16</v>
      </c>
      <c r="O43" s="7" t="s">
        <v>1453</v>
      </c>
      <c r="P43" s="41" t="str">
        <f>IF(ISBLANK(#REF!),"","CE1")</f>
        <v>CE1</v>
      </c>
    </row>
    <row r="44" spans="1:16" ht="15.75">
      <c r="A44" s="4" t="e">
        <f>ROW()-ROW(#REF!)+1</f>
        <v>#REF!</v>
      </c>
      <c r="B44" s="5" t="s">
        <v>106</v>
      </c>
      <c r="C44" s="6">
        <f>IF(ISBLANK(#REF!),"",IFERROR(VLOOKUP(#REF!,#REF!,2,FALSE),-1))</f>
        <v>-1</v>
      </c>
      <c r="D44" s="6"/>
      <c r="E44" s="6"/>
      <c r="F44" s="6"/>
      <c r="G44" s="6"/>
      <c r="H44" s="6"/>
      <c r="I44" s="6"/>
      <c r="J44" s="6"/>
      <c r="K44" s="6"/>
      <c r="L44" s="6"/>
      <c r="M44" s="7" t="s">
        <v>15</v>
      </c>
      <c r="N44" s="7" t="s">
        <v>16</v>
      </c>
      <c r="O44" s="7" t="s">
        <v>1453</v>
      </c>
      <c r="P44" s="41" t="str">
        <f>IF(ISBLANK(#REF!),"","CE1")</f>
        <v>CE1</v>
      </c>
    </row>
    <row r="45" spans="1:16" ht="15.75">
      <c r="A45" s="4" t="e">
        <f>ROW()-ROW(#REF!)+1</f>
        <v>#REF!</v>
      </c>
      <c r="B45" s="5" t="s">
        <v>107</v>
      </c>
      <c r="C45" s="6">
        <f>IF(ISBLANK(#REF!),"",IFERROR(VLOOKUP(#REF!,#REF!,2,FALSE),-1))</f>
        <v>-1</v>
      </c>
      <c r="D45" s="6"/>
      <c r="E45" s="6"/>
      <c r="F45" s="6"/>
      <c r="G45" s="6"/>
      <c r="H45" s="6"/>
      <c r="I45" s="6"/>
      <c r="J45" s="6"/>
      <c r="K45" s="6"/>
      <c r="L45" s="6"/>
      <c r="M45" s="7" t="s">
        <v>17</v>
      </c>
      <c r="N45" s="7" t="s">
        <v>18</v>
      </c>
      <c r="O45" s="7" t="s">
        <v>1453</v>
      </c>
      <c r="P45" s="41" t="str">
        <f>IF(ISBLANK(#REF!),"","CE1")</f>
        <v>CE1</v>
      </c>
    </row>
    <row r="46" spans="1:16" ht="15.75">
      <c r="A46" s="4" t="e">
        <f>ROW()-ROW(#REF!)+1</f>
        <v>#REF!</v>
      </c>
      <c r="B46" s="5" t="s">
        <v>108</v>
      </c>
      <c r="C46" s="6">
        <f>IF(ISBLANK(#REF!),"",IFERROR(VLOOKUP(#REF!,#REF!,2,FALSE),-1))</f>
        <v>-1</v>
      </c>
      <c r="D46" s="6"/>
      <c r="E46" s="6"/>
      <c r="F46" s="6"/>
      <c r="G46" s="6"/>
      <c r="H46" s="6"/>
      <c r="I46" s="6"/>
      <c r="J46" s="6"/>
      <c r="K46" s="6"/>
      <c r="L46" s="6"/>
      <c r="M46" s="7" t="s">
        <v>15</v>
      </c>
      <c r="N46" s="7" t="s">
        <v>16</v>
      </c>
      <c r="O46" s="7" t="s">
        <v>1453</v>
      </c>
      <c r="P46" s="41" t="str">
        <f>IF(ISBLANK(#REF!),"","CE1")</f>
        <v>CE1</v>
      </c>
    </row>
    <row r="47" spans="1:16" ht="15.75">
      <c r="A47" s="4" t="e">
        <f>ROW()-ROW(#REF!)+1</f>
        <v>#REF!</v>
      </c>
      <c r="B47" s="5" t="s">
        <v>1480</v>
      </c>
      <c r="C47" s="6">
        <f>IF(ISBLANK(#REF!),"",IFERROR(VLOOKUP(#REF!,#REF!,2,FALSE),-1))</f>
        <v>-1</v>
      </c>
      <c r="D47" s="6"/>
      <c r="E47" s="6"/>
      <c r="F47" s="6"/>
      <c r="G47" s="6"/>
      <c r="H47" s="6"/>
      <c r="I47" s="6"/>
      <c r="J47" s="6"/>
      <c r="K47" s="6"/>
      <c r="L47" s="6"/>
      <c r="M47" s="7" t="s">
        <v>15</v>
      </c>
      <c r="N47" s="7" t="s">
        <v>18</v>
      </c>
      <c r="O47" s="7" t="s">
        <v>1453</v>
      </c>
      <c r="P47" s="41" t="str">
        <f>IF(ISBLANK(#REF!),"","CE1")</f>
        <v>CE1</v>
      </c>
    </row>
    <row r="48" spans="1:16" ht="15.75">
      <c r="A48" s="4" t="e">
        <f>ROW()-ROW(#REF!)+1</f>
        <v>#REF!</v>
      </c>
      <c r="B48" s="5" t="s">
        <v>109</v>
      </c>
      <c r="C48" s="6">
        <f>IF(ISBLANK(#REF!),"",IFERROR(VLOOKUP(#REF!,#REF!,2,FALSE),-1))</f>
        <v>-1</v>
      </c>
      <c r="D48" s="6"/>
      <c r="E48" s="6"/>
      <c r="F48" s="6"/>
      <c r="G48" s="6"/>
      <c r="H48" s="6"/>
      <c r="I48" s="6"/>
      <c r="J48" s="6"/>
      <c r="K48" s="6"/>
      <c r="L48" s="6"/>
      <c r="M48" s="7" t="s">
        <v>17</v>
      </c>
      <c r="N48" s="7" t="s">
        <v>16</v>
      </c>
      <c r="O48" s="7" t="s">
        <v>1453</v>
      </c>
      <c r="P48" s="41" t="str">
        <f>IF(ISBLANK(#REF!),"","CE1")</f>
        <v>CE1</v>
      </c>
    </row>
    <row r="49" spans="1:16" ht="15.75">
      <c r="A49" s="4" t="e">
        <f>ROW()-ROW(#REF!)+1</f>
        <v>#REF!</v>
      </c>
      <c r="B49" s="5" t="s">
        <v>110</v>
      </c>
      <c r="C49" s="6">
        <f>IF(ISBLANK(#REF!),"",IFERROR(VLOOKUP(#REF!,#REF!,2,FALSE),-1))</f>
        <v>-1</v>
      </c>
      <c r="D49" s="6"/>
      <c r="E49" s="6"/>
      <c r="F49" s="6"/>
      <c r="G49" s="6"/>
      <c r="H49" s="6"/>
      <c r="I49" s="6"/>
      <c r="J49" s="6"/>
      <c r="K49" s="6"/>
      <c r="L49" s="6"/>
      <c r="M49" s="7" t="s">
        <v>17</v>
      </c>
      <c r="N49" s="7" t="s">
        <v>16</v>
      </c>
      <c r="O49" s="7" t="s">
        <v>1453</v>
      </c>
      <c r="P49" s="41" t="str">
        <f>IF(ISBLANK(#REF!),"","CE1")</f>
        <v>CE1</v>
      </c>
    </row>
    <row r="50" spans="1:16" ht="15.75">
      <c r="A50" s="4" t="e">
        <f>ROW()-ROW(#REF!)+1</f>
        <v>#REF!</v>
      </c>
      <c r="B50" s="5" t="s">
        <v>111</v>
      </c>
      <c r="C50" s="6">
        <f>IF(ISBLANK(#REF!),"",IFERROR(VLOOKUP(#REF!,#REF!,2,FALSE),-1))</f>
        <v>-1</v>
      </c>
      <c r="D50" s="6"/>
      <c r="E50" s="6"/>
      <c r="F50" s="6"/>
      <c r="G50" s="6"/>
      <c r="H50" s="6"/>
      <c r="I50" s="6"/>
      <c r="J50" s="6"/>
      <c r="K50" s="6"/>
      <c r="L50" s="6"/>
      <c r="M50" s="7" t="s">
        <v>17</v>
      </c>
      <c r="N50" s="7" t="s">
        <v>16</v>
      </c>
      <c r="O50" s="7" t="s">
        <v>1453</v>
      </c>
      <c r="P50" s="41" t="str">
        <f>IF(ISBLANK(#REF!),"","CE1")</f>
        <v>CE1</v>
      </c>
    </row>
    <row r="51" spans="1:16" ht="15.75">
      <c r="A51" s="4" t="e">
        <f>ROW()-ROW(#REF!)+1</f>
        <v>#REF!</v>
      </c>
      <c r="B51" s="5"/>
      <c r="C51" s="6">
        <f>IF(ISBLANK(#REF!),"",IFERROR(VLOOKUP(#REF!,#REF!,2,FALSE),-1))</f>
        <v>-1</v>
      </c>
      <c r="D51" s="6"/>
      <c r="E51" s="6"/>
      <c r="F51" s="6"/>
      <c r="G51" s="6"/>
      <c r="H51" s="6"/>
      <c r="I51" s="6"/>
      <c r="J51" s="6"/>
      <c r="K51" s="6"/>
      <c r="L51" s="6"/>
      <c r="M51" s="7"/>
      <c r="N51" s="7"/>
      <c r="O51" s="7"/>
      <c r="P51" s="41" t="str">
        <f>IF(ISBLANK(#REF!),"","CE1")</f>
        <v>CE1</v>
      </c>
    </row>
    <row r="52" spans="1:16" ht="15.75">
      <c r="A52" s="4" t="e">
        <f>ROW()-ROW(#REF!)+1</f>
        <v>#REF!</v>
      </c>
      <c r="B52" s="5"/>
      <c r="C52" s="6">
        <f>IF(ISBLANK(#REF!),"",IFERROR(VLOOKUP(#REF!,#REF!,2,FALSE),-1))</f>
        <v>-1</v>
      </c>
      <c r="D52" s="6"/>
      <c r="E52" s="6"/>
      <c r="F52" s="6"/>
      <c r="G52" s="6"/>
      <c r="H52" s="6"/>
      <c r="I52" s="6"/>
      <c r="J52" s="6"/>
      <c r="K52" s="6"/>
      <c r="L52" s="6"/>
      <c r="M52" s="7"/>
      <c r="N52" s="7"/>
      <c r="O52" s="7"/>
      <c r="P52" s="41" t="str">
        <f>IF(ISBLANK(#REF!),"","CE1")</f>
        <v>CE1</v>
      </c>
    </row>
    <row r="53" spans="1:16" ht="15.75">
      <c r="A53" s="4" t="e">
        <f>ROW()-ROW(#REF!)+1</f>
        <v>#REF!</v>
      </c>
      <c r="B53" s="5"/>
      <c r="C53" s="6">
        <f>IF(ISBLANK(#REF!),"",IFERROR(VLOOKUP(#REF!,#REF!,2,FALSE),-1))</f>
        <v>-1</v>
      </c>
      <c r="D53" s="6"/>
      <c r="E53" s="6"/>
      <c r="F53" s="6"/>
      <c r="G53" s="6"/>
      <c r="H53" s="6"/>
      <c r="I53" s="6"/>
      <c r="J53" s="6"/>
      <c r="K53" s="6"/>
      <c r="L53" s="6"/>
      <c r="M53" s="7"/>
      <c r="N53" s="7"/>
      <c r="O53" s="7"/>
      <c r="P53" s="41" t="str">
        <f>IF(ISBLANK(#REF!),"","CE1")</f>
        <v>CE1</v>
      </c>
    </row>
    <row r="54" spans="1:16" ht="15.75">
      <c r="A54" s="4" t="e">
        <f>ROW()-ROW(#REF!)+1</f>
        <v>#REF!</v>
      </c>
      <c r="B54" s="5"/>
      <c r="C54" s="6">
        <f>IF(ISBLANK(#REF!),"",IFERROR(VLOOKUP(#REF!,#REF!,2,FALSE),-1))</f>
        <v>-1</v>
      </c>
      <c r="D54" s="6"/>
      <c r="E54" s="6"/>
      <c r="F54" s="6"/>
      <c r="G54" s="6"/>
      <c r="H54" s="6"/>
      <c r="I54" s="6"/>
      <c r="J54" s="6"/>
      <c r="K54" s="6"/>
      <c r="L54" s="6"/>
      <c r="M54" s="7"/>
      <c r="N54" s="7"/>
      <c r="O54" s="7"/>
      <c r="P54" s="41" t="str">
        <f>IF(ISBLANK(#REF!),"","CE1")</f>
        <v>CE1</v>
      </c>
    </row>
    <row r="55" spans="1:16" ht="15.75">
      <c r="A55" s="4" t="e">
        <f>ROW()-ROW(#REF!)+1</f>
        <v>#REF!</v>
      </c>
      <c r="B55" s="5"/>
      <c r="C55" s="6">
        <f>IF(ISBLANK(#REF!),"",IFERROR(VLOOKUP(#REF!,#REF!,2,FALSE),-1))</f>
        <v>-1</v>
      </c>
      <c r="D55" s="6"/>
      <c r="E55" s="6"/>
      <c r="F55" s="6"/>
      <c r="G55" s="6"/>
      <c r="H55" s="6"/>
      <c r="I55" s="6"/>
      <c r="J55" s="6"/>
      <c r="K55" s="6"/>
      <c r="L55" s="6"/>
      <c r="M55" s="7"/>
      <c r="N55" s="7"/>
      <c r="O55" s="7"/>
      <c r="P55" s="41" t="str">
        <f>IF(ISBLANK(#REF!),"","CE1")</f>
        <v>CE1</v>
      </c>
    </row>
    <row r="56" spans="1:16" ht="15.75">
      <c r="A56" s="4" t="e">
        <f>ROW()-ROW(#REF!)+1</f>
        <v>#REF!</v>
      </c>
      <c r="B56" s="5"/>
      <c r="C56" s="6">
        <f>IF(ISBLANK(#REF!),"",IFERROR(VLOOKUP(#REF!,#REF!,2,FALSE),-1))</f>
        <v>-1</v>
      </c>
      <c r="D56" s="6"/>
      <c r="E56" s="6"/>
      <c r="F56" s="6"/>
      <c r="G56" s="6"/>
      <c r="H56" s="6"/>
      <c r="I56" s="6"/>
      <c r="J56" s="6"/>
      <c r="K56" s="6"/>
      <c r="L56" s="6"/>
      <c r="M56" s="7"/>
      <c r="N56" s="7"/>
      <c r="O56" s="7"/>
      <c r="P56" s="41" t="str">
        <f>IF(ISBLANK(#REF!),"","CE1")</f>
        <v>CE1</v>
      </c>
    </row>
    <row r="57" spans="1:16" ht="15.75">
      <c r="A57" s="4" t="e">
        <f>ROW()-ROW(#REF!)+1</f>
        <v>#REF!</v>
      </c>
      <c r="B57" s="5"/>
      <c r="C57" s="6">
        <f>IF(ISBLANK(#REF!),"",IFERROR(VLOOKUP(#REF!,#REF!,2,FALSE),-1))</f>
        <v>-1</v>
      </c>
      <c r="D57" s="6"/>
      <c r="E57" s="6"/>
      <c r="F57" s="6"/>
      <c r="G57" s="6"/>
      <c r="H57" s="6"/>
      <c r="I57" s="6"/>
      <c r="J57" s="6"/>
      <c r="K57" s="6"/>
      <c r="L57" s="6"/>
      <c r="M57" s="7"/>
      <c r="N57" s="7"/>
      <c r="O57" s="7"/>
      <c r="P57" s="41" t="str">
        <f>IF(ISBLANK(#REF!),"","CE1")</f>
        <v>CE1</v>
      </c>
    </row>
    <row r="58" spans="1:16" ht="15.75">
      <c r="A58" s="4" t="e">
        <f>ROW()-ROW(#REF!)+1</f>
        <v>#REF!</v>
      </c>
      <c r="B58" s="5"/>
      <c r="C58" s="6">
        <f>IF(ISBLANK(#REF!),"",IFERROR(VLOOKUP(#REF!,#REF!,2,FALSE),-1))</f>
        <v>-1</v>
      </c>
      <c r="D58" s="6"/>
      <c r="E58" s="6"/>
      <c r="F58" s="6"/>
      <c r="G58" s="6"/>
      <c r="H58" s="6"/>
      <c r="I58" s="6"/>
      <c r="J58" s="6"/>
      <c r="K58" s="6"/>
      <c r="L58" s="6"/>
      <c r="M58" s="7"/>
      <c r="N58" s="7"/>
      <c r="O58" s="7"/>
      <c r="P58" s="41" t="str">
        <f>IF(ISBLANK(#REF!),"","CE1")</f>
        <v>CE1</v>
      </c>
    </row>
    <row r="59" spans="1:16" ht="15.75">
      <c r="A59" s="4" t="e">
        <f>ROW()-ROW(#REF!)+1</f>
        <v>#REF!</v>
      </c>
      <c r="B59" s="5"/>
      <c r="C59" s="6">
        <f>IF(ISBLANK(#REF!),"",IFERROR(VLOOKUP(#REF!,#REF!,2,FALSE),-1))</f>
        <v>-1</v>
      </c>
      <c r="D59" s="6"/>
      <c r="E59" s="6"/>
      <c r="F59" s="6"/>
      <c r="G59" s="6"/>
      <c r="H59" s="6"/>
      <c r="I59" s="6"/>
      <c r="J59" s="6"/>
      <c r="K59" s="6"/>
      <c r="L59" s="6"/>
      <c r="M59" s="7"/>
      <c r="N59" s="7"/>
      <c r="O59" s="7"/>
      <c r="P59" s="41" t="str">
        <f>IF(ISBLANK(#REF!),"","CE1")</f>
        <v>CE1</v>
      </c>
    </row>
    <row r="60" spans="1:16" ht="15.75">
      <c r="A60" s="4" t="e">
        <f>ROW()-ROW(#REF!)+1</f>
        <v>#REF!</v>
      </c>
      <c r="B60" s="5"/>
      <c r="C60" s="6">
        <f>IF(ISBLANK(#REF!),"",IFERROR(VLOOKUP(#REF!,#REF!,2,FALSE),-1))</f>
        <v>-1</v>
      </c>
      <c r="D60" s="6"/>
      <c r="E60" s="6"/>
      <c r="F60" s="6"/>
      <c r="G60" s="6"/>
      <c r="H60" s="6"/>
      <c r="I60" s="6"/>
      <c r="J60" s="6"/>
      <c r="K60" s="6"/>
      <c r="L60" s="6"/>
      <c r="M60" s="7"/>
      <c r="N60" s="7"/>
      <c r="O60" s="7"/>
      <c r="P60" s="41" t="str">
        <f>IF(ISBLANK(#REF!),"","CE1")</f>
        <v>CE1</v>
      </c>
    </row>
    <row r="61" spans="1:16" ht="15.75">
      <c r="A61" s="4" t="e">
        <f>ROW()-ROW(#REF!)+1</f>
        <v>#REF!</v>
      </c>
      <c r="B61" s="5"/>
      <c r="C61" s="6">
        <f>IF(ISBLANK(#REF!),"",IFERROR(VLOOKUP(#REF!,#REF!,2,FALSE),-1))</f>
        <v>-1</v>
      </c>
      <c r="D61" s="6"/>
      <c r="E61" s="6"/>
      <c r="F61" s="6"/>
      <c r="G61" s="6"/>
      <c r="H61" s="6"/>
      <c r="I61" s="6"/>
      <c r="J61" s="6"/>
      <c r="K61" s="6"/>
      <c r="L61" s="6"/>
      <c r="M61" s="7"/>
      <c r="N61" s="7"/>
      <c r="O61" s="7"/>
      <c r="P61" s="41" t="str">
        <f>IF(ISBLANK(#REF!),"","CE1")</f>
        <v>CE1</v>
      </c>
    </row>
    <row r="62" spans="1:16" ht="15.75">
      <c r="A62" s="4" t="e">
        <f>ROW()-ROW(#REF!)+1</f>
        <v>#REF!</v>
      </c>
      <c r="B62" s="5"/>
      <c r="C62" s="6">
        <f>IF(ISBLANK(#REF!),"",IFERROR(VLOOKUP(#REF!,#REF!,2,FALSE),-1))</f>
        <v>-1</v>
      </c>
      <c r="D62" s="6"/>
      <c r="E62" s="6"/>
      <c r="F62" s="6"/>
      <c r="G62" s="6"/>
      <c r="H62" s="6"/>
      <c r="I62" s="6"/>
      <c r="J62" s="6"/>
      <c r="K62" s="6"/>
      <c r="L62" s="6"/>
      <c r="M62" s="7"/>
      <c r="N62" s="7"/>
      <c r="O62" s="7"/>
      <c r="P62" s="41" t="str">
        <f>IF(ISBLANK(#REF!),"","CE1")</f>
        <v>CE1</v>
      </c>
    </row>
    <row r="63" spans="1:16" ht="15.75">
      <c r="A63" s="29" t="e">
        <f>ROW()-ROW(#REF!)+1</f>
        <v>#REF!</v>
      </c>
      <c r="B63" s="30"/>
      <c r="C63" s="6">
        <f>IF(ISBLANK(#REF!),"",IFERROR(VLOOKUP(#REF!,#REF!,2,FALSE),-1))</f>
        <v>-1</v>
      </c>
      <c r="D63" s="31"/>
      <c r="E63" s="31"/>
      <c r="F63" s="31"/>
      <c r="G63" s="31"/>
      <c r="H63" s="31"/>
      <c r="I63" s="31"/>
      <c r="J63" s="31"/>
      <c r="K63" s="31"/>
      <c r="L63" s="31"/>
      <c r="M63" s="32"/>
      <c r="N63" s="33"/>
      <c r="O63" s="33"/>
      <c r="P63" s="41" t="str">
        <f>IF(ISBLANK(#REF!),"","CE1")</f>
        <v>CE1</v>
      </c>
    </row>
    <row r="64" spans="1:16" ht="15.75">
      <c r="A64" s="29" t="e">
        <f>ROW()-ROW(#REF!)+1</f>
        <v>#REF!</v>
      </c>
      <c r="B64" s="30"/>
      <c r="C64" s="6">
        <f>IF(ISBLANK(#REF!),"",IFERROR(VLOOKUP(#REF!,#REF!,2,FALSE),-1))</f>
        <v>-1</v>
      </c>
      <c r="D64" s="31"/>
      <c r="E64" s="31"/>
      <c r="F64" s="31"/>
      <c r="G64" s="31"/>
      <c r="H64" s="31"/>
      <c r="I64" s="31"/>
      <c r="J64" s="31"/>
      <c r="K64" s="31"/>
      <c r="L64" s="31"/>
      <c r="M64" s="32"/>
      <c r="N64" s="33"/>
      <c r="O64" s="33"/>
      <c r="P64" s="41" t="str">
        <f>IF(ISBLANK(#REF!),"","CE1")</f>
        <v>CE1</v>
      </c>
    </row>
    <row r="65" spans="1:16" ht="15.75">
      <c r="A65" s="29" t="e">
        <f>ROW()-ROW(#REF!)+1</f>
        <v>#REF!</v>
      </c>
      <c r="B65" s="30"/>
      <c r="C65" s="6">
        <f>IF(ISBLANK(#REF!),"",IFERROR(VLOOKUP(#REF!,#REF!,2,FALSE),-1))</f>
        <v>-1</v>
      </c>
      <c r="D65" s="31"/>
      <c r="E65" s="31"/>
      <c r="F65" s="31"/>
      <c r="G65" s="31"/>
      <c r="H65" s="31"/>
      <c r="I65" s="31"/>
      <c r="J65" s="31"/>
      <c r="K65" s="31"/>
      <c r="L65" s="31"/>
      <c r="M65" s="32"/>
      <c r="N65" s="33"/>
      <c r="O65" s="33"/>
      <c r="P65" s="41" t="str">
        <f>IF(ISBLANK(#REF!),"","CE1")</f>
        <v>CE1</v>
      </c>
    </row>
    <row r="66" spans="1:16" ht="15.75">
      <c r="A66" s="29" t="e">
        <f>ROW()-ROW(#REF!)+1</f>
        <v>#REF!</v>
      </c>
      <c r="B66" s="30"/>
      <c r="C66" s="6">
        <f>IF(ISBLANK(#REF!),"",IFERROR(VLOOKUP(#REF!,#REF!,2,FALSE),-1))</f>
        <v>-1</v>
      </c>
      <c r="D66" s="31"/>
      <c r="E66" s="31"/>
      <c r="F66" s="31"/>
      <c r="G66" s="31"/>
      <c r="H66" s="31"/>
      <c r="I66" s="31"/>
      <c r="J66" s="31"/>
      <c r="K66" s="31"/>
      <c r="L66" s="31"/>
      <c r="M66" s="32"/>
      <c r="N66" s="33"/>
      <c r="O66" s="33"/>
      <c r="P66" s="41" t="str">
        <f>IF(ISBLANK(#REF!),"","CE1")</f>
        <v>CE1</v>
      </c>
    </row>
    <row r="67" spans="1:16" ht="15.75">
      <c r="A67" s="29" t="e">
        <f>ROW()-ROW(#REF!)+1</f>
        <v>#REF!</v>
      </c>
      <c r="B67" s="30"/>
      <c r="C67" s="6">
        <f>IF(ISBLANK(#REF!),"",IFERROR(VLOOKUP(#REF!,#REF!,2,FALSE),-1))</f>
        <v>-1</v>
      </c>
      <c r="D67" s="31"/>
      <c r="E67" s="31"/>
      <c r="F67" s="31"/>
      <c r="G67" s="31"/>
      <c r="H67" s="31"/>
      <c r="I67" s="31"/>
      <c r="J67" s="31"/>
      <c r="K67" s="31"/>
      <c r="L67" s="31"/>
      <c r="M67" s="32"/>
      <c r="N67" s="33"/>
      <c r="O67" s="33"/>
      <c r="P67" s="41" t="str">
        <f>IF(ISBLANK(#REF!),"","CE1")</f>
        <v>CE1</v>
      </c>
    </row>
    <row r="68" spans="1:16" ht="15.75">
      <c r="A68" s="35" t="e">
        <f>ROW()-ROW(#REF!)+1</f>
        <v>#REF!</v>
      </c>
      <c r="B68" s="36"/>
      <c r="C68" s="6">
        <f>IF(ISBLANK(#REF!),"",IFERROR(VLOOKUP(#REF!,#REF!,2,FALSE),-1))</f>
        <v>-1</v>
      </c>
      <c r="D68" s="37"/>
      <c r="E68" s="37"/>
      <c r="F68" s="37"/>
      <c r="G68" s="37"/>
      <c r="H68" s="37"/>
      <c r="I68" s="37"/>
      <c r="J68" s="37"/>
      <c r="K68" s="37"/>
      <c r="L68" s="37"/>
      <c r="M68" s="38"/>
      <c r="N68" s="39"/>
      <c r="O68" s="39"/>
      <c r="P68" s="43" t="str">
        <f>IF(ISBLANK(#REF!),"","CE1")</f>
        <v>CE1</v>
      </c>
    </row>
    <row r="69" spans="1:16" ht="15.75">
      <c r="A69" s="35" t="e">
        <f>ROW()-ROW(#REF!)+1</f>
        <v>#REF!</v>
      </c>
      <c r="B69" s="36"/>
      <c r="C69" s="6">
        <f>IF(ISBLANK(#REF!),"",IFERROR(VLOOKUP(#REF!,#REF!,2,FALSE),-1))</f>
        <v>-1</v>
      </c>
      <c r="D69" s="37"/>
      <c r="E69" s="37"/>
      <c r="F69" s="37"/>
      <c r="G69" s="37"/>
      <c r="H69" s="37"/>
      <c r="I69" s="37"/>
      <c r="J69" s="37"/>
      <c r="K69" s="37"/>
      <c r="L69" s="37"/>
      <c r="M69" s="38"/>
      <c r="N69" s="39"/>
      <c r="O69" s="39"/>
      <c r="P69" s="43" t="str">
        <f>IF(ISBLANK(#REF!),"","CE1")</f>
        <v>CE1</v>
      </c>
    </row>
    <row r="70" spans="1:16" ht="15.75">
      <c r="A70" s="35" t="e">
        <f>ROW()-ROW(#REF!)+1</f>
        <v>#REF!</v>
      </c>
      <c r="B70" s="36"/>
      <c r="C70" s="6">
        <f>IF(ISBLANK(#REF!),"",IFERROR(VLOOKUP(#REF!,#REF!,2,FALSE),-1))</f>
        <v>-1</v>
      </c>
      <c r="D70" s="37"/>
      <c r="E70" s="37"/>
      <c r="F70" s="37"/>
      <c r="G70" s="37"/>
      <c r="H70" s="37"/>
      <c r="I70" s="37"/>
      <c r="J70" s="37"/>
      <c r="K70" s="37"/>
      <c r="L70" s="37"/>
      <c r="M70" s="38"/>
      <c r="N70" s="39"/>
      <c r="O70" s="39"/>
      <c r="P70" s="43" t="str">
        <f>IF(ISBLANK(#REF!),"","CE1")</f>
        <v>CE1</v>
      </c>
    </row>
    <row r="71" spans="1:16" ht="15.75">
      <c r="A71" s="35" t="e">
        <f>ROW()-ROW(#REF!)+1</f>
        <v>#REF!</v>
      </c>
      <c r="B71" s="36"/>
      <c r="C71" s="6">
        <f>IF(ISBLANK(#REF!),"",IFERROR(VLOOKUP(#REF!,#REF!,2,FALSE),-1))</f>
        <v>-1</v>
      </c>
      <c r="D71" s="37"/>
      <c r="E71" s="37"/>
      <c r="F71" s="37"/>
      <c r="G71" s="37"/>
      <c r="H71" s="37"/>
      <c r="I71" s="37"/>
      <c r="J71" s="37"/>
      <c r="K71" s="37"/>
      <c r="L71" s="37"/>
      <c r="M71" s="38"/>
      <c r="N71" s="39"/>
      <c r="O71" s="39"/>
      <c r="P71" s="43" t="str">
        <f>IF(ISBLANK(#REF!),"","CE1")</f>
        <v>CE1</v>
      </c>
    </row>
    <row r="72" spans="1:16" ht="15.75">
      <c r="A72" s="35" t="e">
        <f>ROW()-ROW(#REF!)+1</f>
        <v>#REF!</v>
      </c>
      <c r="B72" s="36"/>
      <c r="C72" s="6">
        <f>IF(ISBLANK(#REF!),"",IFERROR(VLOOKUP(#REF!,#REF!,2,FALSE),-1))</f>
        <v>-1</v>
      </c>
      <c r="D72" s="37"/>
      <c r="E72" s="37"/>
      <c r="F72" s="37"/>
      <c r="G72" s="37"/>
      <c r="H72" s="37"/>
      <c r="I72" s="37"/>
      <c r="J72" s="37"/>
      <c r="K72" s="37"/>
      <c r="L72" s="37"/>
      <c r="M72" s="38"/>
      <c r="N72" s="39"/>
      <c r="O72" s="39"/>
      <c r="P72" s="43" t="str">
        <f>IF(ISBLANK(#REF!),"","CE1")</f>
        <v>CE1</v>
      </c>
    </row>
    <row r="73" spans="1:16">
      <c r="C73" t="e">
        <f>(COUNTIF(#REF!,"&lt;&gt;") - COUNTIF(#REF!,"-1"))&amp;" immatriculés / "&amp;SUBTOTAL(103,#REF!)&amp;" inscrits"</f>
        <v>#REF!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P73"/>
  <sheetViews>
    <sheetView workbookViewId="0"/>
  </sheetViews>
  <sheetFormatPr baseColWidth="10" defaultRowHeight="15"/>
  <sheetData>
    <row r="1" spans="1:16" ht="21">
      <c r="A1" s="97" t="s">
        <v>1576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66.75">
      <c r="A2" s="1" t="s">
        <v>0</v>
      </c>
      <c r="B2" s="1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215</v>
      </c>
    </row>
    <row r="3" spans="1:16" ht="15.75">
      <c r="A3" s="4" t="e">
        <f>ROW()-ROW(#REF!)+1</f>
        <v>#REF!</v>
      </c>
      <c r="B3" s="5" t="s">
        <v>112</v>
      </c>
      <c r="C3" s="6">
        <f>IF(ISBLANK(#REF!),"",IFERROR(VLOOKUP(#REF!,#REF!,2,FALSE),-1))</f>
        <v>-1</v>
      </c>
      <c r="D3" s="6"/>
      <c r="E3" s="6"/>
      <c r="F3" s="6"/>
      <c r="G3" s="6"/>
      <c r="H3" s="6"/>
      <c r="I3" s="6"/>
      <c r="J3" s="6"/>
      <c r="K3" s="6"/>
      <c r="L3" s="6"/>
      <c r="M3" s="7" t="s">
        <v>17</v>
      </c>
      <c r="N3" s="7" t="s">
        <v>16</v>
      </c>
      <c r="O3" s="7" t="s">
        <v>1453</v>
      </c>
      <c r="P3" s="41" t="str">
        <f>IF(ISBLANK(#REF!),"","CE2")</f>
        <v>CE2</v>
      </c>
    </row>
    <row r="4" spans="1:16" ht="15.75">
      <c r="A4" s="4" t="e">
        <f>ROW()-ROW(#REF!)+1</f>
        <v>#REF!</v>
      </c>
      <c r="B4" s="5" t="s">
        <v>1457</v>
      </c>
      <c r="C4" s="6">
        <f>IF(ISBLANK(#REF!),"",IFERROR(VLOOKUP(#REF!,#REF!,2,FALSE),-1))</f>
        <v>-1</v>
      </c>
      <c r="D4" s="6"/>
      <c r="E4" s="6"/>
      <c r="F4" s="6"/>
      <c r="G4" s="6"/>
      <c r="H4" s="6"/>
      <c r="I4" s="6"/>
      <c r="J4" s="6"/>
      <c r="K4" s="6"/>
      <c r="L4" s="6"/>
      <c r="M4" s="7" t="s">
        <v>15</v>
      </c>
      <c r="N4" s="7" t="s">
        <v>16</v>
      </c>
      <c r="O4" s="7" t="s">
        <v>1453</v>
      </c>
      <c r="P4" s="41" t="str">
        <f>IF(ISBLANK(#REF!),"","CE2")</f>
        <v>CE2</v>
      </c>
    </row>
    <row r="5" spans="1:16" ht="15.75">
      <c r="A5" s="4" t="e">
        <f>ROW()-ROW(#REF!)+1</f>
        <v>#REF!</v>
      </c>
      <c r="B5" s="5" t="s">
        <v>114</v>
      </c>
      <c r="C5" s="6">
        <f>IF(ISBLANK(#REF!),"",IFERROR(VLOOKUP(#REF!,#REF!,2,FALSE),-1))</f>
        <v>-1</v>
      </c>
      <c r="D5" s="6"/>
      <c r="E5" s="6"/>
      <c r="F5" s="6"/>
      <c r="G5" s="6"/>
      <c r="H5" s="6"/>
      <c r="I5" s="6"/>
      <c r="J5" s="6"/>
      <c r="K5" s="6"/>
      <c r="L5" s="6"/>
      <c r="M5" s="7" t="s">
        <v>15</v>
      </c>
      <c r="N5" s="7" t="s">
        <v>16</v>
      </c>
      <c r="O5" s="7" t="s">
        <v>1464</v>
      </c>
      <c r="P5" s="41" t="str">
        <f>IF(ISBLANK(#REF!),"","CE2")</f>
        <v>CE2</v>
      </c>
    </row>
    <row r="6" spans="1:16" ht="15.75">
      <c r="A6" s="4" t="e">
        <f>ROW()-ROW(#REF!)+1</f>
        <v>#REF!</v>
      </c>
      <c r="B6" s="5" t="s">
        <v>115</v>
      </c>
      <c r="C6" s="6">
        <f>IF(ISBLANK(#REF!),"",IFERROR(VLOOKUP(#REF!,#REF!,2,FALSE),-1))</f>
        <v>-1</v>
      </c>
      <c r="D6" s="6"/>
      <c r="E6" s="6"/>
      <c r="F6" s="6"/>
      <c r="G6" s="6"/>
      <c r="H6" s="6"/>
      <c r="I6" s="6"/>
      <c r="J6" s="6"/>
      <c r="K6" s="6"/>
      <c r="L6" s="6"/>
      <c r="M6" s="7" t="s">
        <v>15</v>
      </c>
      <c r="N6" s="7" t="s">
        <v>16</v>
      </c>
      <c r="O6" s="7" t="s">
        <v>1453</v>
      </c>
      <c r="P6" s="41" t="str">
        <f>IF(ISBLANK(#REF!),"","CE2")</f>
        <v>CE2</v>
      </c>
    </row>
    <row r="7" spans="1:16" ht="15.75">
      <c r="A7" s="4" t="e">
        <f>ROW()-ROW(#REF!)+1</f>
        <v>#REF!</v>
      </c>
      <c r="B7" s="5" t="s">
        <v>116</v>
      </c>
      <c r="C7" s="6">
        <f>IF(ISBLANK(#REF!),"",IFERROR(VLOOKUP(#REF!,#REF!,2,FALSE),-1))</f>
        <v>-1</v>
      </c>
      <c r="D7" s="6"/>
      <c r="E7" s="6"/>
      <c r="F7" s="6"/>
      <c r="G7" s="6"/>
      <c r="H7" s="6"/>
      <c r="I7" s="6"/>
      <c r="J7" s="6"/>
      <c r="K7" s="6"/>
      <c r="L7" s="6"/>
      <c r="M7" s="7" t="s">
        <v>15</v>
      </c>
      <c r="N7" s="7" t="s">
        <v>16</v>
      </c>
      <c r="O7" s="7" t="s">
        <v>1453</v>
      </c>
      <c r="P7" s="41" t="str">
        <f>IF(ISBLANK(#REF!),"","CE2")</f>
        <v>CE2</v>
      </c>
    </row>
    <row r="8" spans="1:16" ht="15.75">
      <c r="A8" s="4" t="e">
        <f>ROW()-ROW(#REF!)+1</f>
        <v>#REF!</v>
      </c>
      <c r="B8" s="5" t="s">
        <v>598</v>
      </c>
      <c r="C8" s="6">
        <f>IF(ISBLANK(#REF!),"",IFERROR(VLOOKUP(#REF!,#REF!,2,FALSE),-1))</f>
        <v>-1</v>
      </c>
      <c r="D8" s="6"/>
      <c r="E8" s="6"/>
      <c r="F8" s="6"/>
      <c r="G8" s="6"/>
      <c r="H8" s="6"/>
      <c r="I8" s="6"/>
      <c r="J8" s="6"/>
      <c r="K8" s="6"/>
      <c r="L8" s="6"/>
      <c r="M8" s="7" t="s">
        <v>17</v>
      </c>
      <c r="N8" s="7" t="s">
        <v>16</v>
      </c>
      <c r="O8" s="7" t="s">
        <v>1453</v>
      </c>
      <c r="P8" s="41" t="str">
        <f>IF(ISBLANK(#REF!),"","CE2")</f>
        <v>CE2</v>
      </c>
    </row>
    <row r="9" spans="1:16" ht="15.75">
      <c r="A9" s="4" t="e">
        <f>ROW()-ROW(#REF!)+1</f>
        <v>#REF!</v>
      </c>
      <c r="B9" s="5" t="s">
        <v>118</v>
      </c>
      <c r="C9" s="6">
        <f>IF(ISBLANK(#REF!),"",IFERROR(VLOOKUP(#REF!,#REF!,2,FALSE),-1))</f>
        <v>-1</v>
      </c>
      <c r="D9" s="6"/>
      <c r="E9" s="6"/>
      <c r="F9" s="6"/>
      <c r="G9" s="6"/>
      <c r="H9" s="6"/>
      <c r="I9" s="6"/>
      <c r="J9" s="6"/>
      <c r="K9" s="6"/>
      <c r="L9" s="6"/>
      <c r="M9" s="7" t="s">
        <v>15</v>
      </c>
      <c r="N9" s="7" t="s">
        <v>18</v>
      </c>
      <c r="O9" s="7" t="s">
        <v>1453</v>
      </c>
      <c r="P9" s="41" t="str">
        <f>IF(ISBLANK(#REF!),"","CE2")</f>
        <v>CE2</v>
      </c>
    </row>
    <row r="10" spans="1:16" ht="15.75">
      <c r="A10" s="4" t="e">
        <f>ROW()-ROW(#REF!)+1</f>
        <v>#REF!</v>
      </c>
      <c r="B10" s="5" t="s">
        <v>119</v>
      </c>
      <c r="C10" s="6">
        <f>IF(ISBLANK(#REF!),"",IFERROR(VLOOKUP(#REF!,#REF!,2,FALSE),-1))</f>
        <v>-1</v>
      </c>
      <c r="D10" s="6"/>
      <c r="E10" s="6"/>
      <c r="F10" s="6"/>
      <c r="G10" s="6"/>
      <c r="H10" s="6"/>
      <c r="I10" s="6"/>
      <c r="J10" s="6"/>
      <c r="K10" s="6"/>
      <c r="L10" s="6"/>
      <c r="M10" s="7" t="s">
        <v>15</v>
      </c>
      <c r="N10" s="7" t="s">
        <v>16</v>
      </c>
      <c r="O10" s="7" t="s">
        <v>1453</v>
      </c>
      <c r="P10" s="41" t="str">
        <f>IF(ISBLANK(#REF!),"","CE2")</f>
        <v>CE2</v>
      </c>
    </row>
    <row r="11" spans="1:16" ht="15.75">
      <c r="A11" s="4" t="e">
        <f>ROW()-ROW(#REF!)+1</f>
        <v>#REF!</v>
      </c>
      <c r="B11" s="5" t="s">
        <v>120</v>
      </c>
      <c r="C11" s="6">
        <f>IF(ISBLANK(#REF!),"",IFERROR(VLOOKUP(#REF!,#REF!,2,FALSE),-1))</f>
        <v>-1</v>
      </c>
      <c r="D11" s="6"/>
      <c r="E11" s="6"/>
      <c r="F11" s="6"/>
      <c r="G11" s="6"/>
      <c r="H11" s="6"/>
      <c r="I11" s="6"/>
      <c r="J11" s="6"/>
      <c r="K11" s="6"/>
      <c r="L11" s="6"/>
      <c r="M11" s="7" t="s">
        <v>15</v>
      </c>
      <c r="N11" s="7" t="s">
        <v>16</v>
      </c>
      <c r="O11" s="7" t="s">
        <v>1453</v>
      </c>
      <c r="P11" s="41" t="str">
        <f>IF(ISBLANK(#REF!),"","CE2")</f>
        <v>CE2</v>
      </c>
    </row>
    <row r="12" spans="1:16" ht="15.75">
      <c r="A12" s="4" t="e">
        <f>ROW()-ROW(#REF!)+1</f>
        <v>#REF!</v>
      </c>
      <c r="B12" s="5" t="s">
        <v>121</v>
      </c>
      <c r="C12" s="6">
        <f>IF(ISBLANK(#REF!),"",IFERROR(VLOOKUP(#REF!,#REF!,2,FALSE),-1))</f>
        <v>-1</v>
      </c>
      <c r="D12" s="6"/>
      <c r="E12" s="6"/>
      <c r="F12" s="6"/>
      <c r="G12" s="6"/>
      <c r="H12" s="6"/>
      <c r="I12" s="6"/>
      <c r="J12" s="6"/>
      <c r="K12" s="6"/>
      <c r="L12" s="6"/>
      <c r="M12" s="7" t="s">
        <v>15</v>
      </c>
      <c r="N12" s="7" t="s">
        <v>16</v>
      </c>
      <c r="O12" s="7" t="s">
        <v>1453</v>
      </c>
      <c r="P12" s="41" t="str">
        <f>IF(ISBLANK(#REF!),"","CE2")</f>
        <v>CE2</v>
      </c>
    </row>
    <row r="13" spans="1:16" ht="15.75">
      <c r="A13" s="4" t="e">
        <f>ROW()-ROW(#REF!)+1</f>
        <v>#REF!</v>
      </c>
      <c r="B13" s="5" t="s">
        <v>122</v>
      </c>
      <c r="C13" s="6">
        <f>IF(ISBLANK(#REF!),"",IFERROR(VLOOKUP(#REF!,#REF!,2,FALSE),-1))</f>
        <v>-1</v>
      </c>
      <c r="D13" s="6"/>
      <c r="E13" s="6"/>
      <c r="F13" s="6"/>
      <c r="G13" s="6"/>
      <c r="H13" s="6"/>
      <c r="I13" s="6"/>
      <c r="J13" s="6"/>
      <c r="K13" s="6"/>
      <c r="L13" s="6"/>
      <c r="M13" s="7" t="s">
        <v>15</v>
      </c>
      <c r="N13" s="7" t="s">
        <v>16</v>
      </c>
      <c r="O13" s="7" t="s">
        <v>1453</v>
      </c>
      <c r="P13" s="41" t="str">
        <f>IF(ISBLANK(#REF!),"","CE2")</f>
        <v>CE2</v>
      </c>
    </row>
    <row r="14" spans="1:16" ht="15.75">
      <c r="A14" s="4" t="e">
        <f>ROW()-ROW(#REF!)+1</f>
        <v>#REF!</v>
      </c>
      <c r="B14" s="5" t="s">
        <v>123</v>
      </c>
      <c r="C14" s="6">
        <f>IF(ISBLANK(#REF!),"",IFERROR(VLOOKUP(#REF!,#REF!,2,FALSE),-1))</f>
        <v>-1</v>
      </c>
      <c r="D14" s="6"/>
      <c r="E14" s="6"/>
      <c r="F14" s="6"/>
      <c r="G14" s="6"/>
      <c r="H14" s="6"/>
      <c r="I14" s="6"/>
      <c r="J14" s="6"/>
      <c r="K14" s="6"/>
      <c r="L14" s="6"/>
      <c r="M14" s="7" t="s">
        <v>15</v>
      </c>
      <c r="N14" s="7" t="s">
        <v>16</v>
      </c>
      <c r="O14" s="7" t="s">
        <v>1453</v>
      </c>
      <c r="P14" s="41" t="str">
        <f>IF(ISBLANK(#REF!),"","CE2")</f>
        <v>CE2</v>
      </c>
    </row>
    <row r="15" spans="1:16" ht="15.75">
      <c r="A15" s="4" t="e">
        <f>ROW()-ROW(#REF!)+1</f>
        <v>#REF!</v>
      </c>
      <c r="B15" s="5" t="s">
        <v>1459</v>
      </c>
      <c r="C15" s="6">
        <f>IF(ISBLANK(#REF!),"",IFERROR(VLOOKUP(#REF!,#REF!,2,FALSE),-1))</f>
        <v>-1</v>
      </c>
      <c r="D15" s="6"/>
      <c r="E15" s="6"/>
      <c r="F15" s="6"/>
      <c r="G15" s="6"/>
      <c r="H15" s="6"/>
      <c r="I15" s="6"/>
      <c r="J15" s="6"/>
      <c r="K15" s="6"/>
      <c r="L15" s="6"/>
      <c r="M15" s="7" t="s">
        <v>15</v>
      </c>
      <c r="N15" s="7" t="s">
        <v>16</v>
      </c>
      <c r="O15" s="7" t="s">
        <v>1453</v>
      </c>
      <c r="P15" s="41" t="str">
        <f>IF(ISBLANK(#REF!),"","CE2")</f>
        <v>CE2</v>
      </c>
    </row>
    <row r="16" spans="1:16" ht="15.75">
      <c r="A16" s="4" t="e">
        <f>ROW()-ROW(#REF!)+1</f>
        <v>#REF!</v>
      </c>
      <c r="B16" s="5" t="s">
        <v>124</v>
      </c>
      <c r="C16" s="6">
        <f>IF(ISBLANK(#REF!),"",IFERROR(VLOOKUP(#REF!,#REF!,2,FALSE),-1))</f>
        <v>-1</v>
      </c>
      <c r="D16" s="6"/>
      <c r="E16" s="6"/>
      <c r="F16" s="6"/>
      <c r="G16" s="6"/>
      <c r="H16" s="6"/>
      <c r="I16" s="6"/>
      <c r="J16" s="6"/>
      <c r="K16" s="6"/>
      <c r="L16" s="6"/>
      <c r="M16" s="7" t="s">
        <v>17</v>
      </c>
      <c r="N16" s="7" t="s">
        <v>16</v>
      </c>
      <c r="O16" s="7" t="s">
        <v>1453</v>
      </c>
      <c r="P16" s="41" t="str">
        <f>IF(ISBLANK(#REF!),"","CE2")</f>
        <v>CE2</v>
      </c>
    </row>
    <row r="17" spans="1:16" ht="15.75">
      <c r="A17" s="4" t="e">
        <f>ROW()-ROW(#REF!)+1</f>
        <v>#REF!</v>
      </c>
      <c r="B17" s="5" t="s">
        <v>125</v>
      </c>
      <c r="C17" s="6">
        <f>IF(ISBLANK(#REF!),"",IFERROR(VLOOKUP(#REF!,#REF!,2,FALSE),-1))</f>
        <v>-1</v>
      </c>
      <c r="D17" s="6"/>
      <c r="E17" s="6"/>
      <c r="F17" s="6"/>
      <c r="G17" s="6"/>
      <c r="H17" s="6"/>
      <c r="I17" s="6"/>
      <c r="J17" s="6"/>
      <c r="K17" s="6"/>
      <c r="L17" s="6"/>
      <c r="M17" s="7" t="s">
        <v>17</v>
      </c>
      <c r="N17" s="7" t="s">
        <v>16</v>
      </c>
      <c r="O17" s="7" t="s">
        <v>1453</v>
      </c>
      <c r="P17" s="41" t="str">
        <f>IF(ISBLANK(#REF!),"","CE2")</f>
        <v>CE2</v>
      </c>
    </row>
    <row r="18" spans="1:16" ht="15.75">
      <c r="A18" s="4" t="e">
        <f>ROW()-ROW(#REF!)+1</f>
        <v>#REF!</v>
      </c>
      <c r="B18" s="5" t="s">
        <v>327</v>
      </c>
      <c r="C18" s="6">
        <f>IF(ISBLANK(#REF!),"",IFERROR(VLOOKUP(#REF!,#REF!,2,FALSE),-1))</f>
        <v>-1</v>
      </c>
      <c r="D18" s="6"/>
      <c r="E18" s="6"/>
      <c r="F18" s="6"/>
      <c r="G18" s="6"/>
      <c r="H18" s="6"/>
      <c r="I18" s="6"/>
      <c r="J18" s="6"/>
      <c r="K18" s="6"/>
      <c r="L18" s="6"/>
      <c r="M18" s="7" t="s">
        <v>17</v>
      </c>
      <c r="N18" s="7" t="s">
        <v>16</v>
      </c>
      <c r="O18" s="7" t="s">
        <v>1453</v>
      </c>
      <c r="P18" s="41" t="str">
        <f>IF(ISBLANK(#REF!),"","CE2")</f>
        <v>CE2</v>
      </c>
    </row>
    <row r="19" spans="1:16" ht="15.75">
      <c r="A19" s="4" t="e">
        <f>ROW()-ROW(#REF!)+1</f>
        <v>#REF!</v>
      </c>
      <c r="B19" s="5" t="s">
        <v>1461</v>
      </c>
      <c r="C19" s="6">
        <f>IF(ISBLANK(#REF!),"",IFERROR(VLOOKUP(#REF!,#REF!,2,FALSE),-1))</f>
        <v>-1</v>
      </c>
      <c r="D19" s="6"/>
      <c r="E19" s="6"/>
      <c r="F19" s="6"/>
      <c r="G19" s="6"/>
      <c r="H19" s="6"/>
      <c r="I19" s="6"/>
      <c r="J19" s="6"/>
      <c r="K19" s="6"/>
      <c r="L19" s="6"/>
      <c r="M19" s="7" t="s">
        <v>17</v>
      </c>
      <c r="N19" s="7" t="s">
        <v>16</v>
      </c>
      <c r="O19" s="7" t="s">
        <v>1453</v>
      </c>
      <c r="P19" s="41" t="str">
        <f>IF(ISBLANK(#REF!),"","CE2")</f>
        <v>CE2</v>
      </c>
    </row>
    <row r="20" spans="1:16" ht="15.75">
      <c r="A20" s="4" t="e">
        <f>ROW()-ROW(#REF!)+1</f>
        <v>#REF!</v>
      </c>
      <c r="B20" s="5" t="s">
        <v>126</v>
      </c>
      <c r="C20" s="6">
        <f>IF(ISBLANK(#REF!),"",IFERROR(VLOOKUP(#REF!,#REF!,2,FALSE),-1))</f>
        <v>-1</v>
      </c>
      <c r="D20" s="6"/>
      <c r="E20" s="6"/>
      <c r="F20" s="6"/>
      <c r="G20" s="6"/>
      <c r="H20" s="6"/>
      <c r="I20" s="6"/>
      <c r="J20" s="6"/>
      <c r="K20" s="6"/>
      <c r="L20" s="6"/>
      <c r="M20" s="7" t="s">
        <v>15</v>
      </c>
      <c r="N20" s="7" t="s">
        <v>16</v>
      </c>
      <c r="O20" s="7" t="s">
        <v>1453</v>
      </c>
      <c r="P20" s="41" t="str">
        <f>IF(ISBLANK(#REF!),"","CE2")</f>
        <v>CE2</v>
      </c>
    </row>
    <row r="21" spans="1:16" ht="15.75">
      <c r="A21" s="4" t="e">
        <f>ROW()-ROW(#REF!)+1</f>
        <v>#REF!</v>
      </c>
      <c r="B21" s="5" t="s">
        <v>127</v>
      </c>
      <c r="C21" s="6">
        <f>IF(ISBLANK(#REF!),"",IFERROR(VLOOKUP(#REF!,#REF!,2,FALSE),-1))</f>
        <v>-1</v>
      </c>
      <c r="D21" s="6"/>
      <c r="E21" s="6"/>
      <c r="F21" s="6"/>
      <c r="G21" s="6"/>
      <c r="H21" s="6"/>
      <c r="I21" s="6"/>
      <c r="J21" s="6"/>
      <c r="K21" s="6"/>
      <c r="L21" s="6"/>
      <c r="M21" s="7" t="s">
        <v>15</v>
      </c>
      <c r="N21" s="7" t="s">
        <v>16</v>
      </c>
      <c r="O21" s="7" t="s">
        <v>1453</v>
      </c>
      <c r="P21" s="41" t="str">
        <f>IF(ISBLANK(#REF!),"","CE2")</f>
        <v>CE2</v>
      </c>
    </row>
    <row r="22" spans="1:16" ht="15.75">
      <c r="A22" s="4" t="e">
        <f>ROW()-ROW(#REF!)+1</f>
        <v>#REF!</v>
      </c>
      <c r="B22" s="5" t="s">
        <v>350</v>
      </c>
      <c r="C22" s="6">
        <f>IF(ISBLANK(#REF!),"",IFERROR(VLOOKUP(#REF!,#REF!,2,FALSE),-1))</f>
        <v>-1</v>
      </c>
      <c r="D22" s="6"/>
      <c r="E22" s="6"/>
      <c r="F22" s="6"/>
      <c r="G22" s="6"/>
      <c r="H22" s="6"/>
      <c r="I22" s="6"/>
      <c r="J22" s="6"/>
      <c r="K22" s="6"/>
      <c r="L22" s="6"/>
      <c r="M22" s="7" t="s">
        <v>15</v>
      </c>
      <c r="N22" s="7" t="s">
        <v>16</v>
      </c>
      <c r="O22" s="7" t="s">
        <v>1453</v>
      </c>
      <c r="P22" s="41" t="str">
        <f>IF(ISBLANK(#REF!),"","CE2")</f>
        <v>CE2</v>
      </c>
    </row>
    <row r="23" spans="1:16" ht="15.75">
      <c r="A23" s="4" t="e">
        <f>ROW()-ROW(#REF!)+1</f>
        <v>#REF!</v>
      </c>
      <c r="B23" s="5" t="s">
        <v>128</v>
      </c>
      <c r="C23" s="6">
        <f>IF(ISBLANK(#REF!),"",IFERROR(VLOOKUP(#REF!,#REF!,2,FALSE),-1))</f>
        <v>-1</v>
      </c>
      <c r="D23" s="6"/>
      <c r="E23" s="6"/>
      <c r="F23" s="6"/>
      <c r="G23" s="6"/>
      <c r="H23" s="6"/>
      <c r="I23" s="6"/>
      <c r="J23" s="6"/>
      <c r="K23" s="6"/>
      <c r="L23" s="6"/>
      <c r="M23" s="7" t="s">
        <v>17</v>
      </c>
      <c r="N23" s="7" t="s">
        <v>18</v>
      </c>
      <c r="O23" s="7" t="s">
        <v>1453</v>
      </c>
      <c r="P23" s="41" t="str">
        <f>IF(ISBLANK(#REF!),"","CE2")</f>
        <v>CE2</v>
      </c>
    </row>
    <row r="24" spans="1:16" ht="15.75">
      <c r="A24" s="4" t="e">
        <f>ROW()-ROW(#REF!)+1</f>
        <v>#REF!</v>
      </c>
      <c r="B24" s="5" t="s">
        <v>129</v>
      </c>
      <c r="C24" s="6">
        <f>IF(ISBLANK(#REF!),"",IFERROR(VLOOKUP(#REF!,#REF!,2,FALSE),-1))</f>
        <v>-1</v>
      </c>
      <c r="D24" s="6"/>
      <c r="E24" s="6"/>
      <c r="F24" s="6"/>
      <c r="G24" s="6"/>
      <c r="H24" s="6"/>
      <c r="I24" s="6"/>
      <c r="J24" s="6"/>
      <c r="K24" s="6"/>
      <c r="L24" s="6"/>
      <c r="M24" s="7" t="s">
        <v>15</v>
      </c>
      <c r="N24" s="7" t="s">
        <v>16</v>
      </c>
      <c r="O24" s="7" t="s">
        <v>1453</v>
      </c>
      <c r="P24" s="41" t="str">
        <f>IF(ISBLANK(#REF!),"","CE2")</f>
        <v>CE2</v>
      </c>
    </row>
    <row r="25" spans="1:16" ht="15.75">
      <c r="A25" s="4" t="e">
        <f>ROW()-ROW(#REF!)+1</f>
        <v>#REF!</v>
      </c>
      <c r="B25" s="5" t="s">
        <v>130</v>
      </c>
      <c r="C25" s="6">
        <f>IF(ISBLANK(#REF!),"",IFERROR(VLOOKUP(#REF!,#REF!,2,FALSE),-1))</f>
        <v>-1</v>
      </c>
      <c r="D25" s="6"/>
      <c r="E25" s="6"/>
      <c r="F25" s="6"/>
      <c r="G25" s="6"/>
      <c r="H25" s="6"/>
      <c r="I25" s="6"/>
      <c r="J25" s="6"/>
      <c r="K25" s="6"/>
      <c r="L25" s="6"/>
      <c r="M25" s="7" t="s">
        <v>17</v>
      </c>
      <c r="N25" s="7" t="s">
        <v>18</v>
      </c>
      <c r="O25" s="7" t="s">
        <v>1453</v>
      </c>
      <c r="P25" s="41" t="str">
        <f>IF(ISBLANK(#REF!),"","CE2")</f>
        <v>CE2</v>
      </c>
    </row>
    <row r="26" spans="1:16" ht="15.75">
      <c r="A26" s="4" t="e">
        <f>ROW()-ROW(#REF!)+1</f>
        <v>#REF!</v>
      </c>
      <c r="B26" s="5" t="s">
        <v>1460</v>
      </c>
      <c r="C26" s="6">
        <f>IF(ISBLANK(#REF!),"",IFERROR(VLOOKUP(#REF!,#REF!,2,FALSE),-1))</f>
        <v>-1</v>
      </c>
      <c r="D26" s="6"/>
      <c r="E26" s="6"/>
      <c r="F26" s="6"/>
      <c r="G26" s="6"/>
      <c r="H26" s="6"/>
      <c r="I26" s="6"/>
      <c r="J26" s="6"/>
      <c r="K26" s="6"/>
      <c r="L26" s="6"/>
      <c r="M26" s="7" t="s">
        <v>17</v>
      </c>
      <c r="N26" s="7" t="s">
        <v>16</v>
      </c>
      <c r="O26" s="7" t="s">
        <v>1453</v>
      </c>
      <c r="P26" s="41" t="str">
        <f>IF(ISBLANK(#REF!),"","CE2")</f>
        <v>CE2</v>
      </c>
    </row>
    <row r="27" spans="1:16" ht="15.75">
      <c r="A27" s="4" t="e">
        <f>ROW()-ROW(#REF!)+1</f>
        <v>#REF!</v>
      </c>
      <c r="B27" s="5" t="s">
        <v>131</v>
      </c>
      <c r="C27" s="6">
        <f>IF(ISBLANK(#REF!),"",IFERROR(VLOOKUP(#REF!,#REF!,2,FALSE),-1))</f>
        <v>-1</v>
      </c>
      <c r="D27" s="6"/>
      <c r="E27" s="6"/>
      <c r="F27" s="6"/>
      <c r="G27" s="6"/>
      <c r="H27" s="6"/>
      <c r="I27" s="6"/>
      <c r="J27" s="6"/>
      <c r="K27" s="6"/>
      <c r="L27" s="6"/>
      <c r="M27" s="7" t="s">
        <v>17</v>
      </c>
      <c r="N27" s="7" t="s">
        <v>18</v>
      </c>
      <c r="O27" s="7" t="s">
        <v>1453</v>
      </c>
      <c r="P27" s="41" t="str">
        <f>IF(ISBLANK(#REF!),"","CE2")</f>
        <v>CE2</v>
      </c>
    </row>
    <row r="28" spans="1:16" ht="15.75">
      <c r="A28" s="4" t="e">
        <f>ROW()-ROW(#REF!)+1</f>
        <v>#REF!</v>
      </c>
      <c r="B28" s="5" t="s">
        <v>132</v>
      </c>
      <c r="C28" s="6">
        <f>IF(ISBLANK(#REF!),"",IFERROR(VLOOKUP(#REF!,#REF!,2,FALSE),-1))</f>
        <v>-1</v>
      </c>
      <c r="D28" s="6"/>
      <c r="E28" s="6"/>
      <c r="F28" s="6"/>
      <c r="G28" s="6"/>
      <c r="H28" s="6"/>
      <c r="I28" s="6"/>
      <c r="J28" s="6"/>
      <c r="K28" s="6"/>
      <c r="L28" s="6"/>
      <c r="M28" s="7" t="s">
        <v>15</v>
      </c>
      <c r="N28" s="7" t="s">
        <v>16</v>
      </c>
      <c r="O28" s="7" t="s">
        <v>1453</v>
      </c>
      <c r="P28" s="41" t="str">
        <f>IF(ISBLANK(#REF!),"","CE2")</f>
        <v>CE2</v>
      </c>
    </row>
    <row r="29" spans="1:16" ht="15.75">
      <c r="A29" s="4" t="e">
        <f>ROW()-ROW(#REF!)+1</f>
        <v>#REF!</v>
      </c>
      <c r="B29" s="5" t="s">
        <v>133</v>
      </c>
      <c r="C29" s="6">
        <f>IF(ISBLANK(#REF!),"",IFERROR(VLOOKUP(#REF!,#REF!,2,FALSE),-1))</f>
        <v>-1</v>
      </c>
      <c r="D29" s="6"/>
      <c r="E29" s="6"/>
      <c r="F29" s="6"/>
      <c r="G29" s="6"/>
      <c r="H29" s="6"/>
      <c r="I29" s="6"/>
      <c r="J29" s="6"/>
      <c r="K29" s="6"/>
      <c r="L29" s="6"/>
      <c r="M29" s="7" t="s">
        <v>17</v>
      </c>
      <c r="N29" s="7" t="s">
        <v>16</v>
      </c>
      <c r="O29" s="7" t="s">
        <v>1453</v>
      </c>
      <c r="P29" s="41" t="str">
        <f>IF(ISBLANK(#REF!),"","CE2")</f>
        <v>CE2</v>
      </c>
    </row>
    <row r="30" spans="1:16" ht="15.75">
      <c r="A30" s="4" t="e">
        <f>ROW()-ROW(#REF!)+1</f>
        <v>#REF!</v>
      </c>
      <c r="B30" s="5" t="s">
        <v>134</v>
      </c>
      <c r="C30" s="6">
        <f>IF(ISBLANK(#REF!),"",IFERROR(VLOOKUP(#REF!,#REF!,2,FALSE),-1))</f>
        <v>-1</v>
      </c>
      <c r="D30" s="6"/>
      <c r="E30" s="6"/>
      <c r="F30" s="6"/>
      <c r="G30" s="6"/>
      <c r="H30" s="6"/>
      <c r="I30" s="6"/>
      <c r="J30" s="6"/>
      <c r="K30" s="6"/>
      <c r="L30" s="6"/>
      <c r="M30" s="7" t="s">
        <v>17</v>
      </c>
      <c r="N30" s="7" t="s">
        <v>16</v>
      </c>
      <c r="O30" s="7" t="s">
        <v>1453</v>
      </c>
      <c r="P30" s="41" t="str">
        <f>IF(ISBLANK(#REF!),"","CE2")</f>
        <v>CE2</v>
      </c>
    </row>
    <row r="31" spans="1:16" ht="15.75">
      <c r="A31" s="4" t="e">
        <f>ROW()-ROW(#REF!)+1</f>
        <v>#REF!</v>
      </c>
      <c r="B31" s="5" t="s">
        <v>1455</v>
      </c>
      <c r="C31" s="6">
        <f>IF(ISBLANK(#REF!),"",IFERROR(VLOOKUP(#REF!,#REF!,2,FALSE),-1))</f>
        <v>-1</v>
      </c>
      <c r="D31" s="6"/>
      <c r="E31" s="6"/>
      <c r="F31" s="6"/>
      <c r="G31" s="6"/>
      <c r="H31" s="6"/>
      <c r="I31" s="6"/>
      <c r="J31" s="6"/>
      <c r="K31" s="6"/>
      <c r="L31" s="6"/>
      <c r="M31" s="7" t="s">
        <v>17</v>
      </c>
      <c r="N31" s="7" t="s">
        <v>16</v>
      </c>
      <c r="O31" s="7" t="s">
        <v>1453</v>
      </c>
      <c r="P31" s="41" t="str">
        <f>IF(ISBLANK(#REF!),"","CE2")</f>
        <v>CE2</v>
      </c>
    </row>
    <row r="32" spans="1:16" ht="15.75">
      <c r="A32" s="4" t="e">
        <f>ROW()-ROW(#REF!)+1</f>
        <v>#REF!</v>
      </c>
      <c r="B32" s="5" t="s">
        <v>1463</v>
      </c>
      <c r="C32" s="6">
        <f>IF(ISBLANK(#REF!),"",IFERROR(VLOOKUP(#REF!,#REF!,2,FALSE),-1))</f>
        <v>-1</v>
      </c>
      <c r="D32" s="6"/>
      <c r="E32" s="6"/>
      <c r="F32" s="6"/>
      <c r="G32" s="6"/>
      <c r="H32" s="6"/>
      <c r="I32" s="6"/>
      <c r="J32" s="6"/>
      <c r="K32" s="6"/>
      <c r="L32" s="6"/>
      <c r="M32" s="7" t="s">
        <v>17</v>
      </c>
      <c r="N32" s="7" t="s">
        <v>16</v>
      </c>
      <c r="O32" s="7" t="s">
        <v>1453</v>
      </c>
      <c r="P32" s="41" t="str">
        <f>IF(ISBLANK(#REF!),"","CE2")</f>
        <v>CE2</v>
      </c>
    </row>
    <row r="33" spans="1:16" ht="15.75">
      <c r="A33" s="4" t="e">
        <f>ROW()-ROW(#REF!)+1</f>
        <v>#REF!</v>
      </c>
      <c r="B33" s="5" t="s">
        <v>135</v>
      </c>
      <c r="C33" s="6">
        <f>IF(ISBLANK(#REF!),"",IFERROR(VLOOKUP(#REF!,#REF!,2,FALSE),-1))</f>
        <v>-1</v>
      </c>
      <c r="D33" s="6"/>
      <c r="E33" s="6"/>
      <c r="F33" s="6"/>
      <c r="G33" s="6"/>
      <c r="H33" s="6"/>
      <c r="I33" s="6"/>
      <c r="J33" s="6"/>
      <c r="K33" s="6"/>
      <c r="L33" s="6"/>
      <c r="M33" s="7" t="s">
        <v>15</v>
      </c>
      <c r="N33" s="7" t="s">
        <v>16</v>
      </c>
      <c r="O33" s="7" t="s">
        <v>1453</v>
      </c>
      <c r="P33" s="41" t="str">
        <f>IF(ISBLANK(#REF!),"","CE2")</f>
        <v>CE2</v>
      </c>
    </row>
    <row r="34" spans="1:16" ht="15.75">
      <c r="A34" s="4" t="e">
        <f>ROW()-ROW(#REF!)+1</f>
        <v>#REF!</v>
      </c>
      <c r="B34" s="5" t="s">
        <v>136</v>
      </c>
      <c r="C34" s="6">
        <f>IF(ISBLANK(#REF!),"",IFERROR(VLOOKUP(#REF!,#REF!,2,FALSE),-1))</f>
        <v>-1</v>
      </c>
      <c r="D34" s="6"/>
      <c r="E34" s="6"/>
      <c r="F34" s="6"/>
      <c r="G34" s="6"/>
      <c r="H34" s="6"/>
      <c r="I34" s="6"/>
      <c r="J34" s="6"/>
      <c r="K34" s="6"/>
      <c r="L34" s="6"/>
      <c r="M34" s="7" t="s">
        <v>17</v>
      </c>
      <c r="N34" s="7" t="s">
        <v>16</v>
      </c>
      <c r="O34" s="7" t="s">
        <v>1453</v>
      </c>
      <c r="P34" s="41" t="str">
        <f>IF(ISBLANK(#REF!),"","CE2")</f>
        <v>CE2</v>
      </c>
    </row>
    <row r="35" spans="1:16" ht="15.75">
      <c r="A35" s="4" t="e">
        <f>ROW()-ROW(#REF!)+1</f>
        <v>#REF!</v>
      </c>
      <c r="B35" s="5" t="s">
        <v>1458</v>
      </c>
      <c r="C35" s="6">
        <f>IF(ISBLANK(#REF!),"",IFERROR(VLOOKUP(#REF!,#REF!,2,FALSE),-1))</f>
        <v>-1</v>
      </c>
      <c r="D35" s="6"/>
      <c r="E35" s="6"/>
      <c r="F35" s="6"/>
      <c r="G35" s="6"/>
      <c r="H35" s="6"/>
      <c r="I35" s="6"/>
      <c r="J35" s="6"/>
      <c r="K35" s="6"/>
      <c r="L35" s="6"/>
      <c r="M35" s="7" t="s">
        <v>17</v>
      </c>
      <c r="N35" s="7" t="s">
        <v>16</v>
      </c>
      <c r="O35" s="7" t="s">
        <v>1453</v>
      </c>
      <c r="P35" s="41" t="str">
        <f>IF(ISBLANK(#REF!),"","CE2")</f>
        <v>CE2</v>
      </c>
    </row>
    <row r="36" spans="1:16" ht="15.75">
      <c r="A36" s="4" t="e">
        <f>ROW()-ROW(#REF!)+1</f>
        <v>#REF!</v>
      </c>
      <c r="B36" s="5" t="s">
        <v>137</v>
      </c>
      <c r="C36" s="6">
        <f>IF(ISBLANK(#REF!),"",IFERROR(VLOOKUP(#REF!,#REF!,2,FALSE),-1))</f>
        <v>-1</v>
      </c>
      <c r="D36" s="6"/>
      <c r="E36" s="6"/>
      <c r="F36" s="6"/>
      <c r="G36" s="6"/>
      <c r="H36" s="6"/>
      <c r="I36" s="6"/>
      <c r="J36" s="6"/>
      <c r="K36" s="6"/>
      <c r="L36" s="6"/>
      <c r="M36" s="7" t="s">
        <v>15</v>
      </c>
      <c r="N36" s="7" t="s">
        <v>16</v>
      </c>
      <c r="O36" s="7" t="s">
        <v>1453</v>
      </c>
      <c r="P36" s="41" t="str">
        <f>IF(ISBLANK(#REF!),"","CE2")</f>
        <v>CE2</v>
      </c>
    </row>
    <row r="37" spans="1:16" ht="15.75">
      <c r="A37" s="4" t="e">
        <f>ROW()-ROW(#REF!)+1</f>
        <v>#REF!</v>
      </c>
      <c r="B37" s="5" t="s">
        <v>1462</v>
      </c>
      <c r="C37" s="6">
        <f>IF(ISBLANK(#REF!),"",IFERROR(VLOOKUP(#REF!,#REF!,2,FALSE),-1))</f>
        <v>-1</v>
      </c>
      <c r="D37" s="6"/>
      <c r="E37" s="6"/>
      <c r="F37" s="6"/>
      <c r="G37" s="6"/>
      <c r="H37" s="6"/>
      <c r="I37" s="6"/>
      <c r="J37" s="6"/>
      <c r="K37" s="6"/>
      <c r="L37" s="6"/>
      <c r="M37" s="7" t="s">
        <v>17</v>
      </c>
      <c r="N37" s="7" t="s">
        <v>16</v>
      </c>
      <c r="O37" s="7" t="s">
        <v>1453</v>
      </c>
      <c r="P37" s="41" t="str">
        <f>IF(ISBLANK(#REF!),"","CE2")</f>
        <v>CE2</v>
      </c>
    </row>
    <row r="38" spans="1:16" ht="15.75">
      <c r="A38" s="4" t="e">
        <f>ROW()-ROW(#REF!)+1</f>
        <v>#REF!</v>
      </c>
      <c r="B38" s="5" t="s">
        <v>138</v>
      </c>
      <c r="C38" s="6">
        <f>IF(ISBLANK(#REF!),"",IFERROR(VLOOKUP(#REF!,#REF!,2,FALSE),-1))</f>
        <v>-1</v>
      </c>
      <c r="D38" s="6"/>
      <c r="E38" s="6"/>
      <c r="F38" s="6"/>
      <c r="G38" s="6"/>
      <c r="H38" s="6"/>
      <c r="I38" s="6"/>
      <c r="J38" s="6"/>
      <c r="K38" s="6"/>
      <c r="L38" s="6"/>
      <c r="M38" s="7" t="s">
        <v>15</v>
      </c>
      <c r="N38" s="7" t="s">
        <v>16</v>
      </c>
      <c r="O38" s="7" t="s">
        <v>1453</v>
      </c>
      <c r="P38" s="41" t="str">
        <f>IF(ISBLANK(#REF!),"","CE2")</f>
        <v>CE2</v>
      </c>
    </row>
    <row r="39" spans="1:16" ht="15.75">
      <c r="A39" s="4" t="e">
        <f>ROW()-ROW(#REF!)+1</f>
        <v>#REF!</v>
      </c>
      <c r="B39" s="5" t="s">
        <v>139</v>
      </c>
      <c r="C39" s="6">
        <f>IF(ISBLANK(#REF!),"",IFERROR(VLOOKUP(#REF!,#REF!,2,FALSE),-1))</f>
        <v>-1</v>
      </c>
      <c r="D39" s="6"/>
      <c r="E39" s="6"/>
      <c r="F39" s="6"/>
      <c r="G39" s="6"/>
      <c r="H39" s="6"/>
      <c r="I39" s="6"/>
      <c r="J39" s="6"/>
      <c r="K39" s="6"/>
      <c r="L39" s="6"/>
      <c r="M39" s="7" t="s">
        <v>17</v>
      </c>
      <c r="N39" s="7" t="s">
        <v>16</v>
      </c>
      <c r="O39" s="7" t="s">
        <v>1453</v>
      </c>
      <c r="P39" s="41" t="str">
        <f>IF(ISBLANK(#REF!),"","CE2")</f>
        <v>CE2</v>
      </c>
    </row>
    <row r="40" spans="1:16" ht="15.75">
      <c r="A40" s="4" t="e">
        <f>ROW()-ROW(#REF!)+1</f>
        <v>#REF!</v>
      </c>
      <c r="B40" s="5" t="s">
        <v>140</v>
      </c>
      <c r="C40" s="6">
        <f>IF(ISBLANK(#REF!),"",IFERROR(VLOOKUP(#REF!,#REF!,2,FALSE),-1))</f>
        <v>-1</v>
      </c>
      <c r="D40" s="6"/>
      <c r="E40" s="6"/>
      <c r="F40" s="6"/>
      <c r="G40" s="6"/>
      <c r="H40" s="6"/>
      <c r="I40" s="6"/>
      <c r="J40" s="6"/>
      <c r="K40" s="6"/>
      <c r="L40" s="6"/>
      <c r="M40" s="7" t="s">
        <v>17</v>
      </c>
      <c r="N40" s="7" t="s">
        <v>16</v>
      </c>
      <c r="O40" s="7" t="s">
        <v>1453</v>
      </c>
      <c r="P40" s="41" t="str">
        <f>IF(ISBLANK(#REF!),"","CE2")</f>
        <v>CE2</v>
      </c>
    </row>
    <row r="41" spans="1:16" ht="15.75">
      <c r="A41" s="4" t="e">
        <f>ROW()-ROW(#REF!)+1</f>
        <v>#REF!</v>
      </c>
      <c r="B41" s="5" t="s">
        <v>141</v>
      </c>
      <c r="C41" s="6">
        <f>IF(ISBLANK(#REF!),"",IFERROR(VLOOKUP(#REF!,#REF!,2,FALSE),-1))</f>
        <v>-1</v>
      </c>
      <c r="D41" s="6"/>
      <c r="E41" s="6"/>
      <c r="F41" s="6"/>
      <c r="G41" s="6"/>
      <c r="H41" s="6"/>
      <c r="I41" s="6"/>
      <c r="J41" s="6"/>
      <c r="K41" s="6"/>
      <c r="L41" s="6"/>
      <c r="M41" s="7" t="s">
        <v>15</v>
      </c>
      <c r="N41" s="7" t="s">
        <v>16</v>
      </c>
      <c r="O41" s="7" t="s">
        <v>1453</v>
      </c>
      <c r="P41" s="41" t="str">
        <f>IF(ISBLANK(#REF!),"","CE2")</f>
        <v>CE2</v>
      </c>
    </row>
    <row r="42" spans="1:16" ht="15.75">
      <c r="A42" s="4" t="e">
        <f>ROW()-ROW(#REF!)+1</f>
        <v>#REF!</v>
      </c>
      <c r="B42" s="5" t="s">
        <v>142</v>
      </c>
      <c r="C42" s="6">
        <f>IF(ISBLANK(#REF!),"",IFERROR(VLOOKUP(#REF!,#REF!,2,FALSE),-1))</f>
        <v>-1</v>
      </c>
      <c r="D42" s="6"/>
      <c r="E42" s="6"/>
      <c r="F42" s="6"/>
      <c r="G42" s="6"/>
      <c r="H42" s="6"/>
      <c r="I42" s="6"/>
      <c r="J42" s="6"/>
      <c r="K42" s="6"/>
      <c r="L42" s="6"/>
      <c r="M42" s="7" t="s">
        <v>17</v>
      </c>
      <c r="N42" s="7" t="s">
        <v>16</v>
      </c>
      <c r="O42" s="7" t="s">
        <v>1453</v>
      </c>
      <c r="P42" s="41" t="str">
        <f>IF(ISBLANK(#REF!),"","CE2")</f>
        <v>CE2</v>
      </c>
    </row>
    <row r="43" spans="1:16" ht="15.75">
      <c r="A43" s="4" t="e">
        <f>ROW()-ROW(#REF!)+1</f>
        <v>#REF!</v>
      </c>
      <c r="B43" s="5" t="s">
        <v>143</v>
      </c>
      <c r="C43" s="6">
        <f>IF(ISBLANK(#REF!),"",IFERROR(VLOOKUP(#REF!,#REF!,2,FALSE),-1))</f>
        <v>-1</v>
      </c>
      <c r="D43" s="6"/>
      <c r="E43" s="6"/>
      <c r="F43" s="6"/>
      <c r="G43" s="6"/>
      <c r="H43" s="6"/>
      <c r="I43" s="6"/>
      <c r="J43" s="6"/>
      <c r="K43" s="6"/>
      <c r="L43" s="6"/>
      <c r="M43" s="7" t="s">
        <v>17</v>
      </c>
      <c r="N43" s="7" t="s">
        <v>16</v>
      </c>
      <c r="O43" s="7" t="s">
        <v>1453</v>
      </c>
      <c r="P43" s="41" t="str">
        <f>IF(ISBLANK(#REF!),"","CE2")</f>
        <v>CE2</v>
      </c>
    </row>
    <row r="44" spans="1:16" ht="15.75">
      <c r="A44" s="4" t="e">
        <f>ROW()-ROW(#REF!)+1</f>
        <v>#REF!</v>
      </c>
      <c r="B44" s="5" t="s">
        <v>447</v>
      </c>
      <c r="C44" s="6">
        <f>IF(ISBLANK(#REF!),"",IFERROR(VLOOKUP(#REF!,#REF!,2,FALSE),-1))</f>
        <v>-1</v>
      </c>
      <c r="D44" s="6"/>
      <c r="E44" s="6"/>
      <c r="F44" s="6"/>
      <c r="G44" s="6"/>
      <c r="H44" s="6"/>
      <c r="I44" s="6"/>
      <c r="J44" s="6"/>
      <c r="K44" s="6"/>
      <c r="L44" s="6"/>
      <c r="M44" s="7" t="s">
        <v>15</v>
      </c>
      <c r="N44" s="7" t="s">
        <v>16</v>
      </c>
      <c r="O44" s="7" t="s">
        <v>1453</v>
      </c>
      <c r="P44" s="41" t="str">
        <f>IF(ISBLANK(#REF!),"","CE2")</f>
        <v>CE2</v>
      </c>
    </row>
    <row r="45" spans="1:16" ht="15.75">
      <c r="A45" s="4" t="e">
        <f>ROW()-ROW(#REF!)+1</f>
        <v>#REF!</v>
      </c>
      <c r="B45" s="5" t="s">
        <v>1456</v>
      </c>
      <c r="C45" s="6">
        <f>IF(ISBLANK(#REF!),"",IFERROR(VLOOKUP(#REF!,#REF!,2,FALSE),-1))</f>
        <v>-1</v>
      </c>
      <c r="D45" s="6"/>
      <c r="E45" s="6"/>
      <c r="F45" s="6"/>
      <c r="G45" s="6"/>
      <c r="H45" s="6"/>
      <c r="I45" s="6"/>
      <c r="J45" s="6"/>
      <c r="K45" s="6"/>
      <c r="L45" s="6"/>
      <c r="M45" s="7" t="s">
        <v>17</v>
      </c>
      <c r="N45" s="7" t="s">
        <v>16</v>
      </c>
      <c r="O45" s="7" t="s">
        <v>1453</v>
      </c>
      <c r="P45" s="41" t="str">
        <f>IF(ISBLANK(#REF!),"","CE2")</f>
        <v>CE2</v>
      </c>
    </row>
    <row r="46" spans="1:16" ht="15.75">
      <c r="A46" s="4" t="e">
        <f>ROW()-ROW(#REF!)+1</f>
        <v>#REF!</v>
      </c>
      <c r="B46" s="5" t="s">
        <v>144</v>
      </c>
      <c r="C46" s="6">
        <f>IF(ISBLANK(#REF!),"",IFERROR(VLOOKUP(#REF!,#REF!,2,FALSE),-1))</f>
        <v>-1</v>
      </c>
      <c r="D46" s="6"/>
      <c r="E46" s="6"/>
      <c r="F46" s="6"/>
      <c r="G46" s="6"/>
      <c r="H46" s="6"/>
      <c r="I46" s="6"/>
      <c r="J46" s="6"/>
      <c r="K46" s="6"/>
      <c r="L46" s="6"/>
      <c r="M46" s="7" t="s">
        <v>15</v>
      </c>
      <c r="N46" s="7" t="s">
        <v>16</v>
      </c>
      <c r="O46" s="7" t="s">
        <v>1453</v>
      </c>
      <c r="P46" s="41" t="str">
        <f>IF(ISBLANK(#REF!),"","CE2")</f>
        <v>CE2</v>
      </c>
    </row>
    <row r="47" spans="1:16" ht="15.75">
      <c r="A47" s="4" t="e">
        <f>ROW()-ROW(#REF!)+1</f>
        <v>#REF!</v>
      </c>
      <c r="B47" s="5" t="s">
        <v>145</v>
      </c>
      <c r="C47" s="6">
        <f>IF(ISBLANK(#REF!),"",IFERROR(VLOOKUP(#REF!,#REF!,2,FALSE),-1))</f>
        <v>-1</v>
      </c>
      <c r="D47" s="6"/>
      <c r="E47" s="6"/>
      <c r="F47" s="6"/>
      <c r="G47" s="6"/>
      <c r="H47" s="6"/>
      <c r="I47" s="6"/>
      <c r="J47" s="6"/>
      <c r="K47" s="6"/>
      <c r="L47" s="6"/>
      <c r="M47" s="7" t="s">
        <v>15</v>
      </c>
      <c r="N47" s="7" t="s">
        <v>16</v>
      </c>
      <c r="O47" s="7" t="s">
        <v>1453</v>
      </c>
      <c r="P47" s="41" t="str">
        <f>IF(ISBLANK(#REF!),"","CE2")</f>
        <v>CE2</v>
      </c>
    </row>
    <row r="48" spans="1:16" ht="15.75">
      <c r="A48" s="4" t="e">
        <f>ROW()-ROW(#REF!)+1</f>
        <v>#REF!</v>
      </c>
      <c r="B48" s="5" t="s">
        <v>146</v>
      </c>
      <c r="C48" s="6">
        <f>IF(ISBLANK(#REF!),"",IFERROR(VLOOKUP(#REF!,#REF!,2,FALSE),-1))</f>
        <v>-1</v>
      </c>
      <c r="D48" s="6"/>
      <c r="E48" s="6"/>
      <c r="F48" s="6"/>
      <c r="G48" s="6"/>
      <c r="H48" s="6"/>
      <c r="I48" s="6"/>
      <c r="J48" s="6"/>
      <c r="K48" s="6"/>
      <c r="L48" s="6"/>
      <c r="M48" s="7" t="s">
        <v>15</v>
      </c>
      <c r="N48" s="7" t="s">
        <v>16</v>
      </c>
      <c r="O48" s="7" t="s">
        <v>1453</v>
      </c>
      <c r="P48" s="41" t="str">
        <f>IF(ISBLANK(#REF!),"","CE2")</f>
        <v>CE2</v>
      </c>
    </row>
    <row r="49" spans="1:16" ht="15.75">
      <c r="A49" s="4" t="e">
        <f>ROW()-ROW(#REF!)+1</f>
        <v>#REF!</v>
      </c>
      <c r="B49" s="5" t="s">
        <v>147</v>
      </c>
      <c r="C49" s="6">
        <f>IF(ISBLANK(#REF!),"",IFERROR(VLOOKUP(#REF!,#REF!,2,FALSE),-1))</f>
        <v>-1</v>
      </c>
      <c r="D49" s="6"/>
      <c r="E49" s="6"/>
      <c r="F49" s="6"/>
      <c r="G49" s="6"/>
      <c r="H49" s="6"/>
      <c r="I49" s="6"/>
      <c r="J49" s="6"/>
      <c r="K49" s="6"/>
      <c r="L49" s="6"/>
      <c r="M49" s="7" t="s">
        <v>15</v>
      </c>
      <c r="N49" s="7" t="s">
        <v>18</v>
      </c>
      <c r="O49" s="7" t="s">
        <v>1453</v>
      </c>
      <c r="P49" s="41" t="str">
        <f>IF(ISBLANK(#REF!),"","CE2")</f>
        <v>CE2</v>
      </c>
    </row>
    <row r="50" spans="1:16" ht="15.75">
      <c r="A50" s="4" t="e">
        <f>ROW()-ROW(#REF!)+1</f>
        <v>#REF!</v>
      </c>
      <c r="B50" s="5" t="s">
        <v>148</v>
      </c>
      <c r="C50" s="6">
        <f>IF(ISBLANK(#REF!),"",IFERROR(VLOOKUP(#REF!,#REF!,2,FALSE),-1))</f>
        <v>-1</v>
      </c>
      <c r="D50" s="6"/>
      <c r="E50" s="6"/>
      <c r="F50" s="6"/>
      <c r="G50" s="6"/>
      <c r="H50" s="6"/>
      <c r="I50" s="6"/>
      <c r="J50" s="6"/>
      <c r="K50" s="6"/>
      <c r="L50" s="6"/>
      <c r="M50" s="7" t="s">
        <v>17</v>
      </c>
      <c r="N50" s="7" t="s">
        <v>16</v>
      </c>
      <c r="O50" s="7" t="s">
        <v>1453</v>
      </c>
      <c r="P50" s="41" t="str">
        <f>IF(ISBLANK(#REF!),"","CE2")</f>
        <v>CE2</v>
      </c>
    </row>
    <row r="51" spans="1:16" ht="15.75">
      <c r="A51" s="4" t="e">
        <f>ROW()-ROW(#REF!)+1</f>
        <v>#REF!</v>
      </c>
      <c r="B51" s="5" t="s">
        <v>1454</v>
      </c>
      <c r="C51" s="6">
        <f>IF(ISBLANK(#REF!),"",IFERROR(VLOOKUP(#REF!,#REF!,2,FALSE),-1))</f>
        <v>-1</v>
      </c>
      <c r="D51" s="6"/>
      <c r="E51" s="6"/>
      <c r="F51" s="6"/>
      <c r="G51" s="6"/>
      <c r="H51" s="6"/>
      <c r="I51" s="6"/>
      <c r="J51" s="6"/>
      <c r="K51" s="6"/>
      <c r="L51" s="6"/>
      <c r="M51" s="7" t="s">
        <v>17</v>
      </c>
      <c r="N51" s="7" t="s">
        <v>16</v>
      </c>
      <c r="O51" s="7" t="s">
        <v>1453</v>
      </c>
      <c r="P51" s="41" t="str">
        <f>IF(ISBLANK(#REF!),"","CE2")</f>
        <v>CE2</v>
      </c>
    </row>
    <row r="52" spans="1:16" ht="15.75">
      <c r="A52" s="4" t="e">
        <f>ROW()-ROW(#REF!)+1</f>
        <v>#REF!</v>
      </c>
      <c r="B52" s="5"/>
      <c r="C52" s="6">
        <f>IF(ISBLANK(#REF!),"",IFERROR(VLOOKUP(#REF!,#REF!,2,FALSE),-1))</f>
        <v>-1</v>
      </c>
      <c r="D52" s="6"/>
      <c r="E52" s="6"/>
      <c r="F52" s="6"/>
      <c r="G52" s="6"/>
      <c r="H52" s="6"/>
      <c r="I52" s="6"/>
      <c r="J52" s="6"/>
      <c r="K52" s="6"/>
      <c r="L52" s="6"/>
      <c r="M52" s="7"/>
      <c r="N52" s="7"/>
      <c r="O52" s="7"/>
      <c r="P52" s="41" t="str">
        <f>IF(ISBLANK(#REF!),"","CE2")</f>
        <v>CE2</v>
      </c>
    </row>
    <row r="53" spans="1:16" ht="15.75">
      <c r="A53" s="4" t="e">
        <f>ROW()-ROW(#REF!)+1</f>
        <v>#REF!</v>
      </c>
      <c r="B53" s="5"/>
      <c r="C53" s="6">
        <f>IF(ISBLANK(#REF!),"",IFERROR(VLOOKUP(#REF!,#REF!,2,FALSE),-1))</f>
        <v>-1</v>
      </c>
      <c r="D53" s="6"/>
      <c r="E53" s="6"/>
      <c r="F53" s="6"/>
      <c r="G53" s="6"/>
      <c r="H53" s="6"/>
      <c r="I53" s="6"/>
      <c r="J53" s="6"/>
      <c r="K53" s="6"/>
      <c r="L53" s="6"/>
      <c r="M53" s="7"/>
      <c r="N53" s="7"/>
      <c r="O53" s="7"/>
      <c r="P53" s="41" t="str">
        <f>IF(ISBLANK(#REF!),"","CE2")</f>
        <v>CE2</v>
      </c>
    </row>
    <row r="54" spans="1:16" ht="15.75">
      <c r="A54" s="4" t="e">
        <f>ROW()-ROW(#REF!)+1</f>
        <v>#REF!</v>
      </c>
      <c r="B54" s="5"/>
      <c r="C54" s="6">
        <f>IF(ISBLANK(#REF!),"",IFERROR(VLOOKUP(#REF!,#REF!,2,FALSE),-1))</f>
        <v>-1</v>
      </c>
      <c r="D54" s="6"/>
      <c r="E54" s="6"/>
      <c r="F54" s="6"/>
      <c r="G54" s="6"/>
      <c r="H54" s="6"/>
      <c r="I54" s="6"/>
      <c r="J54" s="6"/>
      <c r="K54" s="6"/>
      <c r="L54" s="6"/>
      <c r="M54" s="7"/>
      <c r="N54" s="7"/>
      <c r="O54" s="7"/>
      <c r="P54" s="41" t="str">
        <f>IF(ISBLANK(#REF!),"","CE2")</f>
        <v>CE2</v>
      </c>
    </row>
    <row r="55" spans="1:16" ht="15.75">
      <c r="A55" s="4" t="e">
        <f>ROW()-ROW(#REF!)+1</f>
        <v>#REF!</v>
      </c>
      <c r="B55" s="5"/>
      <c r="C55" s="6">
        <f>IF(ISBLANK(#REF!),"",IFERROR(VLOOKUP(#REF!,#REF!,2,FALSE),-1))</f>
        <v>-1</v>
      </c>
      <c r="D55" s="6"/>
      <c r="E55" s="6"/>
      <c r="F55" s="6"/>
      <c r="G55" s="6"/>
      <c r="H55" s="6"/>
      <c r="I55" s="6"/>
      <c r="J55" s="6"/>
      <c r="K55" s="6"/>
      <c r="L55" s="6"/>
      <c r="M55" s="7"/>
      <c r="N55" s="7"/>
      <c r="O55" s="7"/>
      <c r="P55" s="41" t="str">
        <f>IF(ISBLANK(#REF!),"","CE2")</f>
        <v>CE2</v>
      </c>
    </row>
    <row r="56" spans="1:16" ht="15.75">
      <c r="A56" s="4" t="e">
        <f>ROW()-ROW(#REF!)+1</f>
        <v>#REF!</v>
      </c>
      <c r="B56" s="5"/>
      <c r="C56" s="6">
        <f>IF(ISBLANK(#REF!),"",IFERROR(VLOOKUP(#REF!,#REF!,2,FALSE),-1))</f>
        <v>-1</v>
      </c>
      <c r="D56" s="6"/>
      <c r="E56" s="6"/>
      <c r="F56" s="6"/>
      <c r="G56" s="6"/>
      <c r="H56" s="6"/>
      <c r="I56" s="6"/>
      <c r="J56" s="6"/>
      <c r="K56" s="6"/>
      <c r="L56" s="6"/>
      <c r="M56" s="7"/>
      <c r="N56" s="7"/>
      <c r="O56" s="7"/>
      <c r="P56" s="41" t="str">
        <f>IF(ISBLANK(#REF!),"","CE2")</f>
        <v>CE2</v>
      </c>
    </row>
    <row r="57" spans="1:16" ht="15.75">
      <c r="A57" s="4" t="e">
        <f>ROW()-ROW(#REF!)+1</f>
        <v>#REF!</v>
      </c>
      <c r="B57" s="5"/>
      <c r="C57" s="6">
        <f>IF(ISBLANK(#REF!),"",IFERROR(VLOOKUP(#REF!,#REF!,2,FALSE),-1))</f>
        <v>-1</v>
      </c>
      <c r="D57" s="6"/>
      <c r="E57" s="6"/>
      <c r="F57" s="6"/>
      <c r="G57" s="6"/>
      <c r="H57" s="6"/>
      <c r="I57" s="6"/>
      <c r="J57" s="6"/>
      <c r="K57" s="6"/>
      <c r="L57" s="6"/>
      <c r="M57" s="7"/>
      <c r="N57" s="7"/>
      <c r="O57" s="7"/>
      <c r="P57" s="41" t="str">
        <f>IF(ISBLANK(#REF!),"","CE2")</f>
        <v>CE2</v>
      </c>
    </row>
    <row r="58" spans="1:16" ht="15.75">
      <c r="A58" s="4" t="e">
        <f>ROW()-ROW(#REF!)+1</f>
        <v>#REF!</v>
      </c>
      <c r="B58" s="5"/>
      <c r="C58" s="6">
        <f>IF(ISBLANK(#REF!),"",IFERROR(VLOOKUP(#REF!,#REF!,2,FALSE),-1))</f>
        <v>-1</v>
      </c>
      <c r="D58" s="6"/>
      <c r="E58" s="6"/>
      <c r="F58" s="6"/>
      <c r="G58" s="6"/>
      <c r="H58" s="6"/>
      <c r="I58" s="6"/>
      <c r="J58" s="6"/>
      <c r="K58" s="6"/>
      <c r="L58" s="6"/>
      <c r="M58" s="7"/>
      <c r="N58" s="7"/>
      <c r="O58" s="7"/>
      <c r="P58" s="41" t="str">
        <f>IF(ISBLANK(#REF!),"","CE2")</f>
        <v>CE2</v>
      </c>
    </row>
    <row r="59" spans="1:16" ht="15.75">
      <c r="A59" s="4" t="e">
        <f>ROW()-ROW(#REF!)+1</f>
        <v>#REF!</v>
      </c>
      <c r="B59" s="5"/>
      <c r="C59" s="6">
        <f>IF(ISBLANK(#REF!),"",IFERROR(VLOOKUP(#REF!,#REF!,2,FALSE),-1))</f>
        <v>-1</v>
      </c>
      <c r="D59" s="6"/>
      <c r="E59" s="6"/>
      <c r="F59" s="6"/>
      <c r="G59" s="6"/>
      <c r="H59" s="6"/>
      <c r="I59" s="6"/>
      <c r="J59" s="6"/>
      <c r="K59" s="6"/>
      <c r="L59" s="6"/>
      <c r="M59" s="7"/>
      <c r="N59" s="7"/>
      <c r="O59" s="7"/>
      <c r="P59" s="41" t="str">
        <f>IF(ISBLANK(#REF!),"","CE2")</f>
        <v>CE2</v>
      </c>
    </row>
    <row r="60" spans="1:16" ht="15.75">
      <c r="A60" s="4" t="e">
        <f>ROW()-ROW(#REF!)+1</f>
        <v>#REF!</v>
      </c>
      <c r="B60" s="5"/>
      <c r="C60" s="6">
        <f>IF(ISBLANK(#REF!),"",IFERROR(VLOOKUP(#REF!,#REF!,2,FALSE),-1))</f>
        <v>-1</v>
      </c>
      <c r="D60" s="6"/>
      <c r="E60" s="6"/>
      <c r="F60" s="6"/>
      <c r="G60" s="6"/>
      <c r="H60" s="6"/>
      <c r="I60" s="6"/>
      <c r="J60" s="6"/>
      <c r="K60" s="6"/>
      <c r="L60" s="6"/>
      <c r="M60" s="7"/>
      <c r="N60" s="7"/>
      <c r="O60" s="7"/>
      <c r="P60" s="41" t="str">
        <f>IF(ISBLANK(#REF!),"","CE2")</f>
        <v>CE2</v>
      </c>
    </row>
    <row r="61" spans="1:16" ht="15.75">
      <c r="A61" s="4" t="e">
        <f>ROW()-ROW(#REF!)+1</f>
        <v>#REF!</v>
      </c>
      <c r="B61" s="5"/>
      <c r="C61" s="6">
        <f>IF(ISBLANK(#REF!),"",IFERROR(VLOOKUP(#REF!,#REF!,2,FALSE),-1))</f>
        <v>-1</v>
      </c>
      <c r="D61" s="6"/>
      <c r="E61" s="6"/>
      <c r="F61" s="6"/>
      <c r="G61" s="6"/>
      <c r="H61" s="6"/>
      <c r="I61" s="6"/>
      <c r="J61" s="6"/>
      <c r="K61" s="6"/>
      <c r="L61" s="6"/>
      <c r="M61" s="7"/>
      <c r="N61" s="7"/>
      <c r="O61" s="7"/>
      <c r="P61" s="41" t="str">
        <f>IF(ISBLANK(#REF!),"","CE2")</f>
        <v>CE2</v>
      </c>
    </row>
    <row r="62" spans="1:16" ht="15.75">
      <c r="A62" s="4" t="e">
        <f>ROW()-ROW(#REF!)+1</f>
        <v>#REF!</v>
      </c>
      <c r="B62" s="5"/>
      <c r="C62" s="6">
        <f>IF(ISBLANK(#REF!),"",IFERROR(VLOOKUP(#REF!,#REF!,2,FALSE),-1))</f>
        <v>-1</v>
      </c>
      <c r="D62" s="6"/>
      <c r="E62" s="6"/>
      <c r="F62" s="6"/>
      <c r="G62" s="6"/>
      <c r="H62" s="6"/>
      <c r="I62" s="6"/>
      <c r="J62" s="6"/>
      <c r="K62" s="6"/>
      <c r="L62" s="6"/>
      <c r="M62" s="7"/>
      <c r="N62" s="7"/>
      <c r="O62" s="7"/>
      <c r="P62" s="41" t="str">
        <f>IF(ISBLANK(#REF!),"","CE2")</f>
        <v>CE2</v>
      </c>
    </row>
    <row r="63" spans="1:16" ht="15.75">
      <c r="A63" s="4" t="e">
        <f>ROW()-ROW(#REF!)+1</f>
        <v>#REF!</v>
      </c>
      <c r="B63" s="5"/>
      <c r="C63" s="6">
        <f>IF(ISBLANK(#REF!),"",IFERROR(VLOOKUP(#REF!,#REF!,2,FALSE),-1))</f>
        <v>-1</v>
      </c>
      <c r="D63" s="6"/>
      <c r="E63" s="6"/>
      <c r="F63" s="6"/>
      <c r="G63" s="6"/>
      <c r="H63" s="6"/>
      <c r="I63" s="6"/>
      <c r="J63" s="6"/>
      <c r="K63" s="6"/>
      <c r="L63" s="6"/>
      <c r="M63" s="7"/>
      <c r="N63" s="7"/>
      <c r="O63" s="7"/>
      <c r="P63" s="41" t="str">
        <f>IF(ISBLANK(#REF!),"","CE2")</f>
        <v>CE2</v>
      </c>
    </row>
    <row r="64" spans="1:16" ht="15.75">
      <c r="A64" s="4" t="e">
        <f>ROW()-ROW(#REF!)+1</f>
        <v>#REF!</v>
      </c>
      <c r="B64" s="5"/>
      <c r="C64" s="6">
        <f>IF(ISBLANK(#REF!),"",IFERROR(VLOOKUP(#REF!,#REF!,2,FALSE),-1))</f>
        <v>-1</v>
      </c>
      <c r="D64" s="6"/>
      <c r="E64" s="6"/>
      <c r="F64" s="6"/>
      <c r="G64" s="6"/>
      <c r="H64" s="6"/>
      <c r="I64" s="6"/>
      <c r="J64" s="6"/>
      <c r="K64" s="6"/>
      <c r="L64" s="6"/>
      <c r="M64" s="7"/>
      <c r="N64" s="7"/>
      <c r="O64" s="7"/>
      <c r="P64" s="41" t="str">
        <f>IF(ISBLANK(#REF!),"","CE2")</f>
        <v>CE2</v>
      </c>
    </row>
    <row r="65" spans="1:16" ht="15.75">
      <c r="A65" s="4" t="e">
        <f>ROW()-ROW(#REF!)+1</f>
        <v>#REF!</v>
      </c>
      <c r="B65" s="5"/>
      <c r="C65" s="6">
        <f>IF(ISBLANK(#REF!),"",IFERROR(VLOOKUP(#REF!,#REF!,2,FALSE),-1))</f>
        <v>-1</v>
      </c>
      <c r="D65" s="6"/>
      <c r="E65" s="6"/>
      <c r="F65" s="6"/>
      <c r="G65" s="6"/>
      <c r="H65" s="6"/>
      <c r="I65" s="6"/>
      <c r="J65" s="6"/>
      <c r="K65" s="6"/>
      <c r="L65" s="6"/>
      <c r="M65" s="7"/>
      <c r="N65" s="7"/>
      <c r="O65" s="7"/>
      <c r="P65" s="41" t="str">
        <f>IF(ISBLANK(#REF!),"","CE2")</f>
        <v>CE2</v>
      </c>
    </row>
    <row r="66" spans="1:16" ht="15.75">
      <c r="A66" s="4" t="e">
        <f>ROW()-ROW(#REF!)+1</f>
        <v>#REF!</v>
      </c>
      <c r="B66" s="5"/>
      <c r="C66" s="6">
        <f>IF(ISBLANK(#REF!),"",IFERROR(VLOOKUP(#REF!,#REF!,2,FALSE),-1))</f>
        <v>-1</v>
      </c>
      <c r="D66" s="6"/>
      <c r="E66" s="6"/>
      <c r="F66" s="6"/>
      <c r="G66" s="6"/>
      <c r="H66" s="6"/>
      <c r="I66" s="6"/>
      <c r="J66" s="6"/>
      <c r="K66" s="6"/>
      <c r="L66" s="6"/>
      <c r="M66" s="7"/>
      <c r="N66" s="7"/>
      <c r="O66" s="7"/>
      <c r="P66" s="41" t="str">
        <f>IF(ISBLANK(#REF!),"","CE2")</f>
        <v>CE2</v>
      </c>
    </row>
    <row r="67" spans="1:16" ht="15.75">
      <c r="A67" s="4" t="e">
        <f>ROW()-ROW(#REF!)+1</f>
        <v>#REF!</v>
      </c>
      <c r="B67" s="5"/>
      <c r="C67" s="6">
        <f>IF(ISBLANK(#REF!),"",IFERROR(VLOOKUP(#REF!,#REF!,2,FALSE),-1))</f>
        <v>-1</v>
      </c>
      <c r="D67" s="6"/>
      <c r="E67" s="6"/>
      <c r="F67" s="6"/>
      <c r="G67" s="6"/>
      <c r="H67" s="6"/>
      <c r="I67" s="6"/>
      <c r="J67" s="6"/>
      <c r="K67" s="6"/>
      <c r="L67" s="6"/>
      <c r="M67" s="7"/>
      <c r="N67" s="7"/>
      <c r="O67" s="7"/>
      <c r="P67" s="41" t="str">
        <f>IF(ISBLANK(#REF!),"","CE2")</f>
        <v>CE2</v>
      </c>
    </row>
    <row r="68" spans="1:16" ht="15.75">
      <c r="A68" s="4" t="e">
        <f>ROW()-ROW(#REF!)+1</f>
        <v>#REF!</v>
      </c>
      <c r="B68" s="5"/>
      <c r="C68" s="6">
        <f>IF(ISBLANK(#REF!),"",IFERROR(VLOOKUP(#REF!,#REF!,2,FALSE),-1))</f>
        <v>-1</v>
      </c>
      <c r="D68" s="6"/>
      <c r="E68" s="6"/>
      <c r="F68" s="6"/>
      <c r="G68" s="6"/>
      <c r="H68" s="6"/>
      <c r="I68" s="6"/>
      <c r="J68" s="6"/>
      <c r="K68" s="6"/>
      <c r="L68" s="6"/>
      <c r="M68" s="7"/>
      <c r="N68" s="7"/>
      <c r="O68" s="7"/>
      <c r="P68" s="41" t="str">
        <f>IF(ISBLANK(#REF!),"","CE2")</f>
        <v>CE2</v>
      </c>
    </row>
    <row r="69" spans="1:16" ht="15.75">
      <c r="A69" s="4" t="e">
        <f>ROW()-ROW(#REF!)+1</f>
        <v>#REF!</v>
      </c>
      <c r="B69" s="5"/>
      <c r="C69" s="6">
        <f>IF(ISBLANK(#REF!),"",IFERROR(VLOOKUP(#REF!,#REF!,2,FALSE),-1))</f>
        <v>-1</v>
      </c>
      <c r="D69" s="6"/>
      <c r="E69" s="6"/>
      <c r="F69" s="6"/>
      <c r="G69" s="6"/>
      <c r="H69" s="6"/>
      <c r="I69" s="6"/>
      <c r="J69" s="6"/>
      <c r="K69" s="6"/>
      <c r="L69" s="6"/>
      <c r="M69" s="7"/>
      <c r="N69" s="7"/>
      <c r="O69" s="7"/>
      <c r="P69" s="41" t="str">
        <f>IF(ISBLANK(#REF!),"","CE2")</f>
        <v>CE2</v>
      </c>
    </row>
    <row r="70" spans="1:16" ht="15.75">
      <c r="A70" s="4" t="e">
        <f>ROW()-ROW(#REF!)+1</f>
        <v>#REF!</v>
      </c>
      <c r="B70" s="5"/>
      <c r="C70" s="6">
        <f>IF(ISBLANK(#REF!),"",IFERROR(VLOOKUP(#REF!,#REF!,2,FALSE),-1))</f>
        <v>-1</v>
      </c>
      <c r="D70" s="6"/>
      <c r="E70" s="6"/>
      <c r="F70" s="6"/>
      <c r="G70" s="6"/>
      <c r="H70" s="6"/>
      <c r="I70" s="6"/>
      <c r="J70" s="6"/>
      <c r="K70" s="6"/>
      <c r="L70" s="6"/>
      <c r="M70" s="7"/>
      <c r="N70" s="7"/>
      <c r="O70" s="7"/>
      <c r="P70" s="41" t="str">
        <f>IF(ISBLANK(#REF!),"","CE2")</f>
        <v>CE2</v>
      </c>
    </row>
    <row r="71" spans="1:16" ht="15.75">
      <c r="A71" s="4" t="e">
        <f>ROW()-ROW(#REF!)+1</f>
        <v>#REF!</v>
      </c>
      <c r="B71" s="5"/>
      <c r="C71" s="6">
        <f>IF(ISBLANK(#REF!),"",IFERROR(VLOOKUP(#REF!,#REF!,2,FALSE),-1))</f>
        <v>-1</v>
      </c>
      <c r="D71" s="6"/>
      <c r="E71" s="6"/>
      <c r="F71" s="6"/>
      <c r="G71" s="6"/>
      <c r="H71" s="6"/>
      <c r="I71" s="6"/>
      <c r="J71" s="6"/>
      <c r="K71" s="6"/>
      <c r="L71" s="6"/>
      <c r="M71" s="7"/>
      <c r="N71" s="7"/>
      <c r="O71" s="7"/>
      <c r="P71" s="41" t="str">
        <f>IF(ISBLANK(#REF!),"","CE2")</f>
        <v>CE2</v>
      </c>
    </row>
    <row r="72" spans="1:16" ht="15.75">
      <c r="A72" s="4" t="e">
        <f>ROW()-ROW(#REF!)+1</f>
        <v>#REF!</v>
      </c>
      <c r="B72" s="5"/>
      <c r="C72" s="6">
        <f>IF(ISBLANK(#REF!),"",IFERROR(VLOOKUP(#REF!,#REF!,2,FALSE),-1))</f>
        <v>-1</v>
      </c>
      <c r="D72" s="6"/>
      <c r="E72" s="6"/>
      <c r="F72" s="6"/>
      <c r="G72" s="6"/>
      <c r="H72" s="6"/>
      <c r="I72" s="6"/>
      <c r="J72" s="6"/>
      <c r="K72" s="6"/>
      <c r="L72" s="6"/>
      <c r="M72" s="7"/>
      <c r="N72" s="7"/>
      <c r="O72" s="7"/>
      <c r="P72" s="41" t="str">
        <f>IF(ISBLANK(#REF!),"","CE2")</f>
        <v>CE2</v>
      </c>
    </row>
    <row r="73" spans="1:16">
      <c r="C73" t="e">
        <f>(COUNTIF(#REF!,"&lt;&gt;") - COUNTIF(#REF!,"-1"))&amp;" immatriculés / "&amp;SUBTOTAL(103,#REF!)&amp;" inscrits"</f>
        <v>#REF!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P73"/>
  <sheetViews>
    <sheetView workbookViewId="0"/>
  </sheetViews>
  <sheetFormatPr baseColWidth="10" defaultRowHeight="15"/>
  <sheetData>
    <row r="1" spans="1:16" ht="21">
      <c r="A1" s="98" t="s">
        <v>1577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ht="48">
      <c r="A2" s="1" t="s">
        <v>0</v>
      </c>
      <c r="B2" s="1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0" t="s">
        <v>215</v>
      </c>
    </row>
    <row r="3" spans="1:16" ht="15.75">
      <c r="A3" s="4" t="e">
        <f>ROW()-ROW(#REF!)+1</f>
        <v>#REF!</v>
      </c>
      <c r="B3" s="5" t="s">
        <v>1467</v>
      </c>
      <c r="C3" s="6">
        <f>IF(ISBLANK(#REF!),"",IFERROR(VLOOKUP(#REF!,#REF!,2,FALSE),-1))</f>
        <v>-1</v>
      </c>
      <c r="D3" s="6"/>
      <c r="E3" s="6"/>
      <c r="F3" s="6"/>
      <c r="G3" s="6"/>
      <c r="H3" s="6"/>
      <c r="I3" s="6"/>
      <c r="J3" s="6"/>
      <c r="K3" s="6"/>
      <c r="L3" s="6"/>
      <c r="M3" s="7" t="s">
        <v>15</v>
      </c>
      <c r="N3" s="7" t="s">
        <v>16</v>
      </c>
      <c r="O3" s="7" t="s">
        <v>1453</v>
      </c>
      <c r="P3" s="41" t="str">
        <f>IF(ISBLANK(#REF!),"","CM1")</f>
        <v>CM1</v>
      </c>
    </row>
    <row r="4" spans="1:16" ht="15.75">
      <c r="A4" s="4" t="e">
        <f>ROW()-ROW(#REF!)+1</f>
        <v>#REF!</v>
      </c>
      <c r="B4" s="5" t="s">
        <v>150</v>
      </c>
      <c r="C4" s="6">
        <f>IF(ISBLANK(#REF!),"",IFERROR(VLOOKUP(#REF!,#REF!,2,FALSE),-1))</f>
        <v>-1</v>
      </c>
      <c r="D4" s="6"/>
      <c r="E4" s="6"/>
      <c r="F4" s="6"/>
      <c r="G4" s="6"/>
      <c r="H4" s="6"/>
      <c r="I4" s="6"/>
      <c r="J4" s="6"/>
      <c r="K4" s="6"/>
      <c r="L4" s="6"/>
      <c r="M4" s="7" t="s">
        <v>15</v>
      </c>
      <c r="N4" s="7" t="s">
        <v>16</v>
      </c>
      <c r="O4" s="7" t="s">
        <v>1453</v>
      </c>
      <c r="P4" s="41" t="str">
        <f>IF(ISBLANK(#REF!),"","CM1")</f>
        <v>CM1</v>
      </c>
    </row>
    <row r="5" spans="1:16" ht="15.75">
      <c r="A5" s="4" t="e">
        <f>ROW()-ROW(#REF!)+1</f>
        <v>#REF!</v>
      </c>
      <c r="B5" s="5" t="s">
        <v>151</v>
      </c>
      <c r="C5" s="6">
        <f>IF(ISBLANK(#REF!),"",IFERROR(VLOOKUP(#REF!,#REF!,2,FALSE),-1))</f>
        <v>-1</v>
      </c>
      <c r="D5" s="6"/>
      <c r="E5" s="6"/>
      <c r="F5" s="6"/>
      <c r="G5" s="6"/>
      <c r="H5" s="6"/>
      <c r="I5" s="6"/>
      <c r="J5" s="6"/>
      <c r="K5" s="6"/>
      <c r="L5" s="6"/>
      <c r="M5" s="7" t="s">
        <v>15</v>
      </c>
      <c r="N5" s="7" t="s">
        <v>18</v>
      </c>
      <c r="O5" s="7" t="s">
        <v>1453</v>
      </c>
      <c r="P5" s="41" t="str">
        <f>IF(ISBLANK(#REF!),"","CM1")</f>
        <v>CM1</v>
      </c>
    </row>
    <row r="6" spans="1:16" ht="15.75">
      <c r="A6" s="4" t="e">
        <f>ROW()-ROW(#REF!)+1</f>
        <v>#REF!</v>
      </c>
      <c r="B6" s="5" t="s">
        <v>1466</v>
      </c>
      <c r="C6" s="6">
        <f>IF(ISBLANK(#REF!),"",IFERROR(VLOOKUP(#REF!,#REF!,2,FALSE),-1))</f>
        <v>-1</v>
      </c>
      <c r="D6" s="6"/>
      <c r="E6" s="6"/>
      <c r="F6" s="6"/>
      <c r="G6" s="6"/>
      <c r="H6" s="6"/>
      <c r="I6" s="6"/>
      <c r="J6" s="6"/>
      <c r="K6" s="6"/>
      <c r="L6" s="6"/>
      <c r="M6" s="7" t="s">
        <v>17</v>
      </c>
      <c r="N6" s="7" t="s">
        <v>16</v>
      </c>
      <c r="O6" s="7" t="s">
        <v>1453</v>
      </c>
      <c r="P6" s="41" t="str">
        <f>IF(ISBLANK(#REF!),"","CM1")</f>
        <v>CM1</v>
      </c>
    </row>
    <row r="7" spans="1:16" ht="15.75">
      <c r="A7" s="4" t="e">
        <f>ROW()-ROW(#REF!)+1</f>
        <v>#REF!</v>
      </c>
      <c r="B7" s="5" t="s">
        <v>154</v>
      </c>
      <c r="C7" s="6">
        <f>IF(ISBLANK(#REF!),"",IFERROR(VLOOKUP(#REF!,#REF!,2,FALSE),-1))</f>
        <v>-1</v>
      </c>
      <c r="D7" s="6"/>
      <c r="E7" s="6"/>
      <c r="F7" s="6"/>
      <c r="G7" s="6"/>
      <c r="H7" s="6"/>
      <c r="I7" s="6"/>
      <c r="J7" s="6"/>
      <c r="K7" s="6"/>
      <c r="L7" s="6"/>
      <c r="M7" s="7" t="s">
        <v>17</v>
      </c>
      <c r="N7" s="7" t="s">
        <v>18</v>
      </c>
      <c r="O7" s="7" t="s">
        <v>1453</v>
      </c>
      <c r="P7" s="41" t="str">
        <f>IF(ISBLANK(#REF!),"","CM1")</f>
        <v>CM1</v>
      </c>
    </row>
    <row r="8" spans="1:16" ht="15.75">
      <c r="A8" s="4" t="e">
        <f>ROW()-ROW(#REF!)+1</f>
        <v>#REF!</v>
      </c>
      <c r="B8" s="5" t="s">
        <v>1481</v>
      </c>
      <c r="C8" s="6">
        <f>IF(ISBLANK(#REF!),"",IFERROR(VLOOKUP(#REF!,#REF!,2,FALSE),-1))</f>
        <v>-1</v>
      </c>
      <c r="D8" s="6"/>
      <c r="E8" s="6"/>
      <c r="F8" s="6"/>
      <c r="G8" s="6"/>
      <c r="H8" s="6"/>
      <c r="I8" s="6"/>
      <c r="J8" s="6"/>
      <c r="K8" s="6"/>
      <c r="L8" s="6"/>
      <c r="M8" s="7" t="s">
        <v>17</v>
      </c>
      <c r="N8" s="7" t="s">
        <v>16</v>
      </c>
      <c r="O8" s="7" t="s">
        <v>1453</v>
      </c>
      <c r="P8" s="41" t="str">
        <f>IF(ISBLANK(#REF!),"","CM1")</f>
        <v>CM1</v>
      </c>
    </row>
    <row r="9" spans="1:16" ht="15.75">
      <c r="A9" s="4" t="e">
        <f>ROW()-ROW(#REF!)+1</f>
        <v>#REF!</v>
      </c>
      <c r="B9" s="5" t="s">
        <v>155</v>
      </c>
      <c r="C9" s="6">
        <f>IF(ISBLANK(#REF!),"",IFERROR(VLOOKUP(#REF!,#REF!,2,FALSE),-1))</f>
        <v>-1</v>
      </c>
      <c r="D9" s="6"/>
      <c r="E9" s="6"/>
      <c r="F9" s="6"/>
      <c r="G9" s="6"/>
      <c r="H9" s="6"/>
      <c r="I9" s="6"/>
      <c r="J9" s="6"/>
      <c r="K9" s="6"/>
      <c r="L9" s="6"/>
      <c r="M9" s="7" t="s">
        <v>15</v>
      </c>
      <c r="N9" s="7" t="s">
        <v>16</v>
      </c>
      <c r="O9" s="7" t="s">
        <v>1453</v>
      </c>
      <c r="P9" s="41" t="str">
        <f>IF(ISBLANK(#REF!),"","CM1")</f>
        <v>CM1</v>
      </c>
    </row>
    <row r="10" spans="1:16" ht="15.75">
      <c r="A10" s="4" t="e">
        <f>ROW()-ROW(#REF!)+1</f>
        <v>#REF!</v>
      </c>
      <c r="B10" s="5" t="s">
        <v>156</v>
      </c>
      <c r="C10" s="6">
        <f>IF(ISBLANK(#REF!),"",IFERROR(VLOOKUP(#REF!,#REF!,2,FALSE),-1))</f>
        <v>-1</v>
      </c>
      <c r="D10" s="6"/>
      <c r="E10" s="6"/>
      <c r="F10" s="6"/>
      <c r="G10" s="6"/>
      <c r="H10" s="6"/>
      <c r="I10" s="6"/>
      <c r="J10" s="6"/>
      <c r="K10" s="6"/>
      <c r="L10" s="6"/>
      <c r="M10" s="7" t="s">
        <v>15</v>
      </c>
      <c r="N10" s="7" t="s">
        <v>16</v>
      </c>
      <c r="O10" s="7" t="s">
        <v>1453</v>
      </c>
      <c r="P10" s="41" t="str">
        <f>IF(ISBLANK(#REF!),"","CM1")</f>
        <v>CM1</v>
      </c>
    </row>
    <row r="11" spans="1:16" ht="15.75">
      <c r="A11" s="4" t="e">
        <f>ROW()-ROW(#REF!)+1</f>
        <v>#REF!</v>
      </c>
      <c r="B11" s="5" t="s">
        <v>157</v>
      </c>
      <c r="C11" s="6">
        <f>IF(ISBLANK(#REF!),"",IFERROR(VLOOKUP(#REF!,#REF!,2,FALSE),-1))</f>
        <v>-1</v>
      </c>
      <c r="D11" s="6"/>
      <c r="E11" s="6"/>
      <c r="F11" s="6"/>
      <c r="G11" s="6"/>
      <c r="H11" s="6"/>
      <c r="I11" s="6"/>
      <c r="J11" s="6"/>
      <c r="K11" s="6"/>
      <c r="L11" s="6"/>
      <c r="M11" s="7" t="s">
        <v>15</v>
      </c>
      <c r="N11" s="7" t="s">
        <v>16</v>
      </c>
      <c r="O11" s="7" t="s">
        <v>1453</v>
      </c>
      <c r="P11" s="41" t="str">
        <f>IF(ISBLANK(#REF!),"","CM1")</f>
        <v>CM1</v>
      </c>
    </row>
    <row r="12" spans="1:16" ht="15.75">
      <c r="A12" s="4" t="e">
        <f>ROW()-ROW(#REF!)+1</f>
        <v>#REF!</v>
      </c>
      <c r="B12" s="5" t="s">
        <v>1468</v>
      </c>
      <c r="C12" s="6">
        <f>IF(ISBLANK(#REF!),"",IFERROR(VLOOKUP(#REF!,#REF!,2,FALSE),-1))</f>
        <v>-1</v>
      </c>
      <c r="D12" s="6"/>
      <c r="E12" s="6"/>
      <c r="F12" s="6"/>
      <c r="G12" s="6"/>
      <c r="H12" s="6"/>
      <c r="I12" s="6"/>
      <c r="J12" s="6"/>
      <c r="K12" s="6"/>
      <c r="L12" s="6"/>
      <c r="M12" s="7" t="s">
        <v>15</v>
      </c>
      <c r="N12" s="7" t="s">
        <v>16</v>
      </c>
      <c r="O12" s="7" t="s">
        <v>1453</v>
      </c>
      <c r="P12" s="41" t="str">
        <f>IF(ISBLANK(#REF!),"","CM1")</f>
        <v>CM1</v>
      </c>
    </row>
    <row r="13" spans="1:16" ht="15.75">
      <c r="A13" s="4" t="e">
        <f>ROW()-ROW(#REF!)+1</f>
        <v>#REF!</v>
      </c>
      <c r="B13" s="5" t="s">
        <v>159</v>
      </c>
      <c r="C13" s="6">
        <f>IF(ISBLANK(#REF!),"",IFERROR(VLOOKUP(#REF!,#REF!,2,FALSE),-1))</f>
        <v>-1</v>
      </c>
      <c r="D13" s="6"/>
      <c r="E13" s="6"/>
      <c r="F13" s="6"/>
      <c r="G13" s="6"/>
      <c r="H13" s="6"/>
      <c r="I13" s="6"/>
      <c r="J13" s="6"/>
      <c r="K13" s="6"/>
      <c r="L13" s="6"/>
      <c r="M13" s="7" t="s">
        <v>17</v>
      </c>
      <c r="N13" s="7" t="s">
        <v>16</v>
      </c>
      <c r="O13" s="7" t="s">
        <v>1453</v>
      </c>
      <c r="P13" s="41" t="str">
        <f>IF(ISBLANK(#REF!),"","CM1")</f>
        <v>CM1</v>
      </c>
    </row>
    <row r="14" spans="1:16" ht="15.75">
      <c r="A14" s="4" t="e">
        <f>ROW()-ROW(#REF!)+1</f>
        <v>#REF!</v>
      </c>
      <c r="B14" s="5" t="s">
        <v>160</v>
      </c>
      <c r="C14" s="6">
        <f>IF(ISBLANK(#REF!),"",IFERROR(VLOOKUP(#REF!,#REF!,2,FALSE),-1))</f>
        <v>-1</v>
      </c>
      <c r="D14" s="6"/>
      <c r="E14" s="6"/>
      <c r="F14" s="6"/>
      <c r="G14" s="6"/>
      <c r="H14" s="6"/>
      <c r="I14" s="6"/>
      <c r="J14" s="6"/>
      <c r="K14" s="6"/>
      <c r="L14" s="6"/>
      <c r="M14" s="7" t="s">
        <v>17</v>
      </c>
      <c r="N14" s="7" t="s">
        <v>16</v>
      </c>
      <c r="O14" s="7" t="s">
        <v>1453</v>
      </c>
      <c r="P14" s="41" t="str">
        <f>IF(ISBLANK(#REF!),"","CM1")</f>
        <v>CM1</v>
      </c>
    </row>
    <row r="15" spans="1:16" ht="15.75">
      <c r="A15" s="4" t="e">
        <f>ROW()-ROW(#REF!)+1</f>
        <v>#REF!</v>
      </c>
      <c r="B15" s="5" t="s">
        <v>1471</v>
      </c>
      <c r="C15" s="6">
        <f>IF(ISBLANK(#REF!),"",IFERROR(VLOOKUP(#REF!,#REF!,2,FALSE),-1))</f>
        <v>-1</v>
      </c>
      <c r="D15" s="6"/>
      <c r="E15" s="6"/>
      <c r="F15" s="6"/>
      <c r="G15" s="6"/>
      <c r="H15" s="6"/>
      <c r="I15" s="6"/>
      <c r="J15" s="6"/>
      <c r="K15" s="6"/>
      <c r="L15" s="6"/>
      <c r="M15" s="7" t="s">
        <v>15</v>
      </c>
      <c r="N15" s="7" t="s">
        <v>16</v>
      </c>
      <c r="O15" s="7" t="s">
        <v>1453</v>
      </c>
      <c r="P15" s="41" t="str">
        <f>IF(ISBLANK(#REF!),"","CM1")</f>
        <v>CM1</v>
      </c>
    </row>
    <row r="16" spans="1:16" ht="15.75">
      <c r="A16" s="4" t="e">
        <f>ROW()-ROW(#REF!)+1</f>
        <v>#REF!</v>
      </c>
      <c r="B16" s="5" t="s">
        <v>162</v>
      </c>
      <c r="C16" s="6">
        <f>IF(ISBLANK(#REF!),"",IFERROR(VLOOKUP(#REF!,#REF!,2,FALSE),-1))</f>
        <v>-1</v>
      </c>
      <c r="D16" s="6"/>
      <c r="E16" s="6"/>
      <c r="F16" s="6"/>
      <c r="G16" s="6"/>
      <c r="H16" s="6"/>
      <c r="I16" s="6"/>
      <c r="J16" s="6"/>
      <c r="K16" s="6"/>
      <c r="L16" s="6"/>
      <c r="M16" s="7" t="s">
        <v>15</v>
      </c>
      <c r="N16" s="7" t="s">
        <v>16</v>
      </c>
      <c r="O16" s="7" t="s">
        <v>1453</v>
      </c>
      <c r="P16" s="41" t="str">
        <f>IF(ISBLANK(#REF!),"","CM1")</f>
        <v>CM1</v>
      </c>
    </row>
    <row r="17" spans="1:16" ht="15.75">
      <c r="A17" s="4" t="e">
        <f>ROW()-ROW(#REF!)+1</f>
        <v>#REF!</v>
      </c>
      <c r="B17" s="5" t="s">
        <v>1469</v>
      </c>
      <c r="C17" s="6">
        <f>IF(ISBLANK(#REF!),"",IFERROR(VLOOKUP(#REF!,#REF!,2,FALSE),-1))</f>
        <v>-1</v>
      </c>
      <c r="D17" s="6"/>
      <c r="E17" s="6"/>
      <c r="F17" s="6"/>
      <c r="G17" s="6"/>
      <c r="H17" s="6"/>
      <c r="I17" s="6"/>
      <c r="J17" s="6"/>
      <c r="K17" s="6"/>
      <c r="L17" s="6"/>
      <c r="M17" s="7" t="s">
        <v>15</v>
      </c>
      <c r="N17" s="7" t="s">
        <v>16</v>
      </c>
      <c r="O17" s="7" t="s">
        <v>1453</v>
      </c>
      <c r="P17" s="41" t="str">
        <f>IF(ISBLANK(#REF!),"","CM1")</f>
        <v>CM1</v>
      </c>
    </row>
    <row r="18" spans="1:16" ht="15.75">
      <c r="A18" s="4" t="e">
        <f>ROW()-ROW(#REF!)+1</f>
        <v>#REF!</v>
      </c>
      <c r="B18" s="5" t="s">
        <v>164</v>
      </c>
      <c r="C18" s="6">
        <f>IF(ISBLANK(#REF!),"",IFERROR(VLOOKUP(#REF!,#REF!,2,FALSE),-1))</f>
        <v>-1</v>
      </c>
      <c r="D18" s="6"/>
      <c r="E18" s="6"/>
      <c r="F18" s="6"/>
      <c r="G18" s="6"/>
      <c r="H18" s="6"/>
      <c r="I18" s="6"/>
      <c r="J18" s="6"/>
      <c r="K18" s="6"/>
      <c r="L18" s="6"/>
      <c r="M18" s="7" t="s">
        <v>15</v>
      </c>
      <c r="N18" s="7" t="s">
        <v>16</v>
      </c>
      <c r="O18" s="7" t="s">
        <v>1453</v>
      </c>
      <c r="P18" s="41" t="str">
        <f>IF(ISBLANK(#REF!),"","CM1")</f>
        <v>CM1</v>
      </c>
    </row>
    <row r="19" spans="1:16" ht="15.75">
      <c r="A19" s="4" t="e">
        <f>ROW()-ROW(#REF!)+1</f>
        <v>#REF!</v>
      </c>
      <c r="B19" s="5" t="s">
        <v>1465</v>
      </c>
      <c r="C19" s="6">
        <f>IF(ISBLANK(#REF!),"",IFERROR(VLOOKUP(#REF!,#REF!,2,FALSE),-1))</f>
        <v>-1</v>
      </c>
      <c r="D19" s="6"/>
      <c r="E19" s="6"/>
      <c r="F19" s="6"/>
      <c r="G19" s="6"/>
      <c r="H19" s="6"/>
      <c r="I19" s="6"/>
      <c r="J19" s="6"/>
      <c r="K19" s="6"/>
      <c r="L19" s="6"/>
      <c r="M19" s="7" t="s">
        <v>17</v>
      </c>
      <c r="N19" s="7" t="s">
        <v>16</v>
      </c>
      <c r="O19" s="7" t="s">
        <v>1453</v>
      </c>
      <c r="P19" s="41" t="str">
        <f>IF(ISBLANK(#REF!),"","CM1")</f>
        <v>CM1</v>
      </c>
    </row>
    <row r="20" spans="1:16" ht="15.75">
      <c r="A20" s="4" t="e">
        <f>ROW()-ROW(#REF!)+1</f>
        <v>#REF!</v>
      </c>
      <c r="B20" s="5" t="s">
        <v>166</v>
      </c>
      <c r="C20" s="6">
        <f>IF(ISBLANK(#REF!),"",IFERROR(VLOOKUP(#REF!,#REF!,2,FALSE),-1))</f>
        <v>-1</v>
      </c>
      <c r="D20" s="6"/>
      <c r="E20" s="6"/>
      <c r="F20" s="6"/>
      <c r="G20" s="6"/>
      <c r="H20" s="6"/>
      <c r="I20" s="6"/>
      <c r="J20" s="6"/>
      <c r="K20" s="6"/>
      <c r="L20" s="6"/>
      <c r="M20" s="7" t="s">
        <v>17</v>
      </c>
      <c r="N20" s="7" t="s">
        <v>16</v>
      </c>
      <c r="O20" s="7" t="s">
        <v>1453</v>
      </c>
      <c r="P20" s="41" t="str">
        <f>IF(ISBLANK(#REF!),"","CM1")</f>
        <v>CM1</v>
      </c>
    </row>
    <row r="21" spans="1:16" ht="15.75">
      <c r="A21" s="4" t="e">
        <f>ROW()-ROW(#REF!)+1</f>
        <v>#REF!</v>
      </c>
      <c r="B21" s="5" t="s">
        <v>167</v>
      </c>
      <c r="C21" s="6">
        <f>IF(ISBLANK(#REF!),"",IFERROR(VLOOKUP(#REF!,#REF!,2,FALSE),-1))</f>
        <v>-1</v>
      </c>
      <c r="D21" s="6"/>
      <c r="E21" s="6"/>
      <c r="F21" s="6"/>
      <c r="G21" s="6"/>
      <c r="H21" s="6"/>
      <c r="I21" s="6"/>
      <c r="J21" s="6"/>
      <c r="K21" s="6"/>
      <c r="L21" s="6"/>
      <c r="M21" s="7" t="s">
        <v>17</v>
      </c>
      <c r="N21" s="7" t="s">
        <v>16</v>
      </c>
      <c r="O21" s="7" t="s">
        <v>1453</v>
      </c>
      <c r="P21" s="41" t="str">
        <f>IF(ISBLANK(#REF!),"","CM1")</f>
        <v>CM1</v>
      </c>
    </row>
    <row r="22" spans="1:16" ht="15.75">
      <c r="A22" s="4" t="e">
        <f>ROW()-ROW(#REF!)+1</f>
        <v>#REF!</v>
      </c>
      <c r="B22" s="5" t="s">
        <v>1470</v>
      </c>
      <c r="C22" s="6">
        <f>IF(ISBLANK(#REF!),"",IFERROR(VLOOKUP(#REF!,#REF!,2,FALSE),-1))</f>
        <v>-1</v>
      </c>
      <c r="D22" s="6"/>
      <c r="E22" s="6"/>
      <c r="F22" s="6"/>
      <c r="G22" s="6"/>
      <c r="H22" s="6"/>
      <c r="I22" s="6"/>
      <c r="J22" s="6"/>
      <c r="K22" s="6"/>
      <c r="L22" s="6"/>
      <c r="M22" s="7" t="s">
        <v>17</v>
      </c>
      <c r="N22" s="7" t="s">
        <v>16</v>
      </c>
      <c r="O22" s="7" t="s">
        <v>1453</v>
      </c>
      <c r="P22" s="41" t="str">
        <f>IF(ISBLANK(#REF!),"","CM1")</f>
        <v>CM1</v>
      </c>
    </row>
    <row r="23" spans="1:16" ht="15.75">
      <c r="A23" s="4" t="e">
        <f>ROW()-ROW(#REF!)+1</f>
        <v>#REF!</v>
      </c>
      <c r="B23" s="5" t="s">
        <v>169</v>
      </c>
      <c r="C23" s="6">
        <f>IF(ISBLANK(#REF!),"",IFERROR(VLOOKUP(#REF!,#REF!,2,FALSE),-1))</f>
        <v>-1</v>
      </c>
      <c r="D23" s="6"/>
      <c r="E23" s="6"/>
      <c r="F23" s="6"/>
      <c r="G23" s="6"/>
      <c r="H23" s="6"/>
      <c r="I23" s="6"/>
      <c r="J23" s="6"/>
      <c r="K23" s="6"/>
      <c r="L23" s="6"/>
      <c r="M23" s="7" t="s">
        <v>15</v>
      </c>
      <c r="N23" s="7" t="s">
        <v>16</v>
      </c>
      <c r="O23" s="7" t="s">
        <v>1453</v>
      </c>
      <c r="P23" s="41" t="str">
        <f>IF(ISBLANK(#REF!),"","CM1")</f>
        <v>CM1</v>
      </c>
    </row>
    <row r="24" spans="1:16" ht="15.75">
      <c r="A24" s="4" t="e">
        <f>ROW()-ROW(#REF!)+1</f>
        <v>#REF!</v>
      </c>
      <c r="B24" s="5" t="s">
        <v>384</v>
      </c>
      <c r="C24" s="6">
        <f>IF(ISBLANK(#REF!),"",IFERROR(VLOOKUP(#REF!,#REF!,2,FALSE),-1))</f>
        <v>-1</v>
      </c>
      <c r="D24" s="6"/>
      <c r="E24" s="6"/>
      <c r="F24" s="6"/>
      <c r="G24" s="6"/>
      <c r="H24" s="6"/>
      <c r="I24" s="6"/>
      <c r="J24" s="6"/>
      <c r="K24" s="6"/>
      <c r="L24" s="6"/>
      <c r="M24" s="7" t="s">
        <v>15</v>
      </c>
      <c r="N24" s="7" t="s">
        <v>18</v>
      </c>
      <c r="O24" s="7" t="s">
        <v>1453</v>
      </c>
      <c r="P24" s="41" t="str">
        <f>IF(ISBLANK(#REF!),"","CM1")</f>
        <v>CM1</v>
      </c>
    </row>
    <row r="25" spans="1:16" ht="15.75">
      <c r="A25" s="4" t="e">
        <f>ROW()-ROW(#REF!)+1</f>
        <v>#REF!</v>
      </c>
      <c r="B25" s="5" t="s">
        <v>170</v>
      </c>
      <c r="C25" s="6">
        <f>IF(ISBLANK(#REF!),"",IFERROR(VLOOKUP(#REF!,#REF!,2,FALSE),-1))</f>
        <v>-1</v>
      </c>
      <c r="D25" s="6"/>
      <c r="E25" s="6"/>
      <c r="F25" s="6"/>
      <c r="G25" s="6"/>
      <c r="H25" s="6"/>
      <c r="I25" s="6"/>
      <c r="J25" s="6"/>
      <c r="K25" s="6"/>
      <c r="L25" s="6"/>
      <c r="M25" s="7" t="s">
        <v>15</v>
      </c>
      <c r="N25" s="7" t="s">
        <v>16</v>
      </c>
      <c r="O25" s="7" t="s">
        <v>1453</v>
      </c>
      <c r="P25" s="41" t="str">
        <f>IF(ISBLANK(#REF!),"","CM1")</f>
        <v>CM1</v>
      </c>
    </row>
    <row r="26" spans="1:16" ht="15.75">
      <c r="A26" s="4" t="e">
        <f>ROW()-ROW(#REF!)+1</f>
        <v>#REF!</v>
      </c>
      <c r="B26" s="5" t="s">
        <v>171</v>
      </c>
      <c r="C26" s="6">
        <f>IF(ISBLANK(#REF!),"",IFERROR(VLOOKUP(#REF!,#REF!,2,FALSE),-1))</f>
        <v>-1</v>
      </c>
      <c r="D26" s="6"/>
      <c r="E26" s="6"/>
      <c r="F26" s="6"/>
      <c r="G26" s="6"/>
      <c r="H26" s="6"/>
      <c r="I26" s="6"/>
      <c r="J26" s="6"/>
      <c r="K26" s="6"/>
      <c r="L26" s="6"/>
      <c r="M26" s="7" t="s">
        <v>15</v>
      </c>
      <c r="N26" s="7" t="s">
        <v>16</v>
      </c>
      <c r="O26" s="7" t="s">
        <v>1453</v>
      </c>
      <c r="P26" s="41" t="str">
        <f>IF(ISBLANK(#REF!),"","CM1")</f>
        <v>CM1</v>
      </c>
    </row>
    <row r="27" spans="1:16" ht="15.75">
      <c r="A27" s="4" t="e">
        <f>ROW()-ROW(#REF!)+1</f>
        <v>#REF!</v>
      </c>
      <c r="B27" s="5" t="s">
        <v>172</v>
      </c>
      <c r="C27" s="6">
        <f>IF(ISBLANK(#REF!),"",IFERROR(VLOOKUP(#REF!,#REF!,2,FALSE),-1))</f>
        <v>-1</v>
      </c>
      <c r="D27" s="6"/>
      <c r="E27" s="6"/>
      <c r="F27" s="6"/>
      <c r="G27" s="6"/>
      <c r="H27" s="6"/>
      <c r="I27" s="6"/>
      <c r="J27" s="6"/>
      <c r="K27" s="6"/>
      <c r="L27" s="6"/>
      <c r="M27" s="7" t="s">
        <v>15</v>
      </c>
      <c r="N27" s="7" t="s">
        <v>16</v>
      </c>
      <c r="O27" s="7" t="s">
        <v>1453</v>
      </c>
      <c r="P27" s="41" t="str">
        <f>IF(ISBLANK(#REF!),"","CM1")</f>
        <v>CM1</v>
      </c>
    </row>
    <row r="28" spans="1:16" ht="15.75">
      <c r="A28" s="4" t="e">
        <f>ROW()-ROW(#REF!)+1</f>
        <v>#REF!</v>
      </c>
      <c r="B28" s="5" t="s">
        <v>173</v>
      </c>
      <c r="C28" s="6">
        <f>IF(ISBLANK(#REF!),"",IFERROR(VLOOKUP(#REF!,#REF!,2,FALSE),-1))</f>
        <v>-1</v>
      </c>
      <c r="D28" s="6"/>
      <c r="E28" s="6"/>
      <c r="F28" s="6"/>
      <c r="G28" s="6"/>
      <c r="H28" s="6"/>
      <c r="I28" s="6"/>
      <c r="J28" s="6"/>
      <c r="K28" s="6"/>
      <c r="L28" s="6"/>
      <c r="M28" s="7" t="s">
        <v>17</v>
      </c>
      <c r="N28" s="7" t="s">
        <v>16</v>
      </c>
      <c r="O28" s="7" t="s">
        <v>1453</v>
      </c>
      <c r="P28" s="41" t="str">
        <f>IF(ISBLANK(#REF!),"","CM1")</f>
        <v>CM1</v>
      </c>
    </row>
    <row r="29" spans="1:16" ht="15.75">
      <c r="A29" s="4" t="e">
        <f>ROW()-ROW(#REF!)+1</f>
        <v>#REF!</v>
      </c>
      <c r="B29" s="5" t="s">
        <v>174</v>
      </c>
      <c r="C29" s="6">
        <f>IF(ISBLANK(#REF!),"",IFERROR(VLOOKUP(#REF!,#REF!,2,FALSE),-1))</f>
        <v>-1</v>
      </c>
      <c r="D29" s="6"/>
      <c r="E29" s="6"/>
      <c r="F29" s="6"/>
      <c r="G29" s="6"/>
      <c r="H29" s="6"/>
      <c r="I29" s="6"/>
      <c r="J29" s="6"/>
      <c r="K29" s="6"/>
      <c r="L29" s="6"/>
      <c r="M29" s="7" t="s">
        <v>17</v>
      </c>
      <c r="N29" s="7" t="s">
        <v>16</v>
      </c>
      <c r="O29" s="7" t="s">
        <v>1453</v>
      </c>
      <c r="P29" s="41" t="str">
        <f>IF(ISBLANK(#REF!),"","CM1")</f>
        <v>CM1</v>
      </c>
    </row>
    <row r="30" spans="1:16" ht="15.75">
      <c r="A30" s="4" t="e">
        <f>ROW()-ROW(#REF!)+1</f>
        <v>#REF!</v>
      </c>
      <c r="B30" s="5" t="s">
        <v>175</v>
      </c>
      <c r="C30" s="6">
        <f>IF(ISBLANK(#REF!),"",IFERROR(VLOOKUP(#REF!,#REF!,2,FALSE),-1))</f>
        <v>-1</v>
      </c>
      <c r="D30" s="6"/>
      <c r="E30" s="6"/>
      <c r="F30" s="6"/>
      <c r="G30" s="6"/>
      <c r="H30" s="6"/>
      <c r="I30" s="6"/>
      <c r="J30" s="6"/>
      <c r="K30" s="6"/>
      <c r="L30" s="6"/>
      <c r="M30" s="7" t="s">
        <v>15</v>
      </c>
      <c r="N30" s="7" t="s">
        <v>16</v>
      </c>
      <c r="O30" s="7" t="s">
        <v>1453</v>
      </c>
      <c r="P30" s="41" t="str">
        <f>IF(ISBLANK(#REF!),"","CM1")</f>
        <v>CM1</v>
      </c>
    </row>
    <row r="31" spans="1:16" ht="15.75">
      <c r="A31" s="4" t="e">
        <f>ROW()-ROW(#REF!)+1</f>
        <v>#REF!</v>
      </c>
      <c r="B31" s="5" t="s">
        <v>176</v>
      </c>
      <c r="C31" s="6">
        <f>IF(ISBLANK(#REF!),"",IFERROR(VLOOKUP(#REF!,#REF!,2,FALSE),-1))</f>
        <v>-1</v>
      </c>
      <c r="D31" s="6"/>
      <c r="E31" s="6"/>
      <c r="F31" s="6"/>
      <c r="G31" s="6"/>
      <c r="H31" s="6"/>
      <c r="I31" s="6"/>
      <c r="J31" s="6"/>
      <c r="K31" s="6"/>
      <c r="L31" s="6"/>
      <c r="M31" s="7" t="s">
        <v>15</v>
      </c>
      <c r="N31" s="7" t="s">
        <v>16</v>
      </c>
      <c r="O31" s="7" t="s">
        <v>1453</v>
      </c>
      <c r="P31" s="41" t="str">
        <f>IF(ISBLANK(#REF!),"","CM1")</f>
        <v>CM1</v>
      </c>
    </row>
    <row r="32" spans="1:16" ht="15.75">
      <c r="A32" s="4" t="e">
        <f>ROW()-ROW(#REF!)+1</f>
        <v>#REF!</v>
      </c>
      <c r="B32" s="5" t="s">
        <v>1472</v>
      </c>
      <c r="C32" s="6">
        <f>IF(ISBLANK(#REF!),"",IFERROR(VLOOKUP(#REF!,#REF!,2,FALSE),-1))</f>
        <v>-1</v>
      </c>
      <c r="D32" s="6"/>
      <c r="E32" s="6"/>
      <c r="F32" s="6"/>
      <c r="G32" s="6"/>
      <c r="H32" s="6"/>
      <c r="I32" s="6"/>
      <c r="J32" s="6"/>
      <c r="K32" s="6"/>
      <c r="L32" s="6"/>
      <c r="M32" s="7" t="s">
        <v>15</v>
      </c>
      <c r="N32" s="7" t="s">
        <v>16</v>
      </c>
      <c r="O32" s="7" t="s">
        <v>1453</v>
      </c>
      <c r="P32" s="41" t="str">
        <f>IF(ISBLANK(#REF!),"","CM1")</f>
        <v>CM1</v>
      </c>
    </row>
    <row r="33" spans="1:16" ht="15.75">
      <c r="A33" s="4" t="e">
        <f>ROW()-ROW(#REF!)+1</f>
        <v>#REF!</v>
      </c>
      <c r="B33" s="5" t="s">
        <v>177</v>
      </c>
      <c r="C33" s="6">
        <f>IF(ISBLANK(#REF!),"",IFERROR(VLOOKUP(#REF!,#REF!,2,FALSE),-1))</f>
        <v>-1</v>
      </c>
      <c r="D33" s="6"/>
      <c r="E33" s="6"/>
      <c r="F33" s="6"/>
      <c r="G33" s="6"/>
      <c r="H33" s="6"/>
      <c r="I33" s="6"/>
      <c r="J33" s="6"/>
      <c r="K33" s="6"/>
      <c r="L33" s="6"/>
      <c r="M33" s="7" t="s">
        <v>17</v>
      </c>
      <c r="N33" s="7" t="s">
        <v>16</v>
      </c>
      <c r="O33" s="7" t="s">
        <v>1453</v>
      </c>
      <c r="P33" s="41" t="str">
        <f>IF(ISBLANK(#REF!),"","CM1")</f>
        <v>CM1</v>
      </c>
    </row>
    <row r="34" spans="1:16" ht="15.75">
      <c r="A34" s="4" t="e">
        <f>ROW()-ROW(#REF!)+1</f>
        <v>#REF!</v>
      </c>
      <c r="B34" s="5" t="s">
        <v>178</v>
      </c>
      <c r="C34" s="6">
        <f>IF(ISBLANK(#REF!),"",IFERROR(VLOOKUP(#REF!,#REF!,2,FALSE),-1))</f>
        <v>-1</v>
      </c>
      <c r="D34" s="6"/>
      <c r="E34" s="6"/>
      <c r="F34" s="6"/>
      <c r="G34" s="6"/>
      <c r="H34" s="6"/>
      <c r="I34" s="6"/>
      <c r="J34" s="6"/>
      <c r="K34" s="6"/>
      <c r="L34" s="6"/>
      <c r="M34" s="7" t="s">
        <v>17</v>
      </c>
      <c r="N34" s="7" t="s">
        <v>16</v>
      </c>
      <c r="O34" s="7" t="s">
        <v>1453</v>
      </c>
      <c r="P34" s="41" t="str">
        <f>IF(ISBLANK(#REF!),"","CM1")</f>
        <v>CM1</v>
      </c>
    </row>
    <row r="35" spans="1:16" ht="15.75">
      <c r="A35" s="4" t="e">
        <f>ROW()-ROW(#REF!)+1</f>
        <v>#REF!</v>
      </c>
      <c r="B35" s="5" t="s">
        <v>179</v>
      </c>
      <c r="C35" s="6">
        <f>IF(ISBLANK(#REF!),"",IFERROR(VLOOKUP(#REF!,#REF!,2,FALSE),-1))</f>
        <v>-1</v>
      </c>
      <c r="D35" s="6"/>
      <c r="E35" s="6"/>
      <c r="F35" s="6"/>
      <c r="G35" s="6"/>
      <c r="H35" s="6"/>
      <c r="I35" s="6"/>
      <c r="J35" s="6"/>
      <c r="K35" s="6"/>
      <c r="L35" s="6"/>
      <c r="M35" s="7" t="s">
        <v>15</v>
      </c>
      <c r="N35" s="7" t="s">
        <v>16</v>
      </c>
      <c r="O35" s="7" t="s">
        <v>1453</v>
      </c>
      <c r="P35" s="41" t="str">
        <f>IF(ISBLANK(#REF!),"","CM1")</f>
        <v>CM1</v>
      </c>
    </row>
    <row r="36" spans="1:16" ht="15.75">
      <c r="A36" s="4" t="e">
        <f>ROW()-ROW(#REF!)+1</f>
        <v>#REF!</v>
      </c>
      <c r="B36" s="5" t="s">
        <v>180</v>
      </c>
      <c r="C36" s="6">
        <f>IF(ISBLANK(#REF!),"",IFERROR(VLOOKUP(#REF!,#REF!,2,FALSE),-1))</f>
        <v>-1</v>
      </c>
      <c r="D36" s="6"/>
      <c r="E36" s="6"/>
      <c r="F36" s="6"/>
      <c r="G36" s="6"/>
      <c r="H36" s="6"/>
      <c r="I36" s="6"/>
      <c r="J36" s="6"/>
      <c r="K36" s="6"/>
      <c r="L36" s="6"/>
      <c r="M36" s="7" t="s">
        <v>15</v>
      </c>
      <c r="N36" s="7" t="s">
        <v>16</v>
      </c>
      <c r="O36" s="7" t="s">
        <v>1453</v>
      </c>
      <c r="P36" s="41" t="str">
        <f>IF(ISBLANK(#REF!),"","CM1")</f>
        <v>CM1</v>
      </c>
    </row>
    <row r="37" spans="1:16" ht="15.75">
      <c r="A37" s="4" t="e">
        <f>ROW()-ROW(#REF!)+1</f>
        <v>#REF!</v>
      </c>
      <c r="B37" s="5" t="s">
        <v>181</v>
      </c>
      <c r="C37" s="6">
        <f>IF(ISBLANK(#REF!),"",IFERROR(VLOOKUP(#REF!,#REF!,2,FALSE),-1))</f>
        <v>-1</v>
      </c>
      <c r="D37" s="6"/>
      <c r="E37" s="6"/>
      <c r="F37" s="6"/>
      <c r="G37" s="6"/>
      <c r="H37" s="6"/>
      <c r="I37" s="6"/>
      <c r="J37" s="6"/>
      <c r="K37" s="6"/>
      <c r="L37" s="6"/>
      <c r="M37" s="7" t="s">
        <v>17</v>
      </c>
      <c r="N37" s="7" t="s">
        <v>16</v>
      </c>
      <c r="O37" s="7" t="s">
        <v>1453</v>
      </c>
      <c r="P37" s="41" t="str">
        <f>IF(ISBLANK(#REF!),"","CM1")</f>
        <v>CM1</v>
      </c>
    </row>
    <row r="38" spans="1:16" ht="15.75">
      <c r="A38" s="4" t="e">
        <f>ROW()-ROW(#REF!)+1</f>
        <v>#REF!</v>
      </c>
      <c r="B38" s="5" t="s">
        <v>182</v>
      </c>
      <c r="C38" s="6">
        <f>IF(ISBLANK(#REF!),"",IFERROR(VLOOKUP(#REF!,#REF!,2,FALSE),-1))</f>
        <v>-1</v>
      </c>
      <c r="D38" s="6"/>
      <c r="E38" s="6"/>
      <c r="F38" s="6"/>
      <c r="G38" s="6"/>
      <c r="H38" s="6"/>
      <c r="I38" s="6"/>
      <c r="J38" s="6"/>
      <c r="K38" s="6"/>
      <c r="L38" s="6"/>
      <c r="M38" s="7" t="s">
        <v>17</v>
      </c>
      <c r="N38" s="7" t="s">
        <v>16</v>
      </c>
      <c r="O38" s="7" t="s">
        <v>1453</v>
      </c>
      <c r="P38" s="41" t="str">
        <f>IF(ISBLANK(#REF!),"","CM1")</f>
        <v>CM1</v>
      </c>
    </row>
    <row r="39" spans="1:16" ht="15.75">
      <c r="A39" s="4" t="e">
        <f>ROW()-ROW(#REF!)+1</f>
        <v>#REF!</v>
      </c>
      <c r="B39" s="5" t="s">
        <v>183</v>
      </c>
      <c r="C39" s="6">
        <f>IF(ISBLANK(#REF!),"",IFERROR(VLOOKUP(#REF!,#REF!,2,FALSE),-1))</f>
        <v>-1</v>
      </c>
      <c r="D39" s="6"/>
      <c r="E39" s="6"/>
      <c r="F39" s="6"/>
      <c r="G39" s="6"/>
      <c r="H39" s="6"/>
      <c r="I39" s="6"/>
      <c r="J39" s="6"/>
      <c r="K39" s="6"/>
      <c r="L39" s="6"/>
      <c r="M39" s="7" t="s">
        <v>17</v>
      </c>
      <c r="N39" s="7" t="s">
        <v>16</v>
      </c>
      <c r="O39" s="7" t="s">
        <v>1453</v>
      </c>
      <c r="P39" s="41" t="str">
        <f>IF(ISBLANK(#REF!),"","CM1")</f>
        <v>CM1</v>
      </c>
    </row>
    <row r="40" spans="1:16" ht="15.75">
      <c r="A40" s="4" t="e">
        <f>ROW()-ROW(#REF!)+1</f>
        <v>#REF!</v>
      </c>
      <c r="B40" s="5" t="s">
        <v>184</v>
      </c>
      <c r="C40" s="6">
        <f>IF(ISBLANK(#REF!),"",IFERROR(VLOOKUP(#REF!,#REF!,2,FALSE),-1))</f>
        <v>-1</v>
      </c>
      <c r="D40" s="6"/>
      <c r="E40" s="6"/>
      <c r="F40" s="6"/>
      <c r="G40" s="6"/>
      <c r="H40" s="6"/>
      <c r="I40" s="6"/>
      <c r="J40" s="6"/>
      <c r="K40" s="6"/>
      <c r="L40" s="6"/>
      <c r="M40" s="7" t="s">
        <v>17</v>
      </c>
      <c r="N40" s="7" t="s">
        <v>18</v>
      </c>
      <c r="O40" s="7" t="s">
        <v>1453</v>
      </c>
      <c r="P40" s="41" t="str">
        <f>IF(ISBLANK(#REF!),"","CM1")</f>
        <v>CM1</v>
      </c>
    </row>
    <row r="41" spans="1:16" ht="15.75">
      <c r="A41" s="4" t="e">
        <f>ROW()-ROW(#REF!)+1</f>
        <v>#REF!</v>
      </c>
      <c r="B41" s="5"/>
      <c r="C41" s="6">
        <f>IF(ISBLANK(#REF!),"",IFERROR(VLOOKUP(#REF!,#REF!,2,FALSE),-1))</f>
        <v>-1</v>
      </c>
      <c r="D41" s="6"/>
      <c r="E41" s="6"/>
      <c r="F41" s="6"/>
      <c r="G41" s="6"/>
      <c r="H41" s="6"/>
      <c r="I41" s="6"/>
      <c r="J41" s="6"/>
      <c r="K41" s="6"/>
      <c r="L41" s="6"/>
      <c r="M41" s="7"/>
      <c r="N41" s="7"/>
      <c r="O41" s="7"/>
      <c r="P41" s="41" t="str">
        <f>IF(ISBLANK(#REF!),"","CM1")</f>
        <v>CM1</v>
      </c>
    </row>
    <row r="42" spans="1:16" ht="15.75">
      <c r="A42" s="4" t="e">
        <f>ROW()-ROW(#REF!)+1</f>
        <v>#REF!</v>
      </c>
      <c r="B42" s="5"/>
      <c r="C42" s="6">
        <f>IF(ISBLANK(#REF!),"",IFERROR(VLOOKUP(#REF!,#REF!,2,FALSE),-1))</f>
        <v>-1</v>
      </c>
      <c r="D42" s="6"/>
      <c r="E42" s="6"/>
      <c r="F42" s="6"/>
      <c r="G42" s="6"/>
      <c r="H42" s="6"/>
      <c r="I42" s="6"/>
      <c r="J42" s="6"/>
      <c r="K42" s="6"/>
      <c r="L42" s="6"/>
      <c r="M42" s="7"/>
      <c r="N42" s="7"/>
      <c r="O42" s="7"/>
      <c r="P42" s="41" t="str">
        <f>IF(ISBLANK(#REF!),"","CM1")</f>
        <v>CM1</v>
      </c>
    </row>
    <row r="43" spans="1:16" ht="15.75">
      <c r="A43" s="4" t="e">
        <f>ROW()-ROW(#REF!)+1</f>
        <v>#REF!</v>
      </c>
      <c r="B43" s="5"/>
      <c r="C43" s="6">
        <f>IF(ISBLANK(#REF!),"",IFERROR(VLOOKUP(#REF!,#REF!,2,FALSE),-1))</f>
        <v>-1</v>
      </c>
      <c r="D43" s="6"/>
      <c r="E43" s="6"/>
      <c r="F43" s="6"/>
      <c r="G43" s="6"/>
      <c r="H43" s="6"/>
      <c r="I43" s="6"/>
      <c r="J43" s="6"/>
      <c r="K43" s="6"/>
      <c r="L43" s="6"/>
      <c r="M43" s="7"/>
      <c r="N43" s="7"/>
      <c r="O43" s="7"/>
      <c r="P43" s="41" t="str">
        <f>IF(ISBLANK(#REF!),"","CM1")</f>
        <v>CM1</v>
      </c>
    </row>
    <row r="44" spans="1:16" ht="15.75">
      <c r="A44" s="4" t="e">
        <f>ROW()-ROW(#REF!)+1</f>
        <v>#REF!</v>
      </c>
      <c r="B44" s="5"/>
      <c r="C44" s="6">
        <f>IF(ISBLANK(#REF!),"",IFERROR(VLOOKUP(#REF!,#REF!,2,FALSE),-1))</f>
        <v>-1</v>
      </c>
      <c r="D44" s="6"/>
      <c r="E44" s="6"/>
      <c r="F44" s="6"/>
      <c r="G44" s="6"/>
      <c r="H44" s="6"/>
      <c r="I44" s="6"/>
      <c r="J44" s="6"/>
      <c r="K44" s="6"/>
      <c r="L44" s="6"/>
      <c r="M44" s="7"/>
      <c r="N44" s="7"/>
      <c r="O44" s="7"/>
      <c r="P44" s="41" t="str">
        <f>IF(ISBLANK(#REF!),"","CM1")</f>
        <v>CM1</v>
      </c>
    </row>
    <row r="45" spans="1:16" ht="15.75">
      <c r="A45" s="4" t="e">
        <f>ROW()-ROW(#REF!)+1</f>
        <v>#REF!</v>
      </c>
      <c r="B45" s="5"/>
      <c r="C45" s="6">
        <f>IF(ISBLANK(#REF!),"",IFERROR(VLOOKUP(#REF!,#REF!,2,FALSE),-1))</f>
        <v>-1</v>
      </c>
      <c r="D45" s="6"/>
      <c r="E45" s="6"/>
      <c r="F45" s="6"/>
      <c r="G45" s="6"/>
      <c r="H45" s="6"/>
      <c r="I45" s="6"/>
      <c r="J45" s="6"/>
      <c r="K45" s="6"/>
      <c r="L45" s="6"/>
      <c r="M45" s="7"/>
      <c r="N45" s="7"/>
      <c r="O45" s="7"/>
      <c r="P45" s="41" t="str">
        <f>IF(ISBLANK(#REF!),"","CM1")</f>
        <v>CM1</v>
      </c>
    </row>
    <row r="46" spans="1:16" ht="15.75">
      <c r="A46" s="4" t="e">
        <f>ROW()-ROW(#REF!)+1</f>
        <v>#REF!</v>
      </c>
      <c r="B46" s="5"/>
      <c r="C46" s="6">
        <f>IF(ISBLANK(#REF!),"",IFERROR(VLOOKUP(#REF!,#REF!,2,FALSE),-1))</f>
        <v>-1</v>
      </c>
      <c r="D46" s="6"/>
      <c r="E46" s="6"/>
      <c r="F46" s="6"/>
      <c r="G46" s="6"/>
      <c r="H46" s="6"/>
      <c r="I46" s="6"/>
      <c r="J46" s="6"/>
      <c r="K46" s="6"/>
      <c r="L46" s="6"/>
      <c r="M46" s="7"/>
      <c r="N46" s="7"/>
      <c r="O46" s="7"/>
      <c r="P46" s="41" t="str">
        <f>IF(ISBLANK(#REF!),"","CM1")</f>
        <v>CM1</v>
      </c>
    </row>
    <row r="47" spans="1:16" ht="15.75">
      <c r="A47" s="4" t="e">
        <f>ROW()-ROW(#REF!)+1</f>
        <v>#REF!</v>
      </c>
      <c r="B47" s="5"/>
      <c r="C47" s="6">
        <f>IF(ISBLANK(#REF!),"",IFERROR(VLOOKUP(#REF!,#REF!,2,FALSE),-1))</f>
        <v>-1</v>
      </c>
      <c r="D47" s="6"/>
      <c r="E47" s="6"/>
      <c r="F47" s="6"/>
      <c r="G47" s="6"/>
      <c r="H47" s="6"/>
      <c r="I47" s="6"/>
      <c r="J47" s="6"/>
      <c r="K47" s="6"/>
      <c r="L47" s="6"/>
      <c r="M47" s="7"/>
      <c r="N47" s="7"/>
      <c r="O47" s="7"/>
      <c r="P47" s="41" t="str">
        <f>IF(ISBLANK(#REF!),"","CM1")</f>
        <v>CM1</v>
      </c>
    </row>
    <row r="48" spans="1:16" ht="15.75">
      <c r="A48" s="4" t="e">
        <f>ROW()-ROW(#REF!)+1</f>
        <v>#REF!</v>
      </c>
      <c r="B48" s="5"/>
      <c r="C48" s="6">
        <f>IF(ISBLANK(#REF!),"",IFERROR(VLOOKUP(#REF!,#REF!,2,FALSE),-1))</f>
        <v>-1</v>
      </c>
      <c r="D48" s="6"/>
      <c r="E48" s="6"/>
      <c r="F48" s="6"/>
      <c r="G48" s="6"/>
      <c r="H48" s="6"/>
      <c r="I48" s="6"/>
      <c r="J48" s="6"/>
      <c r="K48" s="6"/>
      <c r="L48" s="6"/>
      <c r="M48" s="7"/>
      <c r="N48" s="7"/>
      <c r="O48" s="7"/>
      <c r="P48" s="41" t="str">
        <f>IF(ISBLANK(#REF!),"","CM1")</f>
        <v>CM1</v>
      </c>
    </row>
    <row r="49" spans="1:16" ht="15.75">
      <c r="A49" s="4" t="e">
        <f>ROW()-ROW(#REF!)+1</f>
        <v>#REF!</v>
      </c>
      <c r="B49" s="5"/>
      <c r="C49" s="6">
        <f>IF(ISBLANK(#REF!),"",IFERROR(VLOOKUP(#REF!,#REF!,2,FALSE),-1))</f>
        <v>-1</v>
      </c>
      <c r="D49" s="6"/>
      <c r="E49" s="6"/>
      <c r="F49" s="6"/>
      <c r="G49" s="6"/>
      <c r="H49" s="6"/>
      <c r="I49" s="6"/>
      <c r="J49" s="6"/>
      <c r="K49" s="6"/>
      <c r="L49" s="6"/>
      <c r="M49" s="7"/>
      <c r="N49" s="7"/>
      <c r="O49" s="7"/>
      <c r="P49" s="41" t="str">
        <f>IF(ISBLANK(#REF!),"","CM1")</f>
        <v>CM1</v>
      </c>
    </row>
    <row r="50" spans="1:16" ht="15.75">
      <c r="A50" s="4" t="e">
        <f>ROW()-ROW(#REF!)+1</f>
        <v>#REF!</v>
      </c>
      <c r="B50" s="5"/>
      <c r="C50" s="6">
        <f>IF(ISBLANK(#REF!),"",IFERROR(VLOOKUP(#REF!,#REF!,2,FALSE),-1))</f>
        <v>-1</v>
      </c>
      <c r="D50" s="6"/>
      <c r="E50" s="6"/>
      <c r="F50" s="6"/>
      <c r="G50" s="6"/>
      <c r="H50" s="6"/>
      <c r="I50" s="6"/>
      <c r="J50" s="6"/>
      <c r="K50" s="6"/>
      <c r="L50" s="6"/>
      <c r="M50" s="7"/>
      <c r="N50" s="7"/>
      <c r="O50" s="7"/>
      <c r="P50" s="41" t="str">
        <f>IF(ISBLANK(#REF!),"","CM1")</f>
        <v>CM1</v>
      </c>
    </row>
    <row r="51" spans="1:16" ht="15.75">
      <c r="A51" s="4" t="e">
        <f>ROW()-ROW(#REF!)+1</f>
        <v>#REF!</v>
      </c>
      <c r="B51" s="5"/>
      <c r="C51" s="6">
        <f>IF(ISBLANK(#REF!),"",IFERROR(VLOOKUP(#REF!,#REF!,2,FALSE),-1))</f>
        <v>-1</v>
      </c>
      <c r="D51" s="6"/>
      <c r="E51" s="6"/>
      <c r="F51" s="6"/>
      <c r="G51" s="6"/>
      <c r="H51" s="6"/>
      <c r="I51" s="6"/>
      <c r="J51" s="6"/>
      <c r="K51" s="6"/>
      <c r="L51" s="6"/>
      <c r="M51" s="7"/>
      <c r="N51" s="7"/>
      <c r="O51" s="7"/>
      <c r="P51" s="41" t="str">
        <f>IF(ISBLANK(#REF!),"","CM1")</f>
        <v>CM1</v>
      </c>
    </row>
    <row r="52" spans="1:16" ht="15.75">
      <c r="A52" s="4" t="e">
        <f>ROW()-ROW(#REF!)+1</f>
        <v>#REF!</v>
      </c>
      <c r="B52" s="5"/>
      <c r="C52" s="6">
        <f>IF(ISBLANK(#REF!),"",IFERROR(VLOOKUP(#REF!,#REF!,2,FALSE),-1))</f>
        <v>-1</v>
      </c>
      <c r="D52" s="6"/>
      <c r="E52" s="6"/>
      <c r="F52" s="6"/>
      <c r="G52" s="6"/>
      <c r="H52" s="6"/>
      <c r="I52" s="6"/>
      <c r="J52" s="6"/>
      <c r="K52" s="6"/>
      <c r="L52" s="6"/>
      <c r="M52" s="7"/>
      <c r="N52" s="7"/>
      <c r="O52" s="7"/>
      <c r="P52" s="41" t="str">
        <f>IF(ISBLANK(#REF!),"","CM1")</f>
        <v>CM1</v>
      </c>
    </row>
    <row r="53" spans="1:16" ht="15.75">
      <c r="A53" s="4" t="e">
        <f>ROW()-ROW(#REF!)+1</f>
        <v>#REF!</v>
      </c>
      <c r="B53" s="5"/>
      <c r="C53" s="6">
        <f>IF(ISBLANK(#REF!),"",IFERROR(VLOOKUP(#REF!,#REF!,2,FALSE),-1))</f>
        <v>-1</v>
      </c>
      <c r="D53" s="6"/>
      <c r="E53" s="6"/>
      <c r="F53" s="6"/>
      <c r="G53" s="6"/>
      <c r="H53" s="6"/>
      <c r="I53" s="6"/>
      <c r="J53" s="6"/>
      <c r="K53" s="6"/>
      <c r="L53" s="6"/>
      <c r="M53" s="7"/>
      <c r="N53" s="7"/>
      <c r="O53" s="7"/>
      <c r="P53" s="41" t="str">
        <f>IF(ISBLANK(#REF!),"","CM1")</f>
        <v>CM1</v>
      </c>
    </row>
    <row r="54" spans="1:16" ht="15.75">
      <c r="A54" s="4" t="e">
        <f>ROW()-ROW(#REF!)+1</f>
        <v>#REF!</v>
      </c>
      <c r="B54" s="5"/>
      <c r="C54" s="6">
        <f>IF(ISBLANK(#REF!),"",IFERROR(VLOOKUP(#REF!,#REF!,2,FALSE),-1))</f>
        <v>-1</v>
      </c>
      <c r="D54" s="6"/>
      <c r="E54" s="6"/>
      <c r="F54" s="6"/>
      <c r="G54" s="6"/>
      <c r="H54" s="6"/>
      <c r="I54" s="6"/>
      <c r="J54" s="6"/>
      <c r="K54" s="6"/>
      <c r="L54" s="6"/>
      <c r="M54" s="7"/>
      <c r="N54" s="7"/>
      <c r="O54" s="7"/>
      <c r="P54" s="41" t="str">
        <f>IF(ISBLANK(#REF!),"","CM1")</f>
        <v>CM1</v>
      </c>
    </row>
    <row r="55" spans="1:16" ht="15.75">
      <c r="A55" s="4" t="e">
        <f>ROW()-ROW(#REF!)+1</f>
        <v>#REF!</v>
      </c>
      <c r="B55" s="5"/>
      <c r="C55" s="6">
        <f>IF(ISBLANK(#REF!),"",IFERROR(VLOOKUP(#REF!,#REF!,2,FALSE),-1))</f>
        <v>-1</v>
      </c>
      <c r="D55" s="6"/>
      <c r="E55" s="6"/>
      <c r="F55" s="6"/>
      <c r="G55" s="6"/>
      <c r="H55" s="6"/>
      <c r="I55" s="6"/>
      <c r="J55" s="6"/>
      <c r="K55" s="6"/>
      <c r="L55" s="6"/>
      <c r="M55" s="7"/>
      <c r="N55" s="7"/>
      <c r="O55" s="7"/>
      <c r="P55" s="41" t="str">
        <f>IF(ISBLANK(#REF!),"","CM1")</f>
        <v>CM1</v>
      </c>
    </row>
    <row r="56" spans="1:16" ht="15.75">
      <c r="A56" s="4" t="e">
        <f>ROW()-ROW(#REF!)+1</f>
        <v>#REF!</v>
      </c>
      <c r="B56" s="5"/>
      <c r="C56" s="6">
        <f>IF(ISBLANK(#REF!),"",IFERROR(VLOOKUP(#REF!,#REF!,2,FALSE),-1))</f>
        <v>-1</v>
      </c>
      <c r="D56" s="6"/>
      <c r="E56" s="6"/>
      <c r="F56" s="6"/>
      <c r="G56" s="6"/>
      <c r="H56" s="6"/>
      <c r="I56" s="6"/>
      <c r="J56" s="6"/>
      <c r="K56" s="6"/>
      <c r="L56" s="6"/>
      <c r="M56" s="7"/>
      <c r="N56" s="7"/>
      <c r="O56" s="7"/>
      <c r="P56" s="41" t="str">
        <f>IF(ISBLANK(#REF!),"","CM1")</f>
        <v>CM1</v>
      </c>
    </row>
    <row r="57" spans="1:16" ht="15.75">
      <c r="A57" s="4" t="e">
        <f>ROW()-ROW(#REF!)+1</f>
        <v>#REF!</v>
      </c>
      <c r="B57" s="5"/>
      <c r="C57" s="6">
        <f>IF(ISBLANK(#REF!),"",IFERROR(VLOOKUP(#REF!,#REF!,2,FALSE),-1))</f>
        <v>-1</v>
      </c>
      <c r="D57" s="6"/>
      <c r="E57" s="6"/>
      <c r="F57" s="6"/>
      <c r="G57" s="6"/>
      <c r="H57" s="6"/>
      <c r="I57" s="6"/>
      <c r="J57" s="6"/>
      <c r="K57" s="6"/>
      <c r="L57" s="6"/>
      <c r="M57" s="7"/>
      <c r="N57" s="7"/>
      <c r="O57" s="7"/>
      <c r="P57" s="41" t="str">
        <f>IF(ISBLANK(#REF!),"","CM1")</f>
        <v>CM1</v>
      </c>
    </row>
    <row r="58" spans="1:16" ht="15.75">
      <c r="A58" s="4" t="e">
        <f>ROW()-ROW(#REF!)+1</f>
        <v>#REF!</v>
      </c>
      <c r="B58" s="5"/>
      <c r="C58" s="6">
        <f>IF(ISBLANK(#REF!),"",IFERROR(VLOOKUP(#REF!,#REF!,2,FALSE),-1))</f>
        <v>-1</v>
      </c>
      <c r="D58" s="6"/>
      <c r="E58" s="6"/>
      <c r="F58" s="6"/>
      <c r="G58" s="6"/>
      <c r="H58" s="6"/>
      <c r="I58" s="6"/>
      <c r="J58" s="6"/>
      <c r="K58" s="6"/>
      <c r="L58" s="6"/>
      <c r="M58" s="7"/>
      <c r="N58" s="7"/>
      <c r="O58" s="7"/>
      <c r="P58" s="41" t="str">
        <f>IF(ISBLANK(#REF!),"","CM1")</f>
        <v>CM1</v>
      </c>
    </row>
    <row r="59" spans="1:16" ht="15.75">
      <c r="A59" s="4" t="e">
        <f>ROW()-ROW(#REF!)+1</f>
        <v>#REF!</v>
      </c>
      <c r="B59" s="5"/>
      <c r="C59" s="6">
        <f>IF(ISBLANK(#REF!),"",IFERROR(VLOOKUP(#REF!,#REF!,2,FALSE),-1))</f>
        <v>-1</v>
      </c>
      <c r="D59" s="6"/>
      <c r="E59" s="6"/>
      <c r="F59" s="6"/>
      <c r="G59" s="6"/>
      <c r="H59" s="6"/>
      <c r="I59" s="6"/>
      <c r="J59" s="6"/>
      <c r="K59" s="6"/>
      <c r="L59" s="6"/>
      <c r="M59" s="7"/>
      <c r="N59" s="7"/>
      <c r="O59" s="7"/>
      <c r="P59" s="41" t="str">
        <f>IF(ISBLANK(#REF!),"","CM1")</f>
        <v>CM1</v>
      </c>
    </row>
    <row r="60" spans="1:16" ht="15.75">
      <c r="A60" s="4" t="e">
        <f>ROW()-ROW(#REF!)+1</f>
        <v>#REF!</v>
      </c>
      <c r="B60" s="5"/>
      <c r="C60" s="6">
        <f>IF(ISBLANK(#REF!),"",IFERROR(VLOOKUP(#REF!,#REF!,2,FALSE),-1))</f>
        <v>-1</v>
      </c>
      <c r="D60" s="6"/>
      <c r="E60" s="6"/>
      <c r="F60" s="6"/>
      <c r="G60" s="6"/>
      <c r="H60" s="6"/>
      <c r="I60" s="6"/>
      <c r="J60" s="6"/>
      <c r="K60" s="6"/>
      <c r="L60" s="6"/>
      <c r="M60" s="7"/>
      <c r="N60" s="7"/>
      <c r="O60" s="7"/>
      <c r="P60" s="41" t="str">
        <f>IF(ISBLANK(#REF!),"","CM1")</f>
        <v>CM1</v>
      </c>
    </row>
    <row r="61" spans="1:16" ht="15.75">
      <c r="A61" s="4" t="e">
        <f>ROW()-ROW(#REF!)+1</f>
        <v>#REF!</v>
      </c>
      <c r="B61" s="5"/>
      <c r="C61" s="6">
        <f>IF(ISBLANK(#REF!),"",IFERROR(VLOOKUP(#REF!,#REF!,2,FALSE),-1))</f>
        <v>-1</v>
      </c>
      <c r="D61" s="6"/>
      <c r="E61" s="6"/>
      <c r="F61" s="6"/>
      <c r="G61" s="6"/>
      <c r="H61" s="6"/>
      <c r="I61" s="6"/>
      <c r="J61" s="6"/>
      <c r="K61" s="6"/>
      <c r="L61" s="6"/>
      <c r="M61" s="7"/>
      <c r="N61" s="7"/>
      <c r="O61" s="7"/>
      <c r="P61" s="41" t="str">
        <f>IF(ISBLANK(#REF!),"","CM1")</f>
        <v>CM1</v>
      </c>
    </row>
    <row r="62" spans="1:16" ht="15.75">
      <c r="A62" s="4" t="e">
        <f>ROW()-ROW(#REF!)+1</f>
        <v>#REF!</v>
      </c>
      <c r="B62" s="5"/>
      <c r="C62" s="6">
        <f>IF(ISBLANK(#REF!),"",IFERROR(VLOOKUP(#REF!,#REF!,2,FALSE),-1))</f>
        <v>-1</v>
      </c>
      <c r="D62" s="6"/>
      <c r="E62" s="6"/>
      <c r="F62" s="6"/>
      <c r="G62" s="6"/>
      <c r="H62" s="6"/>
      <c r="I62" s="6"/>
      <c r="J62" s="6"/>
      <c r="K62" s="6"/>
      <c r="L62" s="6"/>
      <c r="M62" s="7"/>
      <c r="N62" s="7"/>
      <c r="O62" s="7"/>
      <c r="P62" s="41" t="str">
        <f>IF(ISBLANK(#REF!),"","CM1")</f>
        <v>CM1</v>
      </c>
    </row>
    <row r="63" spans="1:16" ht="15.75">
      <c r="A63" s="4" t="e">
        <f>ROW()-ROW(#REF!)+1</f>
        <v>#REF!</v>
      </c>
      <c r="B63" s="5"/>
      <c r="C63" s="6">
        <f>IF(ISBLANK(#REF!),"",IFERROR(VLOOKUP(#REF!,#REF!,2,FALSE),-1))</f>
        <v>-1</v>
      </c>
      <c r="D63" s="6"/>
      <c r="E63" s="6"/>
      <c r="F63" s="6"/>
      <c r="G63" s="6"/>
      <c r="H63" s="6"/>
      <c r="I63" s="6"/>
      <c r="J63" s="6"/>
      <c r="K63" s="6"/>
      <c r="L63" s="6"/>
      <c r="M63" s="7"/>
      <c r="N63" s="7"/>
      <c r="O63" s="7"/>
      <c r="P63" s="41" t="str">
        <f>IF(ISBLANK(#REF!),"","CM1")</f>
        <v>CM1</v>
      </c>
    </row>
    <row r="64" spans="1:16" ht="15.75">
      <c r="A64" s="4" t="e">
        <f>ROW()-ROW(#REF!)+1</f>
        <v>#REF!</v>
      </c>
      <c r="B64" s="5"/>
      <c r="C64" s="6">
        <f>IF(ISBLANK(#REF!),"",IFERROR(VLOOKUP(#REF!,#REF!,2,FALSE),-1))</f>
        <v>-1</v>
      </c>
      <c r="D64" s="6"/>
      <c r="E64" s="6"/>
      <c r="F64" s="6"/>
      <c r="G64" s="6"/>
      <c r="H64" s="6"/>
      <c r="I64" s="6"/>
      <c r="J64" s="6"/>
      <c r="K64" s="6"/>
      <c r="L64" s="6"/>
      <c r="M64" s="7"/>
      <c r="N64" s="7"/>
      <c r="O64" s="7"/>
      <c r="P64" s="41" t="str">
        <f>IF(ISBLANK(#REF!),"","CM1")</f>
        <v>CM1</v>
      </c>
    </row>
    <row r="65" spans="1:16" ht="15.75">
      <c r="A65" s="4" t="e">
        <f>ROW()-ROW(#REF!)+1</f>
        <v>#REF!</v>
      </c>
      <c r="B65" s="5"/>
      <c r="C65" s="6">
        <f>IF(ISBLANK(#REF!),"",IFERROR(VLOOKUP(#REF!,#REF!,2,FALSE),-1))</f>
        <v>-1</v>
      </c>
      <c r="D65" s="6"/>
      <c r="E65" s="6"/>
      <c r="F65" s="6"/>
      <c r="G65" s="6"/>
      <c r="H65" s="6"/>
      <c r="I65" s="6"/>
      <c r="J65" s="6"/>
      <c r="K65" s="6"/>
      <c r="L65" s="6"/>
      <c r="M65" s="7"/>
      <c r="N65" s="7"/>
      <c r="O65" s="7"/>
      <c r="P65" s="41" t="str">
        <f>IF(ISBLANK(#REF!),"","CM1")</f>
        <v>CM1</v>
      </c>
    </row>
    <row r="66" spans="1:16" ht="15.75">
      <c r="A66" s="4" t="e">
        <f>ROW()-ROW(#REF!)+1</f>
        <v>#REF!</v>
      </c>
      <c r="B66" s="5"/>
      <c r="C66" s="6">
        <f>IF(ISBLANK(#REF!),"",IFERROR(VLOOKUP(#REF!,#REF!,2,FALSE),-1))</f>
        <v>-1</v>
      </c>
      <c r="D66" s="6"/>
      <c r="E66" s="6"/>
      <c r="F66" s="6"/>
      <c r="G66" s="6"/>
      <c r="H66" s="6"/>
      <c r="I66" s="6"/>
      <c r="J66" s="6"/>
      <c r="K66" s="6"/>
      <c r="L66" s="6"/>
      <c r="M66" s="7"/>
      <c r="N66" s="7"/>
      <c r="O66" s="7"/>
      <c r="P66" s="41" t="str">
        <f>IF(ISBLANK(#REF!),"","CM1")</f>
        <v>CM1</v>
      </c>
    </row>
    <row r="67" spans="1:16" ht="15.75">
      <c r="A67" s="4" t="e">
        <f>ROW()-ROW(#REF!)+1</f>
        <v>#REF!</v>
      </c>
      <c r="B67" s="5"/>
      <c r="C67" s="6">
        <f>IF(ISBLANK(#REF!),"",IFERROR(VLOOKUP(#REF!,#REF!,2,FALSE),-1))</f>
        <v>-1</v>
      </c>
      <c r="D67" s="6"/>
      <c r="E67" s="6"/>
      <c r="F67" s="6"/>
      <c r="G67" s="6"/>
      <c r="H67" s="6"/>
      <c r="I67" s="6"/>
      <c r="J67" s="6"/>
      <c r="K67" s="6"/>
      <c r="L67" s="6"/>
      <c r="M67" s="7"/>
      <c r="N67" s="7"/>
      <c r="O67" s="7"/>
      <c r="P67" s="41" t="str">
        <f>IF(ISBLANK(#REF!),"","CM1")</f>
        <v>CM1</v>
      </c>
    </row>
    <row r="68" spans="1:16" ht="15.75">
      <c r="A68" s="4" t="e">
        <f>ROW()-ROW(#REF!)+1</f>
        <v>#REF!</v>
      </c>
      <c r="B68" s="5"/>
      <c r="C68" s="6">
        <f>IF(ISBLANK(#REF!),"",IFERROR(VLOOKUP(#REF!,#REF!,2,FALSE),-1))</f>
        <v>-1</v>
      </c>
      <c r="D68" s="6"/>
      <c r="E68" s="6"/>
      <c r="F68" s="6"/>
      <c r="G68" s="6"/>
      <c r="H68" s="6"/>
      <c r="I68" s="6"/>
      <c r="J68" s="6"/>
      <c r="K68" s="6"/>
      <c r="L68" s="6"/>
      <c r="M68" s="7"/>
      <c r="N68" s="7"/>
      <c r="O68" s="7"/>
      <c r="P68" s="41" t="str">
        <f>IF(ISBLANK(#REF!),"","CM1")</f>
        <v>CM1</v>
      </c>
    </row>
    <row r="69" spans="1:16" ht="15.75">
      <c r="A69" s="4" t="e">
        <f>ROW()-ROW(#REF!)+1</f>
        <v>#REF!</v>
      </c>
      <c r="B69" s="5"/>
      <c r="C69" s="6">
        <f>IF(ISBLANK(#REF!),"",IFERROR(VLOOKUP(#REF!,#REF!,2,FALSE),-1))</f>
        <v>-1</v>
      </c>
      <c r="D69" s="6"/>
      <c r="E69" s="6"/>
      <c r="F69" s="6"/>
      <c r="G69" s="6"/>
      <c r="H69" s="6"/>
      <c r="I69" s="6"/>
      <c r="J69" s="6"/>
      <c r="K69" s="6"/>
      <c r="L69" s="6"/>
      <c r="M69" s="7"/>
      <c r="N69" s="7"/>
      <c r="O69" s="7"/>
      <c r="P69" s="41" t="str">
        <f>IF(ISBLANK(#REF!),"","CM1")</f>
        <v>CM1</v>
      </c>
    </row>
    <row r="70" spans="1:16" ht="15.75">
      <c r="A70" s="4" t="e">
        <f>ROW()-ROW(#REF!)+1</f>
        <v>#REF!</v>
      </c>
      <c r="B70" s="5"/>
      <c r="C70" s="6">
        <f>IF(ISBLANK(#REF!),"",IFERROR(VLOOKUP(#REF!,#REF!,2,FALSE),-1))</f>
        <v>-1</v>
      </c>
      <c r="D70" s="6"/>
      <c r="E70" s="6"/>
      <c r="F70" s="6"/>
      <c r="G70" s="6"/>
      <c r="H70" s="6"/>
      <c r="I70" s="6"/>
      <c r="J70" s="6"/>
      <c r="K70" s="6"/>
      <c r="L70" s="6"/>
      <c r="M70" s="7"/>
      <c r="N70" s="7"/>
      <c r="O70" s="7"/>
      <c r="P70" s="41" t="str">
        <f>IF(ISBLANK(#REF!),"","CM1")</f>
        <v>CM1</v>
      </c>
    </row>
    <row r="71" spans="1:16" ht="15.75">
      <c r="A71" s="4" t="e">
        <f>ROW()-ROW(#REF!)+1</f>
        <v>#REF!</v>
      </c>
      <c r="B71" s="5"/>
      <c r="C71" s="6">
        <f>IF(ISBLANK(#REF!),"",IFERROR(VLOOKUP(#REF!,#REF!,2,FALSE),-1))</f>
        <v>-1</v>
      </c>
      <c r="D71" s="6"/>
      <c r="E71" s="6"/>
      <c r="F71" s="6"/>
      <c r="G71" s="6"/>
      <c r="H71" s="6"/>
      <c r="I71" s="6"/>
      <c r="J71" s="6"/>
      <c r="K71" s="6"/>
      <c r="L71" s="6"/>
      <c r="M71" s="7"/>
      <c r="N71" s="7"/>
      <c r="O71" s="7"/>
      <c r="P71" s="41" t="str">
        <f>IF(ISBLANK(#REF!),"","CM1")</f>
        <v>CM1</v>
      </c>
    </row>
    <row r="72" spans="1:16" ht="15.75">
      <c r="A72" s="4" t="e">
        <f>ROW()-ROW(#REF!)+1</f>
        <v>#REF!</v>
      </c>
      <c r="B72" s="5"/>
      <c r="C72" s="6">
        <f>IF(ISBLANK(#REF!),"",IFERROR(VLOOKUP(#REF!,#REF!,2,FALSE),-1))</f>
        <v>-1</v>
      </c>
      <c r="D72" s="6"/>
      <c r="E72" s="6"/>
      <c r="F72" s="6"/>
      <c r="G72" s="6"/>
      <c r="H72" s="6"/>
      <c r="I72" s="6"/>
      <c r="J72" s="6"/>
      <c r="K72" s="6"/>
      <c r="L72" s="6"/>
      <c r="M72" s="7"/>
      <c r="N72" s="7"/>
      <c r="O72" s="7"/>
      <c r="P72" s="41" t="str">
        <f>IF(ISBLANK(#REF!),"","CM1")</f>
        <v>CM1</v>
      </c>
    </row>
    <row r="73" spans="1:16">
      <c r="C73" t="e">
        <f>(COUNTIF(#REF!,"&lt;&gt;") - COUNTIF(#REF!,"-1"))&amp;" immatriculés / "&amp;SUBTOTAL(103,#REF!)&amp;" inscrits"</f>
        <v>#REF!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Q73"/>
  <sheetViews>
    <sheetView workbookViewId="0"/>
  </sheetViews>
  <sheetFormatPr baseColWidth="10" defaultRowHeight="15"/>
  <sheetData>
    <row r="1" spans="1:17" ht="21">
      <c r="A1" s="98" t="s">
        <v>1578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</row>
    <row r="2" spans="1:17" ht="54">
      <c r="A2" s="9" t="s">
        <v>0</v>
      </c>
      <c r="B2" s="2" t="s">
        <v>1</v>
      </c>
      <c r="C2" s="10" t="s">
        <v>2</v>
      </c>
      <c r="D2" s="3" t="s">
        <v>1474</v>
      </c>
      <c r="E2" s="3" t="s">
        <v>1473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3" t="s">
        <v>9</v>
      </c>
      <c r="L2" s="8" t="s">
        <v>10</v>
      </c>
      <c r="M2" s="3" t="s">
        <v>11</v>
      </c>
      <c r="N2" s="8" t="s">
        <v>12</v>
      </c>
      <c r="O2" s="8" t="s">
        <v>13</v>
      </c>
      <c r="P2" s="8" t="s">
        <v>14</v>
      </c>
      <c r="Q2" s="40" t="s">
        <v>215</v>
      </c>
    </row>
    <row r="3" spans="1:17" ht="15.75">
      <c r="A3" s="4" t="e">
        <f>ROW()-ROW(#REF!)+1</f>
        <v>#REF!</v>
      </c>
      <c r="B3" s="5" t="s">
        <v>530</v>
      </c>
      <c r="C3" s="6">
        <f>IF(ISBLANK(#REF!),"",IFERROR(VLOOKUP(#REF!,#REF!,2,FALSE),-1))</f>
        <v>-1</v>
      </c>
      <c r="D3" s="12"/>
      <c r="E3" s="12"/>
      <c r="F3" s="6"/>
      <c r="G3" s="6"/>
      <c r="H3" s="6"/>
      <c r="I3" s="6"/>
      <c r="J3" s="6"/>
      <c r="K3" s="6"/>
      <c r="L3" s="6"/>
      <c r="M3" s="6"/>
      <c r="N3" s="7" t="s">
        <v>17</v>
      </c>
      <c r="O3" s="7" t="s">
        <v>16</v>
      </c>
      <c r="P3" s="7" t="s">
        <v>1453</v>
      </c>
      <c r="Q3" s="41" t="str">
        <f>IF(ISBLANK(#REF!),"","CM2")</f>
        <v>CM2</v>
      </c>
    </row>
    <row r="4" spans="1:17" ht="15.75">
      <c r="A4" s="4" t="e">
        <f>ROW()-ROW(#REF!)+1</f>
        <v>#REF!</v>
      </c>
      <c r="B4" s="5" t="s">
        <v>185</v>
      </c>
      <c r="C4" s="6">
        <f>IF(ISBLANK(#REF!),"",IFERROR(VLOOKUP(#REF!,#REF!,2,FALSE),-1))</f>
        <v>-1</v>
      </c>
      <c r="D4" s="12"/>
      <c r="E4" s="12"/>
      <c r="F4" s="6"/>
      <c r="G4" s="6"/>
      <c r="H4" s="6"/>
      <c r="I4" s="6"/>
      <c r="J4" s="6"/>
      <c r="K4" s="6"/>
      <c r="L4" s="6"/>
      <c r="M4" s="6"/>
      <c r="N4" s="7" t="s">
        <v>17</v>
      </c>
      <c r="O4" s="7" t="s">
        <v>16</v>
      </c>
      <c r="P4" s="7" t="s">
        <v>1453</v>
      </c>
      <c r="Q4" s="41" t="str">
        <f>IF(ISBLANK(#REF!),"","CM2")</f>
        <v>CM2</v>
      </c>
    </row>
    <row r="5" spans="1:17" ht="15.75">
      <c r="A5" s="4" t="e">
        <f>ROW()-ROW(#REF!)+1</f>
        <v>#REF!</v>
      </c>
      <c r="B5" s="5" t="s">
        <v>1446</v>
      </c>
      <c r="C5" s="6">
        <f>IF(ISBLANK(#REF!),"",IFERROR(VLOOKUP(#REF!,#REF!,2,FALSE),-1))</f>
        <v>-1</v>
      </c>
      <c r="D5" s="12"/>
      <c r="E5" s="12"/>
      <c r="F5" s="6"/>
      <c r="G5" s="6"/>
      <c r="H5" s="6"/>
      <c r="I5" s="6"/>
      <c r="J5" s="6"/>
      <c r="K5" s="6"/>
      <c r="L5" s="6"/>
      <c r="M5" s="6"/>
      <c r="N5" s="7" t="s">
        <v>15</v>
      </c>
      <c r="O5" s="7" t="s">
        <v>16</v>
      </c>
      <c r="P5" s="7" t="s">
        <v>1453</v>
      </c>
      <c r="Q5" s="41" t="str">
        <f>IF(ISBLANK(#REF!),"","CM2")</f>
        <v>CM2</v>
      </c>
    </row>
    <row r="6" spans="1:17" ht="15.75">
      <c r="A6" s="4" t="e">
        <f>ROW()-ROW(#REF!)+1</f>
        <v>#REF!</v>
      </c>
      <c r="B6" s="5" t="s">
        <v>187</v>
      </c>
      <c r="C6" s="6">
        <f>IF(ISBLANK(#REF!),"",IFERROR(VLOOKUP(#REF!,#REF!,2,FALSE),-1))</f>
        <v>-1</v>
      </c>
      <c r="D6" s="12"/>
      <c r="E6" s="12"/>
      <c r="F6" s="6"/>
      <c r="G6" s="6"/>
      <c r="H6" s="6"/>
      <c r="I6" s="6"/>
      <c r="J6" s="6"/>
      <c r="K6" s="6"/>
      <c r="L6" s="6"/>
      <c r="M6" s="6"/>
      <c r="N6" s="7" t="s">
        <v>17</v>
      </c>
      <c r="O6" s="7" t="s">
        <v>16</v>
      </c>
      <c r="P6" s="7" t="s">
        <v>1453</v>
      </c>
      <c r="Q6" s="41" t="str">
        <f>IF(ISBLANK(#REF!),"","CM2")</f>
        <v>CM2</v>
      </c>
    </row>
    <row r="7" spans="1:17" ht="15.75">
      <c r="A7" s="4" t="e">
        <f>ROW()-ROW(#REF!)+1</f>
        <v>#REF!</v>
      </c>
      <c r="B7" s="5" t="s">
        <v>188</v>
      </c>
      <c r="C7" s="6">
        <f>IF(ISBLANK(#REF!),"",IFERROR(VLOOKUP(#REF!,#REF!,2,FALSE),-1))</f>
        <v>-1</v>
      </c>
      <c r="D7" s="12"/>
      <c r="E7" s="12"/>
      <c r="F7" s="6"/>
      <c r="G7" s="6"/>
      <c r="H7" s="6"/>
      <c r="I7" s="6"/>
      <c r="J7" s="6"/>
      <c r="K7" s="6"/>
      <c r="L7" s="6"/>
      <c r="M7" s="6"/>
      <c r="N7" s="7" t="s">
        <v>15</v>
      </c>
      <c r="O7" s="7" t="s">
        <v>16</v>
      </c>
      <c r="P7" s="7" t="s">
        <v>1453</v>
      </c>
      <c r="Q7" s="41" t="str">
        <f>IF(ISBLANK(#REF!),"","CM2")</f>
        <v>CM2</v>
      </c>
    </row>
    <row r="8" spans="1:17" ht="15.75">
      <c r="A8" s="4" t="e">
        <f>ROW()-ROW(#REF!)+1</f>
        <v>#REF!</v>
      </c>
      <c r="B8" s="5" t="s">
        <v>189</v>
      </c>
      <c r="C8" s="6">
        <f>IF(ISBLANK(#REF!),"",IFERROR(VLOOKUP(#REF!,#REF!,2,FALSE),-1))</f>
        <v>-1</v>
      </c>
      <c r="D8" s="12"/>
      <c r="E8" s="12"/>
      <c r="F8" s="6"/>
      <c r="G8" s="6"/>
      <c r="H8" s="6"/>
      <c r="I8" s="6"/>
      <c r="J8" s="6"/>
      <c r="K8" s="6"/>
      <c r="L8" s="6"/>
      <c r="M8" s="6"/>
      <c r="N8" s="7" t="s">
        <v>15</v>
      </c>
      <c r="O8" s="7" t="s">
        <v>16</v>
      </c>
      <c r="P8" s="7" t="s">
        <v>1453</v>
      </c>
      <c r="Q8" s="41" t="str">
        <f>IF(ISBLANK(#REF!),"","CM2")</f>
        <v>CM2</v>
      </c>
    </row>
    <row r="9" spans="1:17" ht="15.75">
      <c r="A9" s="4" t="e">
        <f>ROW()-ROW(#REF!)+1</f>
        <v>#REF!</v>
      </c>
      <c r="B9" s="5" t="s">
        <v>190</v>
      </c>
      <c r="C9" s="6">
        <f>IF(ISBLANK(#REF!),"",IFERROR(VLOOKUP(#REF!,#REF!,2,FALSE),-1))</f>
        <v>-1</v>
      </c>
      <c r="D9" s="12"/>
      <c r="E9" s="12"/>
      <c r="F9" s="6"/>
      <c r="G9" s="6"/>
      <c r="H9" s="6"/>
      <c r="I9" s="6"/>
      <c r="J9" s="6"/>
      <c r="K9" s="6"/>
      <c r="L9" s="6"/>
      <c r="M9" s="6"/>
      <c r="N9" s="7" t="s">
        <v>15</v>
      </c>
      <c r="O9" s="7" t="s">
        <v>16</v>
      </c>
      <c r="P9" s="7" t="s">
        <v>1453</v>
      </c>
      <c r="Q9" s="41" t="str">
        <f>IF(ISBLANK(#REF!),"","CM2")</f>
        <v>CM2</v>
      </c>
    </row>
    <row r="10" spans="1:17" ht="15.75">
      <c r="A10" s="4" t="e">
        <f>ROW()-ROW(#REF!)+1</f>
        <v>#REF!</v>
      </c>
      <c r="B10" s="5" t="s">
        <v>191</v>
      </c>
      <c r="C10" s="6">
        <f>IF(ISBLANK(#REF!),"",IFERROR(VLOOKUP(#REF!,#REF!,2,FALSE),-1))</f>
        <v>-1</v>
      </c>
      <c r="D10" s="12"/>
      <c r="E10" s="12"/>
      <c r="F10" s="6"/>
      <c r="G10" s="6"/>
      <c r="H10" s="6"/>
      <c r="I10" s="6"/>
      <c r="J10" s="6"/>
      <c r="K10" s="6"/>
      <c r="L10" s="6"/>
      <c r="M10" s="6"/>
      <c r="N10" s="7" t="s">
        <v>15</v>
      </c>
      <c r="O10" s="7" t="s">
        <v>16</v>
      </c>
      <c r="P10" s="7" t="s">
        <v>1453</v>
      </c>
      <c r="Q10" s="41" t="str">
        <f>IF(ISBLANK(#REF!),"","CM2")</f>
        <v>CM2</v>
      </c>
    </row>
    <row r="11" spans="1:17" ht="15.75">
      <c r="A11" s="4" t="e">
        <f>ROW()-ROW(#REF!)+1</f>
        <v>#REF!</v>
      </c>
      <c r="B11" s="5" t="s">
        <v>192</v>
      </c>
      <c r="C11" s="6">
        <f>IF(ISBLANK(#REF!),"",IFERROR(VLOOKUP(#REF!,#REF!,2,FALSE),-1))</f>
        <v>-1</v>
      </c>
      <c r="D11" s="12"/>
      <c r="E11" s="12"/>
      <c r="F11" s="6"/>
      <c r="G11" s="6"/>
      <c r="H11" s="6"/>
      <c r="I11" s="6"/>
      <c r="J11" s="6"/>
      <c r="K11" s="6"/>
      <c r="L11" s="6"/>
      <c r="M11" s="6"/>
      <c r="N11" s="7" t="s">
        <v>15</v>
      </c>
      <c r="O11" s="7" t="s">
        <v>16</v>
      </c>
      <c r="P11" s="7" t="s">
        <v>1453</v>
      </c>
      <c r="Q11" s="41" t="str">
        <f>IF(ISBLANK(#REF!),"","CM2")</f>
        <v>CM2</v>
      </c>
    </row>
    <row r="12" spans="1:17" ht="15.75">
      <c r="A12" s="4" t="e">
        <f>ROW()-ROW(#REF!)+1</f>
        <v>#REF!</v>
      </c>
      <c r="B12" s="5" t="s">
        <v>194</v>
      </c>
      <c r="C12" s="6">
        <f>IF(ISBLANK(#REF!),"",IFERROR(VLOOKUP(#REF!,#REF!,2,FALSE),-1))</f>
        <v>-1</v>
      </c>
      <c r="D12" s="12"/>
      <c r="E12" s="12"/>
      <c r="F12" s="6"/>
      <c r="G12" s="6"/>
      <c r="H12" s="6"/>
      <c r="I12" s="6"/>
      <c r="J12" s="6"/>
      <c r="K12" s="6"/>
      <c r="L12" s="6"/>
      <c r="M12" s="6"/>
      <c r="N12" s="7" t="s">
        <v>15</v>
      </c>
      <c r="O12" s="7" t="s">
        <v>16</v>
      </c>
      <c r="P12" s="7" t="s">
        <v>1453</v>
      </c>
      <c r="Q12" s="41" t="str">
        <f>IF(ISBLANK(#REF!),"","CM2")</f>
        <v>CM2</v>
      </c>
    </row>
    <row r="13" spans="1:17" ht="15.75">
      <c r="A13" s="4" t="e">
        <f>ROW()-ROW(#REF!)+1</f>
        <v>#REF!</v>
      </c>
      <c r="B13" s="5" t="s">
        <v>508</v>
      </c>
      <c r="C13" s="6">
        <f>IF(ISBLANK(#REF!),"",IFERROR(VLOOKUP(#REF!,#REF!,2,FALSE),-1))</f>
        <v>-1</v>
      </c>
      <c r="D13" s="12"/>
      <c r="E13" s="12"/>
      <c r="F13" s="6"/>
      <c r="G13" s="6"/>
      <c r="H13" s="6"/>
      <c r="I13" s="6"/>
      <c r="J13" s="6"/>
      <c r="K13" s="6"/>
      <c r="L13" s="6"/>
      <c r="M13" s="6"/>
      <c r="N13" s="7" t="s">
        <v>17</v>
      </c>
      <c r="O13" s="7" t="s">
        <v>16</v>
      </c>
      <c r="P13" s="7" t="s">
        <v>1453</v>
      </c>
      <c r="Q13" s="41" t="str">
        <f>IF(ISBLANK(#REF!),"","CM2")</f>
        <v>CM2</v>
      </c>
    </row>
    <row r="14" spans="1:17" ht="15.75">
      <c r="A14" s="4" t="e">
        <f>ROW()-ROW(#REF!)+1</f>
        <v>#REF!</v>
      </c>
      <c r="B14" s="5" t="s">
        <v>509</v>
      </c>
      <c r="C14" s="6">
        <f>IF(ISBLANK(#REF!),"",IFERROR(VLOOKUP(#REF!,#REF!,2,FALSE),-1))</f>
        <v>-1</v>
      </c>
      <c r="D14" s="12"/>
      <c r="E14" s="12"/>
      <c r="F14" s="6"/>
      <c r="G14" s="6"/>
      <c r="H14" s="6"/>
      <c r="I14" s="6"/>
      <c r="J14" s="6"/>
      <c r="K14" s="6"/>
      <c r="L14" s="6"/>
      <c r="M14" s="6"/>
      <c r="N14" s="7" t="s">
        <v>17</v>
      </c>
      <c r="O14" s="7" t="s">
        <v>16</v>
      </c>
      <c r="P14" s="7" t="s">
        <v>1453</v>
      </c>
      <c r="Q14" s="41" t="str">
        <f>IF(ISBLANK(#REF!),"","CM2")</f>
        <v>CM2</v>
      </c>
    </row>
    <row r="15" spans="1:17" ht="15.75">
      <c r="A15" s="4" t="e">
        <f>ROW()-ROW(#REF!)+1</f>
        <v>#REF!</v>
      </c>
      <c r="B15" s="5" t="s">
        <v>195</v>
      </c>
      <c r="C15" s="6">
        <f>IF(ISBLANK(#REF!),"",IFERROR(VLOOKUP(#REF!,#REF!,2,FALSE),-1))</f>
        <v>-1</v>
      </c>
      <c r="D15" s="12"/>
      <c r="E15" s="12"/>
      <c r="F15" s="6"/>
      <c r="G15" s="6"/>
      <c r="H15" s="6"/>
      <c r="I15" s="6"/>
      <c r="J15" s="6"/>
      <c r="K15" s="6"/>
      <c r="L15" s="6"/>
      <c r="M15" s="6"/>
      <c r="N15" s="7" t="s">
        <v>17</v>
      </c>
      <c r="O15" s="7" t="s">
        <v>16</v>
      </c>
      <c r="P15" s="7" t="s">
        <v>1453</v>
      </c>
      <c r="Q15" s="41" t="str">
        <f>IF(ISBLANK(#REF!),"","CM2")</f>
        <v>CM2</v>
      </c>
    </row>
    <row r="16" spans="1:17" ht="15.75">
      <c r="A16" s="4" t="e">
        <f>ROW()-ROW(#REF!)+1</f>
        <v>#REF!</v>
      </c>
      <c r="B16" s="5" t="s">
        <v>1444</v>
      </c>
      <c r="C16" s="6">
        <f>IF(ISBLANK(#REF!),"",IFERROR(VLOOKUP(#REF!,#REF!,2,FALSE),-1))</f>
        <v>-1</v>
      </c>
      <c r="D16" s="12"/>
      <c r="E16" s="12"/>
      <c r="F16" s="6"/>
      <c r="G16" s="6"/>
      <c r="H16" s="6"/>
      <c r="I16" s="6"/>
      <c r="J16" s="6"/>
      <c r="K16" s="6"/>
      <c r="L16" s="6"/>
      <c r="M16" s="6"/>
      <c r="N16" s="7" t="s">
        <v>17</v>
      </c>
      <c r="O16" s="7" t="s">
        <v>16</v>
      </c>
      <c r="P16" s="7" t="s">
        <v>1453</v>
      </c>
      <c r="Q16" s="41" t="str">
        <f>IF(ISBLANK(#REF!),"","CM2")</f>
        <v>CM2</v>
      </c>
    </row>
    <row r="17" spans="1:17" ht="15.75">
      <c r="A17" s="4" t="e">
        <f>ROW()-ROW(#REF!)+1</f>
        <v>#REF!</v>
      </c>
      <c r="B17" s="5" t="s">
        <v>196</v>
      </c>
      <c r="C17" s="6">
        <f>IF(ISBLANK(#REF!),"",IFERROR(VLOOKUP(#REF!,#REF!,2,FALSE),-1))</f>
        <v>-1</v>
      </c>
      <c r="D17" s="12"/>
      <c r="E17" s="12"/>
      <c r="F17" s="6"/>
      <c r="G17" s="6"/>
      <c r="H17" s="6"/>
      <c r="I17" s="6"/>
      <c r="J17" s="6"/>
      <c r="K17" s="6"/>
      <c r="L17" s="6"/>
      <c r="M17" s="6"/>
      <c r="N17" s="7" t="s">
        <v>17</v>
      </c>
      <c r="O17" s="7" t="s">
        <v>16</v>
      </c>
      <c r="P17" s="7" t="s">
        <v>1453</v>
      </c>
      <c r="Q17" s="41" t="str">
        <f>IF(ISBLANK(#REF!),"","CM2")</f>
        <v>CM2</v>
      </c>
    </row>
    <row r="18" spans="1:17" ht="15.75">
      <c r="A18" s="4" t="e">
        <f>ROW()-ROW(#REF!)+1</f>
        <v>#REF!</v>
      </c>
      <c r="B18" s="5" t="s">
        <v>1447</v>
      </c>
      <c r="C18" s="6">
        <f>IF(ISBLANK(#REF!),"",IFERROR(VLOOKUP(#REF!,#REF!,2,FALSE),-1))</f>
        <v>-1</v>
      </c>
      <c r="D18" s="12"/>
      <c r="E18" s="12"/>
      <c r="F18" s="6"/>
      <c r="G18" s="6"/>
      <c r="H18" s="6"/>
      <c r="I18" s="6"/>
      <c r="J18" s="6"/>
      <c r="K18" s="6"/>
      <c r="L18" s="6"/>
      <c r="M18" s="6"/>
      <c r="N18" s="7" t="s">
        <v>17</v>
      </c>
      <c r="O18" s="7" t="s">
        <v>16</v>
      </c>
      <c r="P18" s="7" t="s">
        <v>1453</v>
      </c>
      <c r="Q18" s="41" t="str">
        <f>IF(ISBLANK(#REF!),"","CM2")</f>
        <v>CM2</v>
      </c>
    </row>
    <row r="19" spans="1:17" ht="15.75">
      <c r="A19" s="4" t="e">
        <f>ROW()-ROW(#REF!)+1</f>
        <v>#REF!</v>
      </c>
      <c r="B19" s="5" t="s">
        <v>1448</v>
      </c>
      <c r="C19" s="6">
        <f>IF(ISBLANK(#REF!),"",IFERROR(VLOOKUP(#REF!,#REF!,2,FALSE),-1))</f>
        <v>-1</v>
      </c>
      <c r="D19" s="12"/>
      <c r="E19" s="12"/>
      <c r="F19" s="6"/>
      <c r="G19" s="6"/>
      <c r="H19" s="6"/>
      <c r="I19" s="6"/>
      <c r="J19" s="6"/>
      <c r="K19" s="6"/>
      <c r="L19" s="6"/>
      <c r="M19" s="6"/>
      <c r="N19" s="7" t="s">
        <v>15</v>
      </c>
      <c r="O19" s="7" t="s">
        <v>16</v>
      </c>
      <c r="P19" s="7" t="s">
        <v>1453</v>
      </c>
      <c r="Q19" s="41" t="str">
        <f>IF(ISBLANK(#REF!),"","CM2")</f>
        <v>CM2</v>
      </c>
    </row>
    <row r="20" spans="1:17" ht="15.75">
      <c r="A20" s="4" t="e">
        <f>ROW()-ROW(#REF!)+1</f>
        <v>#REF!</v>
      </c>
      <c r="B20" s="5" t="s">
        <v>198</v>
      </c>
      <c r="C20" s="6">
        <f>IF(ISBLANK(#REF!),"",IFERROR(VLOOKUP(#REF!,#REF!,2,FALSE),-1))</f>
        <v>-1</v>
      </c>
      <c r="D20" s="12"/>
      <c r="E20" s="12"/>
      <c r="F20" s="6"/>
      <c r="G20" s="6"/>
      <c r="H20" s="6"/>
      <c r="I20" s="6"/>
      <c r="J20" s="6"/>
      <c r="K20" s="6"/>
      <c r="L20" s="6"/>
      <c r="M20" s="6"/>
      <c r="N20" s="7" t="s">
        <v>15</v>
      </c>
      <c r="O20" s="7" t="s">
        <v>16</v>
      </c>
      <c r="P20" s="7" t="s">
        <v>1453</v>
      </c>
      <c r="Q20" s="41" t="str">
        <f>IF(ISBLANK(#REF!),"","CM2")</f>
        <v>CM2</v>
      </c>
    </row>
    <row r="21" spans="1:17" ht="15.75">
      <c r="A21" s="4" t="e">
        <f>ROW()-ROW(#REF!)+1</f>
        <v>#REF!</v>
      </c>
      <c r="B21" s="5" t="s">
        <v>1445</v>
      </c>
      <c r="C21" s="6">
        <f>IF(ISBLANK(#REF!),"",IFERROR(VLOOKUP(#REF!,#REF!,2,FALSE),-1))</f>
        <v>-1</v>
      </c>
      <c r="D21" s="12"/>
      <c r="E21" s="12"/>
      <c r="F21" s="6"/>
      <c r="G21" s="6"/>
      <c r="H21" s="6"/>
      <c r="I21" s="6"/>
      <c r="J21" s="6"/>
      <c r="K21" s="6"/>
      <c r="L21" s="6"/>
      <c r="M21" s="6"/>
      <c r="N21" s="7" t="s">
        <v>15</v>
      </c>
      <c r="O21" s="7" t="s">
        <v>16</v>
      </c>
      <c r="P21" s="7" t="s">
        <v>1453</v>
      </c>
      <c r="Q21" s="41" t="str">
        <f>IF(ISBLANK(#REF!),"","CM2")</f>
        <v>CM2</v>
      </c>
    </row>
    <row r="22" spans="1:17" ht="15.75">
      <c r="A22" s="4" t="e">
        <f>ROW()-ROW(#REF!)+1</f>
        <v>#REF!</v>
      </c>
      <c r="B22" s="5" t="s">
        <v>199</v>
      </c>
      <c r="C22" s="6">
        <f>IF(ISBLANK(#REF!),"",IFERROR(VLOOKUP(#REF!,#REF!,2,FALSE),-1))</f>
        <v>-1</v>
      </c>
      <c r="D22" s="20"/>
      <c r="E22" s="20"/>
      <c r="F22" s="6"/>
      <c r="G22" s="6"/>
      <c r="H22" s="6"/>
      <c r="I22" s="6"/>
      <c r="J22" s="6"/>
      <c r="K22" s="6"/>
      <c r="L22" s="6"/>
      <c r="M22" s="6"/>
      <c r="N22" s="7" t="s">
        <v>17</v>
      </c>
      <c r="O22" s="7" t="s">
        <v>16</v>
      </c>
      <c r="P22" s="7" t="s">
        <v>1453</v>
      </c>
      <c r="Q22" s="41" t="str">
        <f>IF(ISBLANK(#REF!),"","CM2")</f>
        <v>CM2</v>
      </c>
    </row>
    <row r="23" spans="1:17" ht="15.75">
      <c r="A23" s="4" t="e">
        <f>ROW()-ROW(#REF!)+1</f>
        <v>#REF!</v>
      </c>
      <c r="B23" s="5" t="s">
        <v>200</v>
      </c>
      <c r="C23" s="6">
        <f>IF(ISBLANK(#REF!),"",IFERROR(VLOOKUP(#REF!,#REF!,2,FALSE),-1))</f>
        <v>-1</v>
      </c>
      <c r="D23" s="12"/>
      <c r="E23" s="12"/>
      <c r="F23" s="6"/>
      <c r="G23" s="6"/>
      <c r="H23" s="6"/>
      <c r="I23" s="6"/>
      <c r="J23" s="6"/>
      <c r="K23" s="6"/>
      <c r="L23" s="6"/>
      <c r="M23" s="6"/>
      <c r="N23" s="7" t="s">
        <v>15</v>
      </c>
      <c r="O23" s="7" t="s">
        <v>16</v>
      </c>
      <c r="P23" s="7" t="s">
        <v>1453</v>
      </c>
      <c r="Q23" s="41" t="str">
        <f>IF(ISBLANK(#REF!),"","CM2")</f>
        <v>CM2</v>
      </c>
    </row>
    <row r="24" spans="1:17" ht="15.75">
      <c r="A24" s="4" t="e">
        <f>ROW()-ROW(#REF!)+1</f>
        <v>#REF!</v>
      </c>
      <c r="B24" s="5" t="s">
        <v>1449</v>
      </c>
      <c r="C24" s="6">
        <f>IF(ISBLANK(#REF!),"",IFERROR(VLOOKUP(#REF!,#REF!,2,FALSE),-1))</f>
        <v>-1</v>
      </c>
      <c r="D24" s="12"/>
      <c r="E24" s="12"/>
      <c r="F24" s="6"/>
      <c r="G24" s="6"/>
      <c r="H24" s="6"/>
      <c r="I24" s="6"/>
      <c r="J24" s="6"/>
      <c r="K24" s="6"/>
      <c r="L24" s="6"/>
      <c r="M24" s="6"/>
      <c r="N24" s="7" t="s">
        <v>17</v>
      </c>
      <c r="O24" s="7" t="s">
        <v>16</v>
      </c>
      <c r="P24" s="7" t="s">
        <v>1453</v>
      </c>
      <c r="Q24" s="41" t="str">
        <f>IF(ISBLANK(#REF!),"","CM2")</f>
        <v>CM2</v>
      </c>
    </row>
    <row r="25" spans="1:17" ht="15.75">
      <c r="A25" s="4" t="e">
        <f>ROW()-ROW(#REF!)+1</f>
        <v>#REF!</v>
      </c>
      <c r="B25" s="5" t="s">
        <v>202</v>
      </c>
      <c r="C25" s="6">
        <f>IF(ISBLANK(#REF!),"",IFERROR(VLOOKUP(#REF!,#REF!,2,FALSE),-1))</f>
        <v>-1</v>
      </c>
      <c r="D25" s="12"/>
      <c r="E25" s="12"/>
      <c r="F25" s="6"/>
      <c r="G25" s="6"/>
      <c r="H25" s="6"/>
      <c r="I25" s="6"/>
      <c r="J25" s="6"/>
      <c r="K25" s="6"/>
      <c r="L25" s="6"/>
      <c r="M25" s="6"/>
      <c r="N25" s="7" t="s">
        <v>15</v>
      </c>
      <c r="O25" s="7" t="s">
        <v>16</v>
      </c>
      <c r="P25" s="7" t="s">
        <v>1453</v>
      </c>
      <c r="Q25" s="41" t="str">
        <f>IF(ISBLANK(#REF!),"","CM2")</f>
        <v>CM2</v>
      </c>
    </row>
    <row r="26" spans="1:17" ht="15.75">
      <c r="A26" s="4" t="e">
        <f>ROW()-ROW(#REF!)+1</f>
        <v>#REF!</v>
      </c>
      <c r="B26" s="5" t="s">
        <v>203</v>
      </c>
      <c r="C26" s="6">
        <f>IF(ISBLANK(#REF!),"",IFERROR(VLOOKUP(#REF!,#REF!,2,FALSE),-1))</f>
        <v>-1</v>
      </c>
      <c r="D26" s="12"/>
      <c r="E26" s="12"/>
      <c r="F26" s="6"/>
      <c r="G26" s="6"/>
      <c r="H26" s="6"/>
      <c r="I26" s="6"/>
      <c r="J26" s="6"/>
      <c r="K26" s="6"/>
      <c r="L26" s="6"/>
      <c r="M26" s="6"/>
      <c r="N26" s="7" t="s">
        <v>15</v>
      </c>
      <c r="O26" s="7" t="s">
        <v>16</v>
      </c>
      <c r="P26" s="7" t="s">
        <v>1453</v>
      </c>
      <c r="Q26" s="41" t="str">
        <f>IF(ISBLANK(#REF!),"","CM2")</f>
        <v>CM2</v>
      </c>
    </row>
    <row r="27" spans="1:17" ht="15.75">
      <c r="A27" s="4" t="e">
        <f>ROW()-ROW(#REF!)+1</f>
        <v>#REF!</v>
      </c>
      <c r="B27" s="5" t="s">
        <v>511</v>
      </c>
      <c r="C27" s="6">
        <f>IF(ISBLANK(#REF!),"",IFERROR(VLOOKUP(#REF!,#REF!,2,FALSE),-1))</f>
        <v>-1</v>
      </c>
      <c r="D27" s="12"/>
      <c r="E27" s="12"/>
      <c r="F27" s="6"/>
      <c r="G27" s="6"/>
      <c r="H27" s="6"/>
      <c r="I27" s="6"/>
      <c r="J27" s="6"/>
      <c r="K27" s="6"/>
      <c r="L27" s="6"/>
      <c r="M27" s="6"/>
      <c r="N27" s="7" t="s">
        <v>15</v>
      </c>
      <c r="O27" s="7" t="s">
        <v>16</v>
      </c>
      <c r="P27" s="7" t="s">
        <v>1453</v>
      </c>
      <c r="Q27" s="41" t="str">
        <f>IF(ISBLANK(#REF!),"","CM2")</f>
        <v>CM2</v>
      </c>
    </row>
    <row r="28" spans="1:17" ht="15.75">
      <c r="A28" s="4" t="e">
        <f>ROW()-ROW(#REF!)+1</f>
        <v>#REF!</v>
      </c>
      <c r="B28" s="5" t="s">
        <v>204</v>
      </c>
      <c r="C28" s="6">
        <f>IF(ISBLANK(#REF!),"",IFERROR(VLOOKUP(#REF!,#REF!,2,FALSE),-1))</f>
        <v>-1</v>
      </c>
      <c r="D28" s="12"/>
      <c r="E28" s="12"/>
      <c r="F28" s="6"/>
      <c r="G28" s="6"/>
      <c r="H28" s="6"/>
      <c r="I28" s="6"/>
      <c r="J28" s="6"/>
      <c r="K28" s="6"/>
      <c r="L28" s="6"/>
      <c r="M28" s="6"/>
      <c r="N28" s="7" t="s">
        <v>15</v>
      </c>
      <c r="O28" s="7" t="s">
        <v>16</v>
      </c>
      <c r="P28" s="7" t="s">
        <v>1453</v>
      </c>
      <c r="Q28" s="41" t="str">
        <f>IF(ISBLANK(#REF!),"","CM2")</f>
        <v>CM2</v>
      </c>
    </row>
    <row r="29" spans="1:17" ht="15.75">
      <c r="A29" s="4" t="e">
        <f>ROW()-ROW(#REF!)+1</f>
        <v>#REF!</v>
      </c>
      <c r="B29" s="5" t="s">
        <v>205</v>
      </c>
      <c r="C29" s="6">
        <f>IF(ISBLANK(#REF!),"",IFERROR(VLOOKUP(#REF!,#REF!,2,FALSE),-1))</f>
        <v>-1</v>
      </c>
      <c r="D29" s="12"/>
      <c r="E29" s="12"/>
      <c r="F29" s="6"/>
      <c r="G29" s="6"/>
      <c r="H29" s="6"/>
      <c r="I29" s="6"/>
      <c r="J29" s="6"/>
      <c r="K29" s="6"/>
      <c r="L29" s="6"/>
      <c r="M29" s="6"/>
      <c r="N29" s="7" t="s">
        <v>15</v>
      </c>
      <c r="O29" s="7" t="s">
        <v>16</v>
      </c>
      <c r="P29" s="7" t="s">
        <v>1453</v>
      </c>
      <c r="Q29" s="41" t="str">
        <f>IF(ISBLANK(#REF!),"","CM2")</f>
        <v>CM2</v>
      </c>
    </row>
    <row r="30" spans="1:17" ht="15.75">
      <c r="A30" s="4" t="e">
        <f>ROW()-ROW(#REF!)+1</f>
        <v>#REF!</v>
      </c>
      <c r="B30" s="5" t="s">
        <v>206</v>
      </c>
      <c r="C30" s="6">
        <f>IF(ISBLANK(#REF!),"",IFERROR(VLOOKUP(#REF!,#REF!,2,FALSE),-1))</f>
        <v>-1</v>
      </c>
      <c r="D30" s="12"/>
      <c r="E30" s="12"/>
      <c r="F30" s="6"/>
      <c r="G30" s="6"/>
      <c r="H30" s="6"/>
      <c r="I30" s="6"/>
      <c r="J30" s="6"/>
      <c r="K30" s="6"/>
      <c r="L30" s="6"/>
      <c r="M30" s="6"/>
      <c r="N30" s="7" t="s">
        <v>17</v>
      </c>
      <c r="O30" s="7" t="s">
        <v>16</v>
      </c>
      <c r="P30" s="7" t="s">
        <v>1453</v>
      </c>
      <c r="Q30" s="41" t="str">
        <f>IF(ISBLANK(#REF!),"","CM2")</f>
        <v>CM2</v>
      </c>
    </row>
    <row r="31" spans="1:17" ht="15.75">
      <c r="A31" s="4" t="e">
        <f>ROW()-ROW(#REF!)+1</f>
        <v>#REF!</v>
      </c>
      <c r="B31" s="5" t="s">
        <v>1450</v>
      </c>
      <c r="C31" s="6">
        <f>IF(ISBLANK(#REF!),"",IFERROR(VLOOKUP(#REF!,#REF!,2,FALSE),-1))</f>
        <v>-1</v>
      </c>
      <c r="D31" s="12"/>
      <c r="E31" s="12"/>
      <c r="F31" s="6"/>
      <c r="G31" s="6"/>
      <c r="H31" s="6"/>
      <c r="I31" s="6"/>
      <c r="J31" s="6"/>
      <c r="K31" s="6"/>
      <c r="L31" s="6"/>
      <c r="M31" s="6"/>
      <c r="N31" s="7" t="s">
        <v>15</v>
      </c>
      <c r="O31" s="7" t="s">
        <v>16</v>
      </c>
      <c r="P31" s="7" t="s">
        <v>1453</v>
      </c>
      <c r="Q31" s="41" t="str">
        <f>IF(ISBLANK(#REF!),"","CM2")</f>
        <v>CM2</v>
      </c>
    </row>
    <row r="32" spans="1:17" ht="15.75">
      <c r="A32" s="4" t="e">
        <f>ROW()-ROW(#REF!)+1</f>
        <v>#REF!</v>
      </c>
      <c r="B32" s="5" t="s">
        <v>1451</v>
      </c>
      <c r="C32" s="6">
        <f>IF(ISBLANK(#REF!),"",IFERROR(VLOOKUP(#REF!,#REF!,2,FALSE),-1))</f>
        <v>-1</v>
      </c>
      <c r="D32" s="12"/>
      <c r="E32" s="12"/>
      <c r="F32" s="6"/>
      <c r="G32" s="6"/>
      <c r="H32" s="6"/>
      <c r="I32" s="6"/>
      <c r="J32" s="6"/>
      <c r="K32" s="6"/>
      <c r="L32" s="6"/>
      <c r="M32" s="6"/>
      <c r="N32" s="7" t="s">
        <v>17</v>
      </c>
      <c r="O32" s="7" t="s">
        <v>16</v>
      </c>
      <c r="P32" s="7" t="s">
        <v>1453</v>
      </c>
      <c r="Q32" s="41" t="str">
        <f>IF(ISBLANK(#REF!),"","CM2")</f>
        <v>CM2</v>
      </c>
    </row>
    <row r="33" spans="1:17" ht="15.75">
      <c r="A33" s="4" t="e">
        <f>ROW()-ROW(#REF!)+1</f>
        <v>#REF!</v>
      </c>
      <c r="B33" s="5" t="s">
        <v>1452</v>
      </c>
      <c r="C33" s="6">
        <f>IF(ISBLANK(#REF!),"",IFERROR(VLOOKUP(#REF!,#REF!,2,FALSE),-1))</f>
        <v>-1</v>
      </c>
      <c r="D33" s="12"/>
      <c r="E33" s="12"/>
      <c r="F33" s="6"/>
      <c r="G33" s="6"/>
      <c r="H33" s="6"/>
      <c r="I33" s="6"/>
      <c r="J33" s="6"/>
      <c r="K33" s="6"/>
      <c r="L33" s="6"/>
      <c r="M33" s="6"/>
      <c r="N33" s="7" t="s">
        <v>17</v>
      </c>
      <c r="O33" s="7" t="s">
        <v>16</v>
      </c>
      <c r="P33" s="7" t="s">
        <v>1453</v>
      </c>
      <c r="Q33" s="41" t="str">
        <f>IF(ISBLANK(#REF!),"","CM2")</f>
        <v>CM2</v>
      </c>
    </row>
    <row r="34" spans="1:17" ht="15.75">
      <c r="A34" s="4" t="e">
        <f>ROW()-ROW(#REF!)+1</f>
        <v>#REF!</v>
      </c>
      <c r="B34" s="5" t="s">
        <v>1479</v>
      </c>
      <c r="C34" s="6">
        <f>IF(ISBLANK(#REF!),"",IFERROR(VLOOKUP(#REF!,#REF!,2,FALSE),-1))</f>
        <v>-1</v>
      </c>
      <c r="D34" s="12"/>
      <c r="E34" s="12"/>
      <c r="F34" s="6"/>
      <c r="G34" s="6"/>
      <c r="H34" s="6"/>
      <c r="I34" s="6"/>
      <c r="J34" s="6"/>
      <c r="K34" s="6"/>
      <c r="L34" s="6"/>
      <c r="M34" s="6"/>
      <c r="N34" s="7" t="s">
        <v>15</v>
      </c>
      <c r="O34" s="7" t="s">
        <v>16</v>
      </c>
      <c r="P34" s="7" t="s">
        <v>1453</v>
      </c>
      <c r="Q34" s="41" t="str">
        <f>IF(ISBLANK(#REF!),"","CM2")</f>
        <v>CM2</v>
      </c>
    </row>
    <row r="35" spans="1:17" ht="15.75">
      <c r="A35" s="4" t="e">
        <f>ROW()-ROW(#REF!)+1</f>
        <v>#REF!</v>
      </c>
      <c r="B35" s="5" t="s">
        <v>210</v>
      </c>
      <c r="C35" s="6">
        <f>IF(ISBLANK(#REF!),"",IFERROR(VLOOKUP(#REF!,#REF!,2,FALSE),-1))</f>
        <v>-1</v>
      </c>
      <c r="D35" s="12"/>
      <c r="E35" s="12"/>
      <c r="F35" s="6"/>
      <c r="G35" s="6"/>
      <c r="H35" s="6"/>
      <c r="I35" s="6"/>
      <c r="J35" s="6"/>
      <c r="K35" s="6"/>
      <c r="L35" s="6"/>
      <c r="M35" s="6"/>
      <c r="N35" s="7" t="s">
        <v>17</v>
      </c>
      <c r="O35" s="7" t="s">
        <v>16</v>
      </c>
      <c r="P35" s="7" t="s">
        <v>1453</v>
      </c>
      <c r="Q35" s="41" t="str">
        <f>IF(ISBLANK(#REF!),"","CM2")</f>
        <v>CM2</v>
      </c>
    </row>
    <row r="36" spans="1:17" ht="15.75">
      <c r="A36" s="4" t="e">
        <f>ROW()-ROW(#REF!)+1</f>
        <v>#REF!</v>
      </c>
      <c r="B36" s="5" t="s">
        <v>211</v>
      </c>
      <c r="C36" s="6">
        <f>IF(ISBLANK(#REF!),"",IFERROR(VLOOKUP(#REF!,#REF!,2,FALSE),-1))</f>
        <v>-1</v>
      </c>
      <c r="D36" s="12"/>
      <c r="E36" s="12"/>
      <c r="F36" s="6"/>
      <c r="G36" s="6"/>
      <c r="H36" s="6"/>
      <c r="I36" s="6"/>
      <c r="J36" s="6"/>
      <c r="K36" s="6"/>
      <c r="L36" s="6"/>
      <c r="M36" s="6"/>
      <c r="N36" s="7" t="s">
        <v>17</v>
      </c>
      <c r="O36" s="7" t="s">
        <v>16</v>
      </c>
      <c r="P36" s="7" t="s">
        <v>1453</v>
      </c>
      <c r="Q36" s="41" t="str">
        <f>IF(ISBLANK(#REF!),"","CM2")</f>
        <v>CM2</v>
      </c>
    </row>
    <row r="37" spans="1:17" ht="15.75">
      <c r="A37" s="4" t="e">
        <f>ROW()-ROW(#REF!)+1</f>
        <v>#REF!</v>
      </c>
      <c r="B37" s="5" t="s">
        <v>212</v>
      </c>
      <c r="C37" s="6">
        <f>IF(ISBLANK(#REF!),"",IFERROR(VLOOKUP(#REF!,#REF!,2,FALSE),-1))</f>
        <v>-1</v>
      </c>
      <c r="D37" s="12"/>
      <c r="E37" s="12"/>
      <c r="F37" s="6"/>
      <c r="G37" s="6"/>
      <c r="H37" s="6"/>
      <c r="I37" s="6"/>
      <c r="J37" s="6"/>
      <c r="K37" s="6"/>
      <c r="L37" s="6"/>
      <c r="M37" s="6"/>
      <c r="N37" s="7" t="s">
        <v>17</v>
      </c>
      <c r="O37" s="7" t="s">
        <v>16</v>
      </c>
      <c r="P37" s="7" t="s">
        <v>1453</v>
      </c>
      <c r="Q37" s="41" t="str">
        <f>IF(ISBLANK(#REF!),"","CM2")</f>
        <v>CM2</v>
      </c>
    </row>
    <row r="38" spans="1:17" ht="15.75">
      <c r="A38" s="4" t="e">
        <f>ROW()-ROW(#REF!)+1</f>
        <v>#REF!</v>
      </c>
      <c r="B38" s="5"/>
      <c r="C38" s="6">
        <f>IF(ISBLANK(#REF!),"",IFERROR(VLOOKUP(#REF!,#REF!,2,FALSE),-1))</f>
        <v>-1</v>
      </c>
      <c r="D38" s="19"/>
      <c r="E38" s="19"/>
      <c r="F38" s="6"/>
      <c r="G38" s="6"/>
      <c r="H38" s="6"/>
      <c r="I38" s="6"/>
      <c r="J38" s="6"/>
      <c r="K38" s="6"/>
      <c r="L38" s="6"/>
      <c r="M38" s="6"/>
      <c r="N38" s="7"/>
      <c r="O38" s="7"/>
      <c r="P38" s="7"/>
      <c r="Q38" s="41" t="str">
        <f>IF(ISBLANK(#REF!),"","CM2")</f>
        <v>CM2</v>
      </c>
    </row>
    <row r="39" spans="1:17" ht="15.75">
      <c r="A39" s="4" t="e">
        <f>ROW()-ROW(#REF!)+1</f>
        <v>#REF!</v>
      </c>
      <c r="B39" s="5"/>
      <c r="C39" s="6">
        <f>IF(ISBLANK(#REF!),"",IFERROR(VLOOKUP(#REF!,#REF!,2,FALSE),-1))</f>
        <v>-1</v>
      </c>
      <c r="D39" s="12"/>
      <c r="E39" s="12"/>
      <c r="F39" s="6"/>
      <c r="G39" s="6"/>
      <c r="H39" s="6"/>
      <c r="I39" s="6"/>
      <c r="J39" s="6"/>
      <c r="K39" s="6"/>
      <c r="L39" s="6"/>
      <c r="M39" s="6"/>
      <c r="N39" s="7"/>
      <c r="O39" s="7"/>
      <c r="P39" s="7"/>
      <c r="Q39" s="41" t="str">
        <f>IF(ISBLANK(#REF!),"","CM2")</f>
        <v>CM2</v>
      </c>
    </row>
    <row r="40" spans="1:17" ht="15.75">
      <c r="A40" s="4" t="e">
        <f>ROW()-ROW(#REF!)+1</f>
        <v>#REF!</v>
      </c>
      <c r="B40" s="5"/>
      <c r="C40" s="6">
        <f>IF(ISBLANK(#REF!),"",IFERROR(VLOOKUP(#REF!,#REF!,2,FALSE),-1))</f>
        <v>-1</v>
      </c>
      <c r="D40" s="12"/>
      <c r="E40" s="12"/>
      <c r="F40" s="6"/>
      <c r="G40" s="6"/>
      <c r="H40" s="6"/>
      <c r="I40" s="6"/>
      <c r="J40" s="6"/>
      <c r="K40" s="6"/>
      <c r="L40" s="6"/>
      <c r="M40" s="6"/>
      <c r="N40" s="7"/>
      <c r="O40" s="7"/>
      <c r="P40" s="7"/>
      <c r="Q40" s="41" t="str">
        <f>IF(ISBLANK(#REF!),"","CM2")</f>
        <v>CM2</v>
      </c>
    </row>
    <row r="41" spans="1:17" ht="15.75">
      <c r="A41" s="4" t="e">
        <f>ROW()-ROW(#REF!)+1</f>
        <v>#REF!</v>
      </c>
      <c r="B41" s="5"/>
      <c r="C41" s="6">
        <f>IF(ISBLANK(#REF!),"",IFERROR(VLOOKUP(#REF!,#REF!,2,FALSE),-1))</f>
        <v>-1</v>
      </c>
      <c r="D41" s="12"/>
      <c r="E41" s="12"/>
      <c r="F41" s="6"/>
      <c r="G41" s="6"/>
      <c r="H41" s="6"/>
      <c r="I41" s="6"/>
      <c r="J41" s="6"/>
      <c r="K41" s="6"/>
      <c r="L41" s="6"/>
      <c r="M41" s="6"/>
      <c r="N41" s="7"/>
      <c r="O41" s="7"/>
      <c r="P41" s="7"/>
      <c r="Q41" s="41" t="str">
        <f>IF(ISBLANK(#REF!),"","CM2")</f>
        <v>CM2</v>
      </c>
    </row>
    <row r="42" spans="1:17" ht="15.75">
      <c r="A42" s="4" t="e">
        <f>ROW()-ROW(#REF!)+1</f>
        <v>#REF!</v>
      </c>
      <c r="B42" s="5"/>
      <c r="C42" s="6">
        <f>IF(ISBLANK(#REF!),"",IFERROR(VLOOKUP(#REF!,#REF!,2,FALSE),-1))</f>
        <v>-1</v>
      </c>
      <c r="D42" s="12"/>
      <c r="E42" s="12"/>
      <c r="F42" s="6"/>
      <c r="G42" s="6"/>
      <c r="H42" s="6"/>
      <c r="I42" s="6"/>
      <c r="J42" s="6"/>
      <c r="K42" s="6"/>
      <c r="L42" s="6"/>
      <c r="M42" s="6"/>
      <c r="N42" s="7"/>
      <c r="O42" s="7"/>
      <c r="P42" s="7"/>
      <c r="Q42" s="41" t="str">
        <f>IF(ISBLANK(#REF!),"","CM2")</f>
        <v>CM2</v>
      </c>
    </row>
    <row r="43" spans="1:17" ht="15.75">
      <c r="A43" s="4" t="e">
        <f>ROW()-ROW(#REF!)+1</f>
        <v>#REF!</v>
      </c>
      <c r="B43" s="5"/>
      <c r="C43" s="6">
        <f>IF(ISBLANK(#REF!),"",IFERROR(VLOOKUP(#REF!,#REF!,2,FALSE),-1))</f>
        <v>-1</v>
      </c>
      <c r="D43" s="12"/>
      <c r="E43" s="12"/>
      <c r="F43" s="6"/>
      <c r="G43" s="6"/>
      <c r="H43" s="6"/>
      <c r="I43" s="6"/>
      <c r="J43" s="6"/>
      <c r="K43" s="6"/>
      <c r="L43" s="6"/>
      <c r="M43" s="6"/>
      <c r="N43" s="7"/>
      <c r="O43" s="7"/>
      <c r="P43" s="7"/>
      <c r="Q43" s="41" t="str">
        <f>IF(ISBLANK(#REF!),"","CM2")</f>
        <v>CM2</v>
      </c>
    </row>
    <row r="44" spans="1:17" ht="15.75">
      <c r="A44" s="4" t="e">
        <f>ROW()-ROW(#REF!)+1</f>
        <v>#REF!</v>
      </c>
      <c r="B44" s="5"/>
      <c r="C44" s="6">
        <f>IF(ISBLANK(#REF!),"",IFERROR(VLOOKUP(#REF!,#REF!,2,FALSE),-1))</f>
        <v>-1</v>
      </c>
      <c r="D44" s="12"/>
      <c r="E44" s="12"/>
      <c r="F44" s="6"/>
      <c r="G44" s="6"/>
      <c r="H44" s="6"/>
      <c r="I44" s="6"/>
      <c r="J44" s="6"/>
      <c r="K44" s="6"/>
      <c r="L44" s="6"/>
      <c r="M44" s="6"/>
      <c r="N44" s="7"/>
      <c r="O44" s="7"/>
      <c r="P44" s="7"/>
      <c r="Q44" s="41" t="str">
        <f>IF(ISBLANK(#REF!),"","CM2")</f>
        <v>CM2</v>
      </c>
    </row>
    <row r="45" spans="1:17" ht="15.75">
      <c r="A45" s="4" t="e">
        <f>ROW()-ROW(#REF!)+1</f>
        <v>#REF!</v>
      </c>
      <c r="B45" s="5"/>
      <c r="C45" s="6">
        <f>IF(ISBLANK(#REF!),"",IFERROR(VLOOKUP(#REF!,#REF!,2,FALSE),-1))</f>
        <v>-1</v>
      </c>
      <c r="D45" s="12"/>
      <c r="E45" s="12"/>
      <c r="F45" s="6"/>
      <c r="G45" s="6"/>
      <c r="H45" s="6"/>
      <c r="I45" s="6"/>
      <c r="J45" s="6"/>
      <c r="K45" s="6"/>
      <c r="L45" s="6"/>
      <c r="M45" s="6"/>
      <c r="N45" s="7"/>
      <c r="O45" s="7"/>
      <c r="P45" s="7"/>
      <c r="Q45" s="41" t="str">
        <f>IF(ISBLANK(#REF!),"","CM2")</f>
        <v>CM2</v>
      </c>
    </row>
    <row r="46" spans="1:17" ht="15.75">
      <c r="A46" s="4" t="e">
        <f>ROW()-ROW(#REF!)+1</f>
        <v>#REF!</v>
      </c>
      <c r="B46" s="5"/>
      <c r="C46" s="6">
        <f>IF(ISBLANK(#REF!),"",IFERROR(VLOOKUP(#REF!,#REF!,2,FALSE),-1))</f>
        <v>-1</v>
      </c>
      <c r="D46" s="12"/>
      <c r="E46" s="12"/>
      <c r="F46" s="6"/>
      <c r="G46" s="6"/>
      <c r="H46" s="6"/>
      <c r="I46" s="6"/>
      <c r="J46" s="6"/>
      <c r="K46" s="6"/>
      <c r="L46" s="6"/>
      <c r="M46" s="6"/>
      <c r="N46" s="7"/>
      <c r="O46" s="7"/>
      <c r="P46" s="7"/>
      <c r="Q46" s="41" t="str">
        <f>IF(ISBLANK(#REF!),"","CM2")</f>
        <v>CM2</v>
      </c>
    </row>
    <row r="47" spans="1:17" ht="15.75">
      <c r="A47" s="4" t="e">
        <f>ROW()-ROW(#REF!)+1</f>
        <v>#REF!</v>
      </c>
      <c r="B47" s="5"/>
      <c r="C47" s="6">
        <f>IF(ISBLANK(#REF!),"",IFERROR(VLOOKUP(#REF!,#REF!,2,FALSE),-1))</f>
        <v>-1</v>
      </c>
      <c r="D47" s="12"/>
      <c r="E47" s="12"/>
      <c r="F47" s="6"/>
      <c r="G47" s="6"/>
      <c r="H47" s="6"/>
      <c r="I47" s="6"/>
      <c r="J47" s="6"/>
      <c r="K47" s="6"/>
      <c r="L47" s="6"/>
      <c r="M47" s="6"/>
      <c r="N47" s="7"/>
      <c r="O47" s="7"/>
      <c r="P47" s="7"/>
      <c r="Q47" s="41" t="str">
        <f>IF(ISBLANK(#REF!),"","CM2")</f>
        <v>CM2</v>
      </c>
    </row>
    <row r="48" spans="1:17" ht="15.75">
      <c r="A48" s="4" t="e">
        <f>ROW()-ROW(#REF!)+1</f>
        <v>#REF!</v>
      </c>
      <c r="B48" s="5"/>
      <c r="C48" s="6">
        <f>IF(ISBLANK(#REF!),"",IFERROR(VLOOKUP(#REF!,#REF!,2,FALSE),-1))</f>
        <v>-1</v>
      </c>
      <c r="D48" s="12"/>
      <c r="E48" s="12"/>
      <c r="F48" s="6"/>
      <c r="G48" s="6"/>
      <c r="H48" s="6"/>
      <c r="I48" s="6"/>
      <c r="J48" s="6"/>
      <c r="K48" s="6"/>
      <c r="L48" s="6"/>
      <c r="M48" s="6"/>
      <c r="N48" s="7"/>
      <c r="O48" s="7"/>
      <c r="P48" s="7"/>
      <c r="Q48" s="41" t="str">
        <f>IF(ISBLANK(#REF!),"","CM2")</f>
        <v>CM2</v>
      </c>
    </row>
    <row r="49" spans="1:17" ht="15.75">
      <c r="A49" s="4" t="e">
        <f>ROW()-ROW(#REF!)+1</f>
        <v>#REF!</v>
      </c>
      <c r="B49" s="5"/>
      <c r="C49" s="6">
        <f>IF(ISBLANK(#REF!),"",IFERROR(VLOOKUP(#REF!,#REF!,2,FALSE),-1))</f>
        <v>-1</v>
      </c>
      <c r="D49" s="12"/>
      <c r="E49" s="12"/>
      <c r="F49" s="6"/>
      <c r="G49" s="6"/>
      <c r="H49" s="6"/>
      <c r="I49" s="6"/>
      <c r="J49" s="6"/>
      <c r="K49" s="6"/>
      <c r="L49" s="6"/>
      <c r="M49" s="6"/>
      <c r="N49" s="7"/>
      <c r="O49" s="7"/>
      <c r="P49" s="7"/>
      <c r="Q49" s="41" t="str">
        <f>IF(ISBLANK(#REF!),"","CM2")</f>
        <v>CM2</v>
      </c>
    </row>
    <row r="50" spans="1:17" ht="15.75">
      <c r="A50" s="4" t="e">
        <f>ROW()-ROW(#REF!)+1</f>
        <v>#REF!</v>
      </c>
      <c r="B50" s="5"/>
      <c r="C50" s="6">
        <f>IF(ISBLANK(#REF!),"",IFERROR(VLOOKUP(#REF!,#REF!,2,FALSE),-1))</f>
        <v>-1</v>
      </c>
      <c r="D50" s="12"/>
      <c r="E50" s="12"/>
      <c r="F50" s="6"/>
      <c r="G50" s="6"/>
      <c r="H50" s="6"/>
      <c r="I50" s="6"/>
      <c r="J50" s="6"/>
      <c r="K50" s="6"/>
      <c r="L50" s="6"/>
      <c r="M50" s="6"/>
      <c r="N50" s="7"/>
      <c r="O50" s="7"/>
      <c r="P50" s="7"/>
      <c r="Q50" s="41" t="str">
        <f>IF(ISBLANK(#REF!),"","CM2")</f>
        <v>CM2</v>
      </c>
    </row>
    <row r="51" spans="1:17" ht="15.75">
      <c r="A51" s="4" t="e">
        <f>ROW()-ROW(#REF!)+1</f>
        <v>#REF!</v>
      </c>
      <c r="B51" s="5"/>
      <c r="C51" s="6">
        <f>IF(ISBLANK(#REF!),"",IFERROR(VLOOKUP(#REF!,#REF!,2,FALSE),-1))</f>
        <v>-1</v>
      </c>
      <c r="D51" s="12"/>
      <c r="E51" s="12"/>
      <c r="F51" s="6"/>
      <c r="G51" s="6"/>
      <c r="H51" s="6"/>
      <c r="I51" s="6"/>
      <c r="J51" s="6"/>
      <c r="K51" s="6"/>
      <c r="L51" s="6"/>
      <c r="M51" s="6"/>
      <c r="N51" s="7"/>
      <c r="O51" s="7"/>
      <c r="P51" s="7"/>
      <c r="Q51" s="41" t="str">
        <f>IF(ISBLANK(#REF!),"","CM2")</f>
        <v>CM2</v>
      </c>
    </row>
    <row r="52" spans="1:17" ht="15.75">
      <c r="A52" s="4" t="e">
        <f>ROW()-ROW(#REF!)+1</f>
        <v>#REF!</v>
      </c>
      <c r="B52" s="5"/>
      <c r="C52" s="6">
        <f>IF(ISBLANK(#REF!),"",IFERROR(VLOOKUP(#REF!,#REF!,2,FALSE),-1))</f>
        <v>-1</v>
      </c>
      <c r="D52" s="12"/>
      <c r="E52" s="12"/>
      <c r="F52" s="6"/>
      <c r="G52" s="6"/>
      <c r="H52" s="6"/>
      <c r="I52" s="6"/>
      <c r="J52" s="6"/>
      <c r="K52" s="6"/>
      <c r="L52" s="6"/>
      <c r="M52" s="6"/>
      <c r="N52" s="7"/>
      <c r="O52" s="7"/>
      <c r="P52" s="7"/>
      <c r="Q52" s="41" t="str">
        <f>IF(ISBLANK(#REF!),"","CM2")</f>
        <v>CM2</v>
      </c>
    </row>
    <row r="53" spans="1:17" ht="15.75">
      <c r="A53" s="4" t="e">
        <f>ROW()-ROW(#REF!)+1</f>
        <v>#REF!</v>
      </c>
      <c r="B53" s="5"/>
      <c r="C53" s="6">
        <f>IF(ISBLANK(#REF!),"",IFERROR(VLOOKUP(#REF!,#REF!,2,FALSE),-1))</f>
        <v>-1</v>
      </c>
      <c r="D53" s="12"/>
      <c r="E53" s="12"/>
      <c r="F53" s="6"/>
      <c r="G53" s="6"/>
      <c r="H53" s="6"/>
      <c r="I53" s="6"/>
      <c r="J53" s="6"/>
      <c r="K53" s="6"/>
      <c r="L53" s="6"/>
      <c r="M53" s="6"/>
      <c r="N53" s="7"/>
      <c r="O53" s="7"/>
      <c r="P53" s="7"/>
      <c r="Q53" s="41" t="str">
        <f>IF(ISBLANK(#REF!),"","CM2")</f>
        <v>CM2</v>
      </c>
    </row>
    <row r="54" spans="1:17" ht="15.75">
      <c r="A54" s="4" t="e">
        <f>ROW()-ROW(#REF!)+1</f>
        <v>#REF!</v>
      </c>
      <c r="B54" s="5"/>
      <c r="C54" s="6">
        <f>IF(ISBLANK(#REF!),"",IFERROR(VLOOKUP(#REF!,#REF!,2,FALSE),-1))</f>
        <v>-1</v>
      </c>
      <c r="D54" s="12"/>
      <c r="E54" s="12"/>
      <c r="F54" s="6"/>
      <c r="G54" s="6"/>
      <c r="H54" s="6"/>
      <c r="I54" s="6"/>
      <c r="J54" s="6"/>
      <c r="K54" s="6"/>
      <c r="L54" s="6"/>
      <c r="M54" s="6"/>
      <c r="N54" s="7"/>
      <c r="O54" s="7"/>
      <c r="P54" s="7"/>
      <c r="Q54" s="41" t="str">
        <f>IF(ISBLANK(#REF!),"","CM2")</f>
        <v>CM2</v>
      </c>
    </row>
    <row r="55" spans="1:17" ht="15.75">
      <c r="A55" s="4" t="e">
        <f>ROW()-ROW(#REF!)+1</f>
        <v>#REF!</v>
      </c>
      <c r="B55" s="5"/>
      <c r="C55" s="6">
        <f>IF(ISBLANK(#REF!),"",IFERROR(VLOOKUP(#REF!,#REF!,2,FALSE),-1))</f>
        <v>-1</v>
      </c>
      <c r="D55" s="12"/>
      <c r="E55" s="12"/>
      <c r="F55" s="6"/>
      <c r="G55" s="6"/>
      <c r="H55" s="6"/>
      <c r="I55" s="6"/>
      <c r="J55" s="6"/>
      <c r="K55" s="6"/>
      <c r="L55" s="6"/>
      <c r="M55" s="6"/>
      <c r="N55" s="7"/>
      <c r="O55" s="7"/>
      <c r="P55" s="7"/>
      <c r="Q55" s="41" t="str">
        <f>IF(ISBLANK(#REF!),"","CM2")</f>
        <v>CM2</v>
      </c>
    </row>
    <row r="56" spans="1:17" ht="15.75">
      <c r="A56" s="4" t="e">
        <f>ROW()-ROW(#REF!)+1</f>
        <v>#REF!</v>
      </c>
      <c r="B56" s="5"/>
      <c r="C56" s="6">
        <f>IF(ISBLANK(#REF!),"",IFERROR(VLOOKUP(#REF!,#REF!,2,FALSE),-1))</f>
        <v>-1</v>
      </c>
      <c r="D56" s="12"/>
      <c r="E56" s="12"/>
      <c r="F56" s="6"/>
      <c r="G56" s="6"/>
      <c r="H56" s="6"/>
      <c r="I56" s="6"/>
      <c r="J56" s="6"/>
      <c r="K56" s="6"/>
      <c r="L56" s="6"/>
      <c r="M56" s="6"/>
      <c r="N56" s="7"/>
      <c r="O56" s="7"/>
      <c r="P56" s="7"/>
      <c r="Q56" s="41" t="str">
        <f>IF(ISBLANK(#REF!),"","CM2")</f>
        <v>CM2</v>
      </c>
    </row>
    <row r="57" spans="1:17" ht="15.75">
      <c r="A57" s="4" t="e">
        <f>ROW()-ROW(#REF!)+1</f>
        <v>#REF!</v>
      </c>
      <c r="B57" s="5"/>
      <c r="C57" s="6">
        <f>IF(ISBLANK(#REF!),"",IFERROR(VLOOKUP(#REF!,#REF!,2,FALSE),-1))</f>
        <v>-1</v>
      </c>
      <c r="D57" s="12"/>
      <c r="E57" s="12"/>
      <c r="F57" s="6"/>
      <c r="G57" s="6"/>
      <c r="H57" s="6"/>
      <c r="I57" s="6"/>
      <c r="J57" s="6"/>
      <c r="K57" s="6"/>
      <c r="L57" s="6"/>
      <c r="M57" s="6"/>
      <c r="N57" s="7"/>
      <c r="O57" s="7"/>
      <c r="P57" s="7"/>
      <c r="Q57" s="41" t="str">
        <f>IF(ISBLANK(#REF!),"","CM2")</f>
        <v>CM2</v>
      </c>
    </row>
    <row r="58" spans="1:17" ht="15.75">
      <c r="A58" s="4" t="e">
        <f>ROW()-ROW(#REF!)+1</f>
        <v>#REF!</v>
      </c>
      <c r="B58" s="5"/>
      <c r="C58" s="6">
        <f>IF(ISBLANK(#REF!),"",IFERROR(VLOOKUP(#REF!,#REF!,2,FALSE),-1))</f>
        <v>-1</v>
      </c>
      <c r="D58" s="12"/>
      <c r="E58" s="12"/>
      <c r="F58" s="6"/>
      <c r="G58" s="6"/>
      <c r="H58" s="6"/>
      <c r="I58" s="6"/>
      <c r="J58" s="6"/>
      <c r="K58" s="6"/>
      <c r="L58" s="6"/>
      <c r="M58" s="6"/>
      <c r="N58" s="7"/>
      <c r="O58" s="7"/>
      <c r="P58" s="7"/>
      <c r="Q58" s="41" t="str">
        <f>IF(ISBLANK(#REF!),"","CM2")</f>
        <v>CM2</v>
      </c>
    </row>
    <row r="59" spans="1:17" ht="15.75">
      <c r="A59" s="4" t="e">
        <f>ROW()-ROW(#REF!)+1</f>
        <v>#REF!</v>
      </c>
      <c r="B59" s="5"/>
      <c r="C59" s="6">
        <f>IF(ISBLANK(#REF!),"",IFERROR(VLOOKUP(#REF!,#REF!,2,FALSE),-1))</f>
        <v>-1</v>
      </c>
      <c r="D59" s="12"/>
      <c r="E59" s="12"/>
      <c r="F59" s="6"/>
      <c r="G59" s="6"/>
      <c r="H59" s="6"/>
      <c r="I59" s="6"/>
      <c r="J59" s="6"/>
      <c r="K59" s="6"/>
      <c r="L59" s="6"/>
      <c r="M59" s="6"/>
      <c r="N59" s="7"/>
      <c r="O59" s="7"/>
      <c r="P59" s="7"/>
      <c r="Q59" s="41" t="str">
        <f>IF(ISBLANK(#REF!),"","CM2")</f>
        <v>CM2</v>
      </c>
    </row>
    <row r="60" spans="1:17" ht="15.75">
      <c r="A60" s="4" t="e">
        <f>ROW()-ROW(#REF!)+1</f>
        <v>#REF!</v>
      </c>
      <c r="B60" s="5"/>
      <c r="C60" s="6">
        <f>IF(ISBLANK(#REF!),"",IFERROR(VLOOKUP(#REF!,#REF!,2,FALSE),-1))</f>
        <v>-1</v>
      </c>
      <c r="D60" s="12"/>
      <c r="E60" s="12"/>
      <c r="F60" s="6"/>
      <c r="G60" s="6"/>
      <c r="H60" s="6"/>
      <c r="I60" s="6"/>
      <c r="J60" s="6"/>
      <c r="K60" s="6"/>
      <c r="L60" s="6"/>
      <c r="M60" s="6"/>
      <c r="N60" s="7"/>
      <c r="O60" s="7"/>
      <c r="P60" s="7"/>
      <c r="Q60" s="41" t="str">
        <f>IF(ISBLANK(#REF!),"","CM2")</f>
        <v>CM2</v>
      </c>
    </row>
    <row r="61" spans="1:17" ht="15.75">
      <c r="A61" s="4" t="e">
        <f>ROW()-ROW(#REF!)+1</f>
        <v>#REF!</v>
      </c>
      <c r="B61" s="5"/>
      <c r="C61" s="6">
        <f>IF(ISBLANK(#REF!),"",IFERROR(VLOOKUP(#REF!,#REF!,2,FALSE),-1))</f>
        <v>-1</v>
      </c>
      <c r="D61" s="12"/>
      <c r="E61" s="12"/>
      <c r="F61" s="6"/>
      <c r="G61" s="6"/>
      <c r="H61" s="6"/>
      <c r="I61" s="6"/>
      <c r="J61" s="6"/>
      <c r="K61" s="6"/>
      <c r="L61" s="6"/>
      <c r="M61" s="6"/>
      <c r="N61" s="7"/>
      <c r="O61" s="7"/>
      <c r="P61" s="7"/>
      <c r="Q61" s="41" t="str">
        <f>IF(ISBLANK(#REF!),"","CM2")</f>
        <v>CM2</v>
      </c>
    </row>
    <row r="62" spans="1:17" ht="15.75">
      <c r="A62" s="4" t="e">
        <f>ROW()-ROW(#REF!)+1</f>
        <v>#REF!</v>
      </c>
      <c r="B62" s="5"/>
      <c r="C62" s="6">
        <f>IF(ISBLANK(#REF!),"",IFERROR(VLOOKUP(#REF!,#REF!,2,FALSE),-1))</f>
        <v>-1</v>
      </c>
      <c r="D62" s="12"/>
      <c r="E62" s="12"/>
      <c r="F62" s="6"/>
      <c r="G62" s="6"/>
      <c r="H62" s="6"/>
      <c r="I62" s="6"/>
      <c r="J62" s="6"/>
      <c r="K62" s="6"/>
      <c r="L62" s="6"/>
      <c r="M62" s="6"/>
      <c r="N62" s="7"/>
      <c r="O62" s="7"/>
      <c r="P62" s="7"/>
      <c r="Q62" s="41" t="str">
        <f>IF(ISBLANK(#REF!),"","CM2")</f>
        <v>CM2</v>
      </c>
    </row>
    <row r="63" spans="1:17" ht="15.75">
      <c r="A63" s="4" t="e">
        <f>ROW()-ROW(#REF!)+1</f>
        <v>#REF!</v>
      </c>
      <c r="B63" s="5"/>
      <c r="C63" s="6">
        <f>IF(ISBLANK(#REF!),"",IFERROR(VLOOKUP(#REF!,#REF!,2,FALSE),-1))</f>
        <v>-1</v>
      </c>
      <c r="D63" s="12"/>
      <c r="E63" s="12"/>
      <c r="F63" s="6"/>
      <c r="G63" s="6"/>
      <c r="H63" s="6"/>
      <c r="I63" s="6"/>
      <c r="J63" s="6"/>
      <c r="K63" s="6"/>
      <c r="L63" s="6"/>
      <c r="M63" s="6"/>
      <c r="N63" s="7"/>
      <c r="O63" s="7"/>
      <c r="P63" s="7"/>
      <c r="Q63" s="41" t="str">
        <f>IF(ISBLANK(#REF!),"","CM2")</f>
        <v>CM2</v>
      </c>
    </row>
    <row r="64" spans="1:17" ht="15.75">
      <c r="A64" s="4" t="e">
        <f>ROW()-ROW(#REF!)+1</f>
        <v>#REF!</v>
      </c>
      <c r="B64" s="5"/>
      <c r="C64" s="6">
        <f>IF(ISBLANK(#REF!),"",IFERROR(VLOOKUP(#REF!,#REF!,2,FALSE),-1))</f>
        <v>-1</v>
      </c>
      <c r="D64" s="12"/>
      <c r="E64" s="12"/>
      <c r="F64" s="6"/>
      <c r="G64" s="6"/>
      <c r="H64" s="6"/>
      <c r="I64" s="6"/>
      <c r="J64" s="6"/>
      <c r="K64" s="6"/>
      <c r="L64" s="6"/>
      <c r="M64" s="6"/>
      <c r="N64" s="7"/>
      <c r="O64" s="7"/>
      <c r="P64" s="7"/>
      <c r="Q64" s="41" t="str">
        <f>IF(ISBLANK(#REF!),"","CM2")</f>
        <v>CM2</v>
      </c>
    </row>
    <row r="65" spans="1:17" ht="15.75">
      <c r="A65" s="4" t="e">
        <f>ROW()-ROW(#REF!)+1</f>
        <v>#REF!</v>
      </c>
      <c r="B65" s="5"/>
      <c r="C65" s="6">
        <f>IF(ISBLANK(#REF!),"",IFERROR(VLOOKUP(#REF!,#REF!,2,FALSE),-1))</f>
        <v>-1</v>
      </c>
      <c r="D65" s="12"/>
      <c r="E65" s="12"/>
      <c r="F65" s="6"/>
      <c r="G65" s="6"/>
      <c r="H65" s="6"/>
      <c r="I65" s="6"/>
      <c r="J65" s="6"/>
      <c r="K65" s="6"/>
      <c r="L65" s="6"/>
      <c r="M65" s="6"/>
      <c r="N65" s="7"/>
      <c r="O65" s="7"/>
      <c r="P65" s="7"/>
      <c r="Q65" s="41" t="str">
        <f>IF(ISBLANK(#REF!),"","CM2")</f>
        <v>CM2</v>
      </c>
    </row>
    <row r="66" spans="1:17" ht="15.75">
      <c r="A66" s="4" t="e">
        <f>ROW()-ROW(#REF!)+1</f>
        <v>#REF!</v>
      </c>
      <c r="B66" s="5"/>
      <c r="C66" s="6">
        <f>IF(ISBLANK(#REF!),"",IFERROR(VLOOKUP(#REF!,#REF!,2,FALSE),-1))</f>
        <v>-1</v>
      </c>
      <c r="D66" s="12"/>
      <c r="E66" s="12"/>
      <c r="F66" s="6"/>
      <c r="G66" s="6"/>
      <c r="H66" s="6"/>
      <c r="I66" s="6"/>
      <c r="J66" s="6"/>
      <c r="K66" s="6"/>
      <c r="L66" s="6"/>
      <c r="M66" s="6"/>
      <c r="N66" s="7"/>
      <c r="O66" s="7"/>
      <c r="P66" s="7"/>
      <c r="Q66" s="41" t="str">
        <f>IF(ISBLANK(#REF!),"","CM2")</f>
        <v>CM2</v>
      </c>
    </row>
    <row r="67" spans="1:17" ht="15.75">
      <c r="A67" s="4" t="e">
        <f>ROW()-ROW(#REF!)+1</f>
        <v>#REF!</v>
      </c>
      <c r="B67" s="5"/>
      <c r="C67" s="6">
        <f>IF(ISBLANK(#REF!),"",IFERROR(VLOOKUP(#REF!,#REF!,2,FALSE),-1))</f>
        <v>-1</v>
      </c>
      <c r="D67" s="12"/>
      <c r="E67" s="12"/>
      <c r="F67" s="6"/>
      <c r="G67" s="6"/>
      <c r="H67" s="6"/>
      <c r="I67" s="6"/>
      <c r="J67" s="6"/>
      <c r="K67" s="6"/>
      <c r="L67" s="6"/>
      <c r="M67" s="6"/>
      <c r="N67" s="7"/>
      <c r="O67" s="7"/>
      <c r="P67" s="7"/>
      <c r="Q67" s="41" t="str">
        <f>IF(ISBLANK(#REF!),"","CM2")</f>
        <v>CM2</v>
      </c>
    </row>
    <row r="68" spans="1:17" ht="15.75">
      <c r="A68" s="4" t="e">
        <f>ROW()-ROW(#REF!)+1</f>
        <v>#REF!</v>
      </c>
      <c r="B68" s="5"/>
      <c r="C68" s="6">
        <f>IF(ISBLANK(#REF!),"",IFERROR(VLOOKUP(#REF!,#REF!,2,FALSE),-1))</f>
        <v>-1</v>
      </c>
      <c r="D68" s="12"/>
      <c r="E68" s="12"/>
      <c r="F68" s="6"/>
      <c r="G68" s="6"/>
      <c r="H68" s="6"/>
      <c r="I68" s="6"/>
      <c r="J68" s="6"/>
      <c r="K68" s="6"/>
      <c r="L68" s="6"/>
      <c r="M68" s="6"/>
      <c r="N68" s="7"/>
      <c r="O68" s="7"/>
      <c r="P68" s="7"/>
      <c r="Q68" s="41" t="str">
        <f>IF(ISBLANK(#REF!),"","CM2")</f>
        <v>CM2</v>
      </c>
    </row>
    <row r="69" spans="1:17" ht="15.75">
      <c r="A69" s="4" t="e">
        <f>ROW()-ROW(#REF!)+1</f>
        <v>#REF!</v>
      </c>
      <c r="B69" s="5"/>
      <c r="C69" s="6">
        <f>IF(ISBLANK(#REF!),"",IFERROR(VLOOKUP(#REF!,#REF!,2,FALSE),-1))</f>
        <v>-1</v>
      </c>
      <c r="D69" s="12"/>
      <c r="E69" s="12"/>
      <c r="F69" s="6"/>
      <c r="G69" s="6"/>
      <c r="H69" s="6"/>
      <c r="I69" s="6"/>
      <c r="J69" s="6"/>
      <c r="K69" s="6"/>
      <c r="L69" s="6"/>
      <c r="M69" s="6"/>
      <c r="N69" s="7"/>
      <c r="O69" s="7"/>
      <c r="P69" s="7"/>
      <c r="Q69" s="41" t="str">
        <f>IF(ISBLANK(#REF!),"","CM2")</f>
        <v>CM2</v>
      </c>
    </row>
    <row r="70" spans="1:17" ht="15.75">
      <c r="A70" s="4" t="e">
        <f>ROW()-ROW(#REF!)+1</f>
        <v>#REF!</v>
      </c>
      <c r="B70" s="5"/>
      <c r="C70" s="6">
        <f>IF(ISBLANK(#REF!),"",IFERROR(VLOOKUP(#REF!,#REF!,2,FALSE),-1))</f>
        <v>-1</v>
      </c>
      <c r="D70" s="12"/>
      <c r="E70" s="12"/>
      <c r="F70" s="6"/>
      <c r="G70" s="6"/>
      <c r="H70" s="6"/>
      <c r="I70" s="6"/>
      <c r="J70" s="6"/>
      <c r="K70" s="6"/>
      <c r="L70" s="6"/>
      <c r="M70" s="6"/>
      <c r="N70" s="7"/>
      <c r="O70" s="7"/>
      <c r="P70" s="7"/>
      <c r="Q70" s="41" t="str">
        <f>IF(ISBLANK(#REF!),"","CM2")</f>
        <v>CM2</v>
      </c>
    </row>
    <row r="71" spans="1:17" ht="15.75">
      <c r="A71" s="4" t="e">
        <f>ROW()-ROW(#REF!)+1</f>
        <v>#REF!</v>
      </c>
      <c r="B71" s="5"/>
      <c r="C71" s="6">
        <f>IF(ISBLANK(#REF!),"",IFERROR(VLOOKUP(#REF!,#REF!,2,FALSE),-1))</f>
        <v>-1</v>
      </c>
      <c r="D71" s="12"/>
      <c r="E71" s="12"/>
      <c r="F71" s="6"/>
      <c r="G71" s="6"/>
      <c r="H71" s="6"/>
      <c r="I71" s="6"/>
      <c r="J71" s="6"/>
      <c r="K71" s="6"/>
      <c r="L71" s="6"/>
      <c r="M71" s="6"/>
      <c r="N71" s="7"/>
      <c r="O71" s="7"/>
      <c r="P71" s="7"/>
      <c r="Q71" s="41" t="str">
        <f>IF(ISBLANK(#REF!),"","CM2")</f>
        <v>CM2</v>
      </c>
    </row>
    <row r="72" spans="1:17" ht="15.75">
      <c r="A72" s="4" t="e">
        <f>ROW()-ROW(#REF!)+1</f>
        <v>#REF!</v>
      </c>
      <c r="B72" s="5"/>
      <c r="C72" s="6">
        <f>IF(ISBLANK(#REF!),"",IFERROR(VLOOKUP(#REF!,#REF!,2,FALSE),-1))</f>
        <v>-1</v>
      </c>
      <c r="D72" s="12"/>
      <c r="E72" s="12"/>
      <c r="F72" s="6"/>
      <c r="G72" s="6"/>
      <c r="H72" s="6"/>
      <c r="I72" s="6"/>
      <c r="J72" s="6"/>
      <c r="K72" s="6"/>
      <c r="L72" s="6"/>
      <c r="M72" s="6"/>
      <c r="N72" s="7"/>
      <c r="O72" s="7"/>
      <c r="P72" s="7"/>
      <c r="Q72" s="41" t="str">
        <f>IF(ISBLANK(#REF!),"","CM2")</f>
        <v>CM2</v>
      </c>
    </row>
    <row r="73" spans="1:17" ht="15.75">
      <c r="A73" s="4"/>
      <c r="B73" s="30"/>
      <c r="C73" s="77" t="e">
        <f>(COUNTIF(#REF!,"&lt;&gt;") - COUNTIF(#REF!,"-1"))&amp;" immatriculés / "&amp;SUBTOTAL(103,#REF!)&amp;" inscrits"</f>
        <v>#REF!</v>
      </c>
      <c r="D73" s="78"/>
      <c r="E73" s="78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1:X15"/>
  <sheetViews>
    <sheetView workbookViewId="0">
      <selection activeCell="F20" sqref="F20"/>
    </sheetView>
  </sheetViews>
  <sheetFormatPr baseColWidth="10" defaultRowHeight="15"/>
  <sheetData>
    <row r="1" spans="2:24" ht="31.5">
      <c r="B1" s="99" t="s">
        <v>1567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</row>
    <row r="3" spans="2:24" ht="15.75">
      <c r="B3" s="17" t="s">
        <v>215</v>
      </c>
      <c r="C3" s="100" t="s">
        <v>502</v>
      </c>
      <c r="D3" s="100"/>
      <c r="E3" s="100"/>
      <c r="F3" s="100" t="s">
        <v>504</v>
      </c>
      <c r="G3" s="100"/>
      <c r="H3" s="100"/>
      <c r="I3" s="100" t="s">
        <v>495</v>
      </c>
      <c r="J3" s="100"/>
      <c r="K3" s="100"/>
      <c r="L3" s="100" t="s">
        <v>500</v>
      </c>
      <c r="M3" s="100"/>
      <c r="N3" s="100"/>
      <c r="O3" s="100" t="s">
        <v>501</v>
      </c>
      <c r="P3" s="100"/>
      <c r="Q3" s="100"/>
      <c r="R3" s="100" t="s">
        <v>506</v>
      </c>
      <c r="S3" s="100"/>
      <c r="T3" s="100"/>
      <c r="U3" s="101" t="s">
        <v>520</v>
      </c>
      <c r="V3" s="101"/>
      <c r="W3" s="101"/>
    </row>
    <row r="4" spans="2:24" ht="15.75">
      <c r="B4" s="95" t="s">
        <v>12</v>
      </c>
      <c r="C4" s="14" t="s">
        <v>17</v>
      </c>
      <c r="D4" s="15" t="s">
        <v>15</v>
      </c>
      <c r="E4" s="18" t="s">
        <v>519</v>
      </c>
      <c r="F4" s="14" t="s">
        <v>17</v>
      </c>
      <c r="G4" s="15" t="s">
        <v>15</v>
      </c>
      <c r="H4" s="18" t="s">
        <v>519</v>
      </c>
      <c r="I4" s="14" t="s">
        <v>17</v>
      </c>
      <c r="J4" s="15" t="s">
        <v>15</v>
      </c>
      <c r="K4" s="18" t="s">
        <v>519</v>
      </c>
      <c r="L4" s="14" t="s">
        <v>17</v>
      </c>
      <c r="M4" s="15" t="s">
        <v>15</v>
      </c>
      <c r="N4" s="18" t="s">
        <v>519</v>
      </c>
      <c r="O4" s="14" t="s">
        <v>17</v>
      </c>
      <c r="P4" s="15" t="s">
        <v>15</v>
      </c>
      <c r="Q4" s="18" t="s">
        <v>519</v>
      </c>
      <c r="R4" s="14" t="s">
        <v>17</v>
      </c>
      <c r="S4" s="15" t="s">
        <v>15</v>
      </c>
      <c r="T4" s="18" t="s">
        <v>519</v>
      </c>
      <c r="U4" s="25" t="s">
        <v>521</v>
      </c>
      <c r="V4" s="93" t="s">
        <v>522</v>
      </c>
      <c r="W4" s="27" t="s">
        <v>513</v>
      </c>
    </row>
    <row r="5" spans="2:24">
      <c r="B5" s="53"/>
    </row>
    <row r="6" spans="2:24" ht="15.75">
      <c r="B6" s="95" t="s">
        <v>514</v>
      </c>
      <c r="C6" s="91" t="e">
        <f>COUNTIF(#REF!,"G")</f>
        <v>#REF!</v>
      </c>
      <c r="D6" s="92" t="e">
        <f>COUNTIF(#REF!,"F")</f>
        <v>#REF!</v>
      </c>
      <c r="E6" s="18" t="e">
        <f>COUNTIF(#REF!,"&lt;&gt;")</f>
        <v>#REF!</v>
      </c>
      <c r="F6" s="91" t="e">
        <f>COUNTIF(#REF!,"G")</f>
        <v>#REF!</v>
      </c>
      <c r="G6" s="92" t="e">
        <f>COUNTIF(#REF!,"F")</f>
        <v>#REF!</v>
      </c>
      <c r="H6" s="18" t="e">
        <f>COUNTIF(#REF!,"&lt;&gt;")</f>
        <v>#REF!</v>
      </c>
      <c r="I6" s="91" t="e">
        <f>COUNTIF(#REF!,"G")</f>
        <v>#REF!</v>
      </c>
      <c r="J6" s="92" t="e">
        <f>COUNTIF(#REF!,"F")</f>
        <v>#REF!</v>
      </c>
      <c r="K6" s="18" t="e">
        <f>COUNTIF(#REF!,"&lt;&gt;")</f>
        <v>#REF!</v>
      </c>
      <c r="L6" s="91" t="e">
        <f>COUNTIF(#REF!,"G")</f>
        <v>#REF!</v>
      </c>
      <c r="M6" s="92" t="e">
        <f>COUNTIF(#REF!,"F")</f>
        <v>#REF!</v>
      </c>
      <c r="N6" s="18" t="e">
        <f>COUNTIF(#REF!,"&lt;&gt;")</f>
        <v>#REF!</v>
      </c>
      <c r="O6" s="91" t="e">
        <f>COUNTIF(#REF!,"G")</f>
        <v>#REF!</v>
      </c>
      <c r="P6" s="92" t="e">
        <f>COUNTIF(#REF!,"F")</f>
        <v>#REF!</v>
      </c>
      <c r="Q6" s="18" t="e">
        <f>COUNTIF(#REF!,"&lt;&gt;")</f>
        <v>#REF!</v>
      </c>
      <c r="R6" s="91" t="e">
        <f>COUNTIF(#REF!,"G")</f>
        <v>#REF!</v>
      </c>
      <c r="S6" s="92" t="e">
        <f>COUNTIF(#REF!,"F")</f>
        <v>#REF!</v>
      </c>
      <c r="T6" s="18" t="e">
        <f>COUNTIF(#REF!,"&lt;&gt;")</f>
        <v>#REF!</v>
      </c>
      <c r="U6" s="25" t="e">
        <f>SUM(C6,F6,I6,L6,O6,R6)</f>
        <v>#REF!</v>
      </c>
      <c r="V6" s="93" t="e">
        <f>SUM(D6,G6,J6,M6,P6,S6)</f>
        <v>#REF!</v>
      </c>
      <c r="W6" s="27" t="e">
        <f>SUM(U6:V6)</f>
        <v>#REF!</v>
      </c>
    </row>
    <row r="7" spans="2:24">
      <c r="B7" s="53"/>
    </row>
    <row r="8" spans="2:24" ht="15.75">
      <c r="B8" s="95" t="s">
        <v>515</v>
      </c>
      <c r="C8" s="14" t="e">
        <f>COUNTIFS(#REF!,"G",#REF!,"OUI")</f>
        <v>#REF!</v>
      </c>
      <c r="D8" s="15" t="e">
        <f>COUNTIFS(#REF!,"F",#REF!,"OUI")</f>
        <v>#REF!</v>
      </c>
      <c r="E8" s="16" t="e">
        <f>COUNTIFS(#REF!,"OUI")</f>
        <v>#REF!</v>
      </c>
      <c r="F8" s="14" t="e">
        <f>COUNTIFS(#REF!,"G",#REF!,"OUI")</f>
        <v>#REF!</v>
      </c>
      <c r="G8" s="15" t="e">
        <f>COUNTIFS(#REF!,"F",#REF!,"OUI")</f>
        <v>#REF!</v>
      </c>
      <c r="H8" s="16" t="e">
        <f>COUNTIFS(#REF!,"OUI")</f>
        <v>#REF!</v>
      </c>
      <c r="I8" s="14" t="e">
        <f>COUNTIFS(#REF!,"G",#REF!,"OUI")</f>
        <v>#REF!</v>
      </c>
      <c r="J8" s="15" t="e">
        <f>COUNTIFS(#REF!,"F",#REF!,"OUI")</f>
        <v>#REF!</v>
      </c>
      <c r="K8" s="16" t="e">
        <f>COUNTIFS(#REF!,"OUI")</f>
        <v>#REF!</v>
      </c>
      <c r="L8" s="14" t="e">
        <f>COUNTIFS(#REF!,"G",#REF!,"OUI")</f>
        <v>#REF!</v>
      </c>
      <c r="M8" s="15" t="e">
        <f>COUNTIFS(#REF!,"F",#REF!,"OUI")</f>
        <v>#REF!</v>
      </c>
      <c r="N8" s="16" t="e">
        <f>COUNTIFS(#REF!,"OUI")</f>
        <v>#REF!</v>
      </c>
      <c r="O8" s="14" t="e">
        <f>COUNTIFS(#REF!,"G",#REF!,"OUI")</f>
        <v>#REF!</v>
      </c>
      <c r="P8" s="15" t="e">
        <f>COUNTIFS(#REF!,"F",#REF!,"OUI")</f>
        <v>#REF!</v>
      </c>
      <c r="Q8" s="16" t="e">
        <f>COUNTIFS(#REF!,"OUI")</f>
        <v>#REF!</v>
      </c>
      <c r="R8" s="14" t="e">
        <f>COUNTIFS(#REF!,"G",#REF!,"OUI")</f>
        <v>#REF!</v>
      </c>
      <c r="S8" s="15" t="e">
        <f>COUNTIFS(#REF!,"F",#REF!,"OUI")</f>
        <v>#REF!</v>
      </c>
      <c r="T8" s="16" t="e">
        <f>COUNTIFS(#REF!,"OUI")</f>
        <v>#REF!</v>
      </c>
      <c r="U8" s="26" t="e">
        <f>SUM(C8,F8,I8,L8,O8,R8)</f>
        <v>#REF!</v>
      </c>
      <c r="V8" s="94" t="e">
        <f>SUM(D8,G8,J8,M8,P8,S8)</f>
        <v>#REF!</v>
      </c>
      <c r="W8" s="28" t="e">
        <f>SUM(U8:V8)</f>
        <v>#REF!</v>
      </c>
    </row>
    <row r="9" spans="2:24" ht="15.75">
      <c r="B9" s="95" t="s">
        <v>516</v>
      </c>
      <c r="C9" s="14" t="e">
        <f>COUNTIFS(#REF!,"G",#REF!,"NON")</f>
        <v>#REF!</v>
      </c>
      <c r="D9" s="15" t="e">
        <f>COUNTIFS(#REF!,"F",#REF!,"NON")</f>
        <v>#REF!</v>
      </c>
      <c r="E9" s="16" t="e">
        <f>COUNTIFS(#REF!,"NON")</f>
        <v>#REF!</v>
      </c>
      <c r="F9" s="14" t="e">
        <f>COUNTIFS(#REF!,"G",#REF!,"NON")</f>
        <v>#REF!</v>
      </c>
      <c r="G9" s="15" t="e">
        <f>COUNTIFS(#REF!,"F",#REF!,"NON")</f>
        <v>#REF!</v>
      </c>
      <c r="H9" s="16" t="e">
        <f>COUNTIFS(#REF!,"NON")</f>
        <v>#REF!</v>
      </c>
      <c r="I9" s="14" t="e">
        <f>COUNTIFS(#REF!,"G",#REF!,"NON")</f>
        <v>#REF!</v>
      </c>
      <c r="J9" s="15" t="e">
        <f>COUNTIFS(#REF!,"F",#REF!,"NON")</f>
        <v>#REF!</v>
      </c>
      <c r="K9" s="16" t="e">
        <f>COUNTIFS(#REF!,"NON")</f>
        <v>#REF!</v>
      </c>
      <c r="L9" s="14" t="e">
        <f>COUNTIFS(#REF!,"G",#REF!,"NON")</f>
        <v>#REF!</v>
      </c>
      <c r="M9" s="15" t="e">
        <f>COUNTIFS(#REF!,"F",#REF!,"NON")</f>
        <v>#REF!</v>
      </c>
      <c r="N9" s="16" t="e">
        <f>COUNTIFS(#REF!,"NON")</f>
        <v>#REF!</v>
      </c>
      <c r="O9" s="14" t="e">
        <f>COUNTIFS(#REF!,"G",#REF!,"NON")</f>
        <v>#REF!</v>
      </c>
      <c r="P9" s="15" t="e">
        <f>COUNTIFS(#REF!,"F",#REF!,"NON")</f>
        <v>#REF!</v>
      </c>
      <c r="Q9" s="16" t="e">
        <f>COUNTIFS(#REF!,"NON")</f>
        <v>#REF!</v>
      </c>
      <c r="R9" s="14" t="e">
        <f>COUNTIFS(#REF!,"G",#REF!,"NON")</f>
        <v>#REF!</v>
      </c>
      <c r="S9" s="15" t="e">
        <f>COUNTIFS(#REF!,"F",#REF!,"NON")</f>
        <v>#REF!</v>
      </c>
      <c r="T9" s="16" t="e">
        <f>COUNTIFS(#REF!,"NON")</f>
        <v>#REF!</v>
      </c>
      <c r="U9" s="26" t="e">
        <f>SUM(C9,F9,I9,L9,O9,R9)</f>
        <v>#REF!</v>
      </c>
      <c r="V9" s="94" t="e">
        <f>SUM(D9,G9,J9,M9,P9,S9)</f>
        <v>#REF!</v>
      </c>
      <c r="W9" s="28" t="e">
        <f>SUM(U9:V9)</f>
        <v>#REF!</v>
      </c>
    </row>
    <row r="10" spans="2:24">
      <c r="B10" s="53"/>
    </row>
    <row r="11" spans="2:24" ht="15.75">
      <c r="B11" s="95" t="s">
        <v>518</v>
      </c>
      <c r="C11" s="14" t="e">
        <f>COUNTIFS(#REF!,"G",#REF!,"ABSENT")</f>
        <v>#REF!</v>
      </c>
      <c r="D11" s="15" t="e">
        <f>COUNTIFS(#REF!,"F",#REF!,"ABSENT")</f>
        <v>#REF!</v>
      </c>
      <c r="E11" s="16" t="e">
        <f>COUNTIFS(#REF!,"ABSENT")</f>
        <v>#REF!</v>
      </c>
      <c r="F11" s="14" t="e">
        <f>COUNTIFS(#REF!,"G",#REF!,"ABSENT")</f>
        <v>#REF!</v>
      </c>
      <c r="G11" s="15" t="e">
        <f>COUNTIFS(#REF!,"F",#REF!,"ABSENT")</f>
        <v>#REF!</v>
      </c>
      <c r="H11" s="16" t="e">
        <f>COUNTIFS(#REF!,"ABSENT")</f>
        <v>#REF!</v>
      </c>
      <c r="I11" s="14" t="e">
        <f>COUNTIFS(#REF!,"G",#REF!,"ABSENT")</f>
        <v>#REF!</v>
      </c>
      <c r="J11" s="15" t="e">
        <f>COUNTIFS(#REF!,"F",#REF!,"ABSENT")</f>
        <v>#REF!</v>
      </c>
      <c r="K11" s="16" t="e">
        <f>COUNTIFS(#REF!,"ABSENT")</f>
        <v>#REF!</v>
      </c>
      <c r="L11" s="14" t="e">
        <f>COUNTIFS(#REF!,"G",#REF!,"ABSENT")</f>
        <v>#REF!</v>
      </c>
      <c r="M11" s="15" t="e">
        <f>COUNTIFS(#REF!,"F",#REF!,"ABSENT")</f>
        <v>#REF!</v>
      </c>
      <c r="N11" s="16" t="e">
        <f>COUNTIFS(#REF!,"ABSENT")</f>
        <v>#REF!</v>
      </c>
      <c r="O11" s="14" t="e">
        <f>COUNTIFS(#REF!,"G",#REF!,"ABSENT")</f>
        <v>#REF!</v>
      </c>
      <c r="P11" s="15" t="e">
        <f>COUNTIFS(#REF!,"F",#REF!,"ABSENT")</f>
        <v>#REF!</v>
      </c>
      <c r="Q11" s="16" t="e">
        <f>COUNTIFS(#REF!,"ABSENT")</f>
        <v>#REF!</v>
      </c>
      <c r="R11" s="14" t="e">
        <f>COUNTIFS(#REF!,"G",#REF!,"ABSENT")</f>
        <v>#REF!</v>
      </c>
      <c r="S11" s="15" t="e">
        <f>COUNTIFS(#REF!,"F",#REF!,"ABSENT")</f>
        <v>#REF!</v>
      </c>
      <c r="T11" s="16" t="e">
        <f>COUNTIFS(#REF!,"ABSENT")</f>
        <v>#REF!</v>
      </c>
      <c r="U11" s="26" t="e">
        <f>SUM(C11,F11,I11,L11,O11,R11)</f>
        <v>#REF!</v>
      </c>
      <c r="V11" s="94" t="e">
        <f>SUM(D11,G11,J11,M11,P11,S11)</f>
        <v>#REF!</v>
      </c>
      <c r="W11" s="28" t="e">
        <f>SUM(U11:V11)</f>
        <v>#REF!</v>
      </c>
    </row>
    <row r="12" spans="2:24" ht="15.75">
      <c r="B12" s="95" t="s">
        <v>517</v>
      </c>
      <c r="C12" s="14" t="e">
        <f>COUNTIFS(#REF!,"G",#REF!,"PRESENT")</f>
        <v>#REF!</v>
      </c>
      <c r="D12" s="15" t="e">
        <f>COUNTIFS(#REF!,"F",#REF!,"PRESENT")</f>
        <v>#REF!</v>
      </c>
      <c r="E12" s="16" t="e">
        <f>COUNTIFS(#REF!,"PRESENT")</f>
        <v>#REF!</v>
      </c>
      <c r="F12" s="14" t="e">
        <f>COUNTIFS(#REF!,"G",#REF!,"PRESENT")</f>
        <v>#REF!</v>
      </c>
      <c r="G12" s="15" t="e">
        <f>COUNTIFS(#REF!,"F",#REF!,"PRESENT")</f>
        <v>#REF!</v>
      </c>
      <c r="H12" s="16" t="e">
        <f>COUNTIFS(#REF!,"PRESENT")</f>
        <v>#REF!</v>
      </c>
      <c r="I12" s="14" t="e">
        <f>COUNTIFS(#REF!,"G",#REF!,"PRESENT")</f>
        <v>#REF!</v>
      </c>
      <c r="J12" s="15" t="e">
        <f>COUNTIFS(#REF!,"F",#REF!,"PRESENT")</f>
        <v>#REF!</v>
      </c>
      <c r="K12" s="16" t="e">
        <f>COUNTIFS(#REF!,"PRESENT")</f>
        <v>#REF!</v>
      </c>
      <c r="L12" s="14" t="e">
        <f>COUNTIFS(#REF!,"G",#REF!,"PRESENT")</f>
        <v>#REF!</v>
      </c>
      <c r="M12" s="15" t="e">
        <f>COUNTIFS(#REF!,"F",#REF!,"PRESENT")</f>
        <v>#REF!</v>
      </c>
      <c r="N12" s="16" t="e">
        <f>COUNTIFS(#REF!,"PRESENT")</f>
        <v>#REF!</v>
      </c>
      <c r="O12" s="14" t="e">
        <f>COUNTIFS(#REF!,"G",#REF!,"PRESENT")</f>
        <v>#REF!</v>
      </c>
      <c r="P12" s="15" t="e">
        <f>COUNTIFS(#REF!,"F",#REF!,"PRESENT")</f>
        <v>#REF!</v>
      </c>
      <c r="Q12" s="16" t="e">
        <f>COUNTIFS(#REF!,"PRESENT")</f>
        <v>#REF!</v>
      </c>
      <c r="R12" s="14" t="e">
        <f>COUNTIFS(#REF!,"G",#REF!,"PRESENT")</f>
        <v>#REF!</v>
      </c>
      <c r="S12" s="15" t="e">
        <f>COUNTIFS(#REF!,"F",#REF!,"PRESENT")</f>
        <v>#REF!</v>
      </c>
      <c r="T12" s="16" t="e">
        <f>COUNTIFS(#REF!,"PRESENT")</f>
        <v>#REF!</v>
      </c>
      <c r="U12" s="26" t="e">
        <f>SUM(C12,F12,I12,L12,O12,R12)</f>
        <v>#REF!</v>
      </c>
      <c r="V12" s="94" t="e">
        <f>SUM(D12,G12,J12,M12,P12,S12)</f>
        <v>#REF!</v>
      </c>
      <c r="W12" s="28" t="e">
        <f>SUM(U12:V12)</f>
        <v>#REF!</v>
      </c>
    </row>
    <row r="13" spans="2:24">
      <c r="B13" s="53"/>
      <c r="S13" s="50"/>
      <c r="T13" s="50"/>
      <c r="U13" s="50"/>
      <c r="V13" s="50"/>
      <c r="W13" s="50"/>
      <c r="X13" s="50"/>
    </row>
    <row r="14" spans="2:24" ht="15.75">
      <c r="B14" s="95" t="s">
        <v>526</v>
      </c>
      <c r="C14" s="14" t="e">
        <f>COUNTIFS(#REF!,"G",#REF!,"&lt;&gt;",#REF!,"&lt;&gt;-1")</f>
        <v>#REF!</v>
      </c>
      <c r="D14" s="15" t="e">
        <f>COUNTIFS(#REF!,"F",#REF!,"&lt;&gt;",#REF!,"&lt;&gt;-1")</f>
        <v>#REF!</v>
      </c>
      <c r="E14" s="16" t="e">
        <f>SUM(C14:D14)</f>
        <v>#REF!</v>
      </c>
      <c r="F14" s="14" t="e">
        <f>COUNTIFS(#REF!,"G",#REF!,"&lt;&gt;",#REF!,"&lt;&gt;-1")</f>
        <v>#REF!</v>
      </c>
      <c r="G14" s="15" t="e">
        <f>COUNTIFS(#REF!,"F",#REF!,"&lt;&gt;",#REF!,"&lt;&gt;-1")</f>
        <v>#REF!</v>
      </c>
      <c r="H14" s="16" t="e">
        <f>SUM(F14:G14)</f>
        <v>#REF!</v>
      </c>
      <c r="I14" s="14" t="e">
        <f>COUNTIFS(#REF!,"G",#REF!,"&lt;&gt;",#REF!,"&lt;&gt;-1")</f>
        <v>#REF!</v>
      </c>
      <c r="J14" s="15" t="e">
        <f>COUNTIFS(#REF!,"F",#REF!,"&lt;&gt;",#REF!,"&lt;&gt;-1")</f>
        <v>#REF!</v>
      </c>
      <c r="K14" s="16" t="e">
        <f>SUM(I14:J14)</f>
        <v>#REF!</v>
      </c>
      <c r="L14" s="14" t="e">
        <f>COUNTIFS(#REF!,"G",#REF!,"&lt;&gt;",#REF!,"&lt;&gt;-1")</f>
        <v>#REF!</v>
      </c>
      <c r="M14" s="15" t="e">
        <f>COUNTIFS(#REF!,"F",#REF!,"&lt;&gt;",#REF!,"&lt;&gt;-1")</f>
        <v>#REF!</v>
      </c>
      <c r="N14" s="16" t="e">
        <f>SUM(L14:M14)</f>
        <v>#REF!</v>
      </c>
      <c r="O14" s="14" t="e">
        <f>COUNTIFS(#REF!,"G",#REF!,"&lt;&gt;",#REF!,"&lt;&gt;-1")</f>
        <v>#REF!</v>
      </c>
      <c r="P14" s="15" t="e">
        <f>COUNTIFS(#REF!,"F",#REF!,"&lt;&gt;",#REF!,"&lt;&gt;-1")</f>
        <v>#REF!</v>
      </c>
      <c r="Q14" s="16" t="e">
        <f>SUM(O14:P14)</f>
        <v>#REF!</v>
      </c>
      <c r="R14" s="14" t="e">
        <f>COUNTIFS(#REF!,"G",#REF!,"&lt;&gt;",#REF!,"&lt;&gt;-1")</f>
        <v>#REF!</v>
      </c>
      <c r="S14" s="15" t="e">
        <f>COUNTIFS(#REF!,"F",#REF!,"&lt;&gt;",#REF!,"&lt;&gt;-1")</f>
        <v>#REF!</v>
      </c>
      <c r="T14" s="16" t="e">
        <f>SUM(R14:S14)</f>
        <v>#REF!</v>
      </c>
      <c r="U14" s="26" t="e">
        <f>SUM(C14,F14,I14,L14,O14,R14)</f>
        <v>#REF!</v>
      </c>
      <c r="V14" s="94" t="e">
        <f>SUM(D14,G14,J14,M14,P14,S14)</f>
        <v>#REF!</v>
      </c>
      <c r="W14" s="28" t="e">
        <f>SUM(U14:V14)</f>
        <v>#REF!</v>
      </c>
    </row>
    <row r="15" spans="2:24" ht="15.75">
      <c r="B15" s="95" t="s">
        <v>527</v>
      </c>
      <c r="C15" s="14" t="e">
        <f>COUNTIFS(#REF!,"G",#REF!,"&lt;&gt;",#REF!,-1)</f>
        <v>#REF!</v>
      </c>
      <c r="D15" s="15" t="e">
        <f>COUNTIFS(#REF!,"F",#REF!,"&lt;&gt;",#REF!,-1)</f>
        <v>#REF!</v>
      </c>
      <c r="E15" s="16" t="e">
        <f>SUM(C15:D15)</f>
        <v>#REF!</v>
      </c>
      <c r="F15" s="14" t="e">
        <f>COUNTIFS(#REF!,"G",#REF!,"&lt;&gt;",#REF!,-1)</f>
        <v>#REF!</v>
      </c>
      <c r="G15" s="15" t="e">
        <f>COUNTIFS(#REF!,"F",#REF!,"&lt;&gt;",#REF!,-1)</f>
        <v>#REF!</v>
      </c>
      <c r="H15" s="16" t="e">
        <f>SUM(F15:G15)</f>
        <v>#REF!</v>
      </c>
      <c r="I15" s="14" t="e">
        <f>COUNTIFS(#REF!,"G",#REF!,"&lt;&gt;",#REF!,-1)</f>
        <v>#REF!</v>
      </c>
      <c r="J15" s="15" t="e">
        <f>COUNTIFS(#REF!,"F",#REF!,"&lt;&gt;",#REF!,-1)</f>
        <v>#REF!</v>
      </c>
      <c r="K15" s="16" t="e">
        <f>SUM(I15:J15)</f>
        <v>#REF!</v>
      </c>
      <c r="L15" s="14" t="e">
        <f>COUNTIFS(#REF!,"G",#REF!,"&lt;&gt;",#REF!,-1)</f>
        <v>#REF!</v>
      </c>
      <c r="M15" s="15" t="e">
        <f>COUNTIFS(#REF!,"F",#REF!,"&lt;&gt;",#REF!,-1)</f>
        <v>#REF!</v>
      </c>
      <c r="N15" s="16" t="e">
        <f>SUM(L15:M15)</f>
        <v>#REF!</v>
      </c>
      <c r="O15" s="14" t="e">
        <f>COUNTIFS(#REF!,"G",#REF!,"&lt;&gt;",#REF!,-1)</f>
        <v>#REF!</v>
      </c>
      <c r="P15" s="15" t="e">
        <f>COUNTIFS(#REF!,"F",#REF!,"&lt;&gt;",#REF!,-1)</f>
        <v>#REF!</v>
      </c>
      <c r="Q15" s="16" t="e">
        <f>SUM(O15:P15)</f>
        <v>#REF!</v>
      </c>
      <c r="R15" s="14" t="e">
        <f>COUNTIFS(#REF!,"G",#REF!,"&lt;&gt;",#REF!,-1)</f>
        <v>#REF!</v>
      </c>
      <c r="S15" s="15" t="e">
        <f>COUNTIFS(#REF!,"F",#REF!,"&lt;&gt;",#REF!,-1)</f>
        <v>#REF!</v>
      </c>
      <c r="T15" s="16" t="e">
        <f>SUM(R15:S15)</f>
        <v>#REF!</v>
      </c>
      <c r="U15" s="26" t="e">
        <f>SUM(C15,F15,I15,L15,O15,R15)</f>
        <v>#REF!</v>
      </c>
      <c r="V15" s="94" t="e">
        <f>SUM(D15,G15,J15,M15,P15,S15)</f>
        <v>#REF!</v>
      </c>
      <c r="W15" s="28" t="e">
        <f>SUM(U15:V15)</f>
        <v>#REF!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P1:AC84"/>
  <sheetViews>
    <sheetView workbookViewId="0"/>
  </sheetViews>
  <sheetFormatPr baseColWidth="10" defaultRowHeight="15"/>
  <sheetData>
    <row r="1" spans="16:29">
      <c r="P1" t="s">
        <v>1075</v>
      </c>
      <c r="Q1" t="s">
        <v>1076</v>
      </c>
      <c r="R1" t="s">
        <v>2</v>
      </c>
      <c r="S1" t="s">
        <v>532</v>
      </c>
      <c r="T1" t="s">
        <v>533</v>
      </c>
      <c r="U1" t="s">
        <v>534</v>
      </c>
      <c r="V1" t="s">
        <v>8</v>
      </c>
      <c r="W1" t="s">
        <v>7</v>
      </c>
      <c r="X1" t="s">
        <v>1077</v>
      </c>
      <c r="Y1" t="s">
        <v>1078</v>
      </c>
      <c r="Z1" t="s">
        <v>1079</v>
      </c>
      <c r="AA1" t="s">
        <v>1080</v>
      </c>
      <c r="AB1" t="s">
        <v>505</v>
      </c>
      <c r="AC1" t="s">
        <v>1081</v>
      </c>
    </row>
    <row r="2" spans="16:29">
      <c r="P2" t="s">
        <v>1082</v>
      </c>
      <c r="Q2" t="s">
        <v>1083</v>
      </c>
      <c r="S2" t="s">
        <v>544</v>
      </c>
      <c r="T2" t="s">
        <v>1084</v>
      </c>
      <c r="U2" t="s">
        <v>546</v>
      </c>
      <c r="V2" t="s">
        <v>1085</v>
      </c>
      <c r="W2" t="s">
        <v>1086</v>
      </c>
      <c r="X2" t="s">
        <v>542</v>
      </c>
      <c r="Y2" t="s">
        <v>543</v>
      </c>
      <c r="Z2" t="s">
        <v>775</v>
      </c>
      <c r="AA2" t="s">
        <v>497</v>
      </c>
      <c r="AB2" t="s">
        <v>497</v>
      </c>
    </row>
    <row r="3" spans="16:29">
      <c r="P3" t="s">
        <v>1082</v>
      </c>
      <c r="Q3" t="s">
        <v>1083</v>
      </c>
      <c r="S3" t="s">
        <v>544</v>
      </c>
      <c r="T3" t="s">
        <v>1084</v>
      </c>
      <c r="U3" t="s">
        <v>546</v>
      </c>
      <c r="V3" t="s">
        <v>1085</v>
      </c>
      <c r="W3" t="s">
        <v>1086</v>
      </c>
      <c r="X3" t="s">
        <v>542</v>
      </c>
      <c r="Y3" t="s">
        <v>543</v>
      </c>
      <c r="Z3" t="s">
        <v>775</v>
      </c>
      <c r="AA3" t="s">
        <v>497</v>
      </c>
      <c r="AB3" t="s">
        <v>497</v>
      </c>
    </row>
    <row r="4" spans="16:29">
      <c r="P4" t="s">
        <v>1082</v>
      </c>
      <c r="Q4" t="s">
        <v>1083</v>
      </c>
      <c r="S4" t="s">
        <v>558</v>
      </c>
      <c r="T4" t="s">
        <v>1087</v>
      </c>
      <c r="U4" t="s">
        <v>546</v>
      </c>
      <c r="V4" t="s">
        <v>1088</v>
      </c>
      <c r="W4" t="s">
        <v>808</v>
      </c>
      <c r="X4" t="s">
        <v>542</v>
      </c>
      <c r="Y4" t="s">
        <v>543</v>
      </c>
      <c r="Z4" t="s">
        <v>775</v>
      </c>
      <c r="AA4" t="s">
        <v>497</v>
      </c>
      <c r="AB4" t="s">
        <v>497</v>
      </c>
    </row>
    <row r="5" spans="16:29">
      <c r="P5" t="s">
        <v>1082</v>
      </c>
      <c r="Q5" t="s">
        <v>1083</v>
      </c>
      <c r="S5" t="s">
        <v>565</v>
      </c>
      <c r="T5" t="s">
        <v>1089</v>
      </c>
      <c r="U5" t="s">
        <v>546</v>
      </c>
      <c r="V5" t="s">
        <v>1090</v>
      </c>
      <c r="W5" t="s">
        <v>1091</v>
      </c>
      <c r="X5" t="s">
        <v>542</v>
      </c>
      <c r="Y5" t="s">
        <v>543</v>
      </c>
      <c r="Z5" t="s">
        <v>775</v>
      </c>
      <c r="AA5" t="s">
        <v>497</v>
      </c>
      <c r="AB5" t="s">
        <v>497</v>
      </c>
    </row>
    <row r="6" spans="16:29">
      <c r="P6" t="s">
        <v>1082</v>
      </c>
      <c r="Q6" t="s">
        <v>1083</v>
      </c>
      <c r="S6" t="s">
        <v>539</v>
      </c>
      <c r="T6" t="s">
        <v>1092</v>
      </c>
      <c r="U6" t="s">
        <v>541</v>
      </c>
      <c r="V6" t="s">
        <v>1093</v>
      </c>
      <c r="W6" t="s">
        <v>1094</v>
      </c>
      <c r="X6" t="s">
        <v>542</v>
      </c>
      <c r="Y6" t="s">
        <v>543</v>
      </c>
      <c r="Z6" t="s">
        <v>775</v>
      </c>
      <c r="AA6" t="s">
        <v>497</v>
      </c>
      <c r="AB6" t="s">
        <v>497</v>
      </c>
    </row>
    <row r="7" spans="16:29">
      <c r="P7" t="s">
        <v>1082</v>
      </c>
      <c r="Q7" t="s">
        <v>1083</v>
      </c>
      <c r="S7" t="s">
        <v>539</v>
      </c>
      <c r="T7" t="s">
        <v>1095</v>
      </c>
      <c r="U7" t="s">
        <v>546</v>
      </c>
      <c r="V7" t="s">
        <v>1096</v>
      </c>
      <c r="W7" t="s">
        <v>1097</v>
      </c>
      <c r="X7" t="s">
        <v>542</v>
      </c>
      <c r="Y7" t="s">
        <v>543</v>
      </c>
      <c r="Z7" t="s">
        <v>775</v>
      </c>
      <c r="AA7" t="s">
        <v>497</v>
      </c>
      <c r="AB7" t="s">
        <v>497</v>
      </c>
    </row>
    <row r="8" spans="16:29">
      <c r="P8" t="s">
        <v>1082</v>
      </c>
      <c r="Q8" t="s">
        <v>1083</v>
      </c>
      <c r="S8" t="s">
        <v>539</v>
      </c>
      <c r="T8" t="s">
        <v>1098</v>
      </c>
      <c r="U8" t="s">
        <v>546</v>
      </c>
      <c r="V8" t="s">
        <v>982</v>
      </c>
      <c r="W8" t="s">
        <v>980</v>
      </c>
      <c r="X8" t="s">
        <v>542</v>
      </c>
      <c r="Y8" t="s">
        <v>543</v>
      </c>
      <c r="Z8" t="s">
        <v>775</v>
      </c>
      <c r="AA8" t="s">
        <v>497</v>
      </c>
      <c r="AB8" t="s">
        <v>497</v>
      </c>
    </row>
    <row r="9" spans="16:29">
      <c r="P9" t="s">
        <v>1082</v>
      </c>
      <c r="Q9" t="s">
        <v>1083</v>
      </c>
      <c r="S9" t="s">
        <v>560</v>
      </c>
      <c r="T9" t="s">
        <v>1099</v>
      </c>
      <c r="U9" t="s">
        <v>541</v>
      </c>
      <c r="V9" t="s">
        <v>1028</v>
      </c>
      <c r="W9" t="s">
        <v>1027</v>
      </c>
      <c r="X9" t="s">
        <v>542</v>
      </c>
      <c r="Y9" t="s">
        <v>543</v>
      </c>
      <c r="Z9" t="s">
        <v>775</v>
      </c>
      <c r="AA9" t="s">
        <v>497</v>
      </c>
      <c r="AB9" t="s">
        <v>497</v>
      </c>
    </row>
    <row r="10" spans="16:29">
      <c r="P10" t="s">
        <v>1082</v>
      </c>
      <c r="Q10" t="s">
        <v>1083</v>
      </c>
      <c r="S10" t="s">
        <v>553</v>
      </c>
      <c r="T10" t="s">
        <v>1100</v>
      </c>
      <c r="U10" t="s">
        <v>541</v>
      </c>
      <c r="V10" t="s">
        <v>1101</v>
      </c>
      <c r="W10" t="s">
        <v>1102</v>
      </c>
      <c r="X10" t="s">
        <v>542</v>
      </c>
      <c r="Y10" t="s">
        <v>543</v>
      </c>
      <c r="Z10" t="s">
        <v>775</v>
      </c>
      <c r="AA10" t="s">
        <v>497</v>
      </c>
      <c r="AB10" t="s">
        <v>497</v>
      </c>
    </row>
    <row r="11" spans="16:29">
      <c r="P11" t="s">
        <v>1082</v>
      </c>
      <c r="Q11" t="s">
        <v>1083</v>
      </c>
      <c r="S11" t="s">
        <v>553</v>
      </c>
      <c r="T11" t="s">
        <v>1103</v>
      </c>
      <c r="U11" t="s">
        <v>541</v>
      </c>
      <c r="V11" t="s">
        <v>1104</v>
      </c>
      <c r="W11" t="s">
        <v>1105</v>
      </c>
      <c r="X11" t="s">
        <v>542</v>
      </c>
      <c r="Y11" t="s">
        <v>543</v>
      </c>
      <c r="Z11" t="s">
        <v>775</v>
      </c>
      <c r="AA11" t="s">
        <v>497</v>
      </c>
      <c r="AB11" t="s">
        <v>497</v>
      </c>
    </row>
    <row r="12" spans="16:29">
      <c r="P12" t="s">
        <v>1082</v>
      </c>
      <c r="Q12" t="s">
        <v>1083</v>
      </c>
      <c r="S12" t="s">
        <v>553</v>
      </c>
      <c r="T12" t="s">
        <v>1106</v>
      </c>
      <c r="U12" t="s">
        <v>541</v>
      </c>
      <c r="V12" t="s">
        <v>1107</v>
      </c>
      <c r="W12" t="s">
        <v>1108</v>
      </c>
      <c r="X12" t="s">
        <v>542</v>
      </c>
      <c r="Y12" t="s">
        <v>543</v>
      </c>
      <c r="Z12" t="s">
        <v>775</v>
      </c>
      <c r="AA12" t="s">
        <v>497</v>
      </c>
      <c r="AB12" t="s">
        <v>497</v>
      </c>
    </row>
    <row r="13" spans="16:29">
      <c r="P13" t="s">
        <v>1082</v>
      </c>
      <c r="Q13" t="s">
        <v>1083</v>
      </c>
      <c r="S13" t="s">
        <v>553</v>
      </c>
      <c r="T13" t="s">
        <v>1109</v>
      </c>
      <c r="U13" t="s">
        <v>546</v>
      </c>
      <c r="V13" t="s">
        <v>1110</v>
      </c>
      <c r="W13" t="s">
        <v>939</v>
      </c>
      <c r="X13" t="s">
        <v>542</v>
      </c>
      <c r="Y13" t="s">
        <v>543</v>
      </c>
      <c r="Z13" t="s">
        <v>775</v>
      </c>
      <c r="AA13" t="s">
        <v>497</v>
      </c>
      <c r="AB13" t="s">
        <v>497</v>
      </c>
    </row>
    <row r="14" spans="16:29">
      <c r="P14" t="s">
        <v>1082</v>
      </c>
      <c r="Q14" t="s">
        <v>1083</v>
      </c>
      <c r="S14" t="s">
        <v>553</v>
      </c>
      <c r="T14" t="s">
        <v>1111</v>
      </c>
      <c r="U14" t="s">
        <v>546</v>
      </c>
      <c r="V14" t="s">
        <v>783</v>
      </c>
      <c r="W14" t="s">
        <v>782</v>
      </c>
      <c r="X14" t="s">
        <v>542</v>
      </c>
      <c r="Y14" t="s">
        <v>543</v>
      </c>
      <c r="Z14" t="s">
        <v>775</v>
      </c>
      <c r="AA14" t="s">
        <v>497</v>
      </c>
      <c r="AB14" t="s">
        <v>497</v>
      </c>
    </row>
    <row r="15" spans="16:29">
      <c r="P15" t="s">
        <v>1082</v>
      </c>
      <c r="Q15" t="s">
        <v>1083</v>
      </c>
      <c r="S15" t="s">
        <v>596</v>
      </c>
      <c r="T15" t="s">
        <v>1112</v>
      </c>
      <c r="U15" t="s">
        <v>541</v>
      </c>
      <c r="V15" t="s">
        <v>1113</v>
      </c>
      <c r="W15" t="s">
        <v>881</v>
      </c>
      <c r="X15" t="s">
        <v>542</v>
      </c>
      <c r="Y15" t="s">
        <v>543</v>
      </c>
      <c r="Z15" t="s">
        <v>775</v>
      </c>
      <c r="AA15" t="s">
        <v>497</v>
      </c>
      <c r="AB15" t="s">
        <v>497</v>
      </c>
    </row>
    <row r="16" spans="16:29">
      <c r="P16" t="s">
        <v>1082</v>
      </c>
      <c r="Q16" t="s">
        <v>1083</v>
      </c>
      <c r="S16" t="s">
        <v>596</v>
      </c>
      <c r="T16" t="s">
        <v>1114</v>
      </c>
      <c r="U16" t="s">
        <v>541</v>
      </c>
      <c r="V16" t="s">
        <v>1115</v>
      </c>
      <c r="W16" t="s">
        <v>1116</v>
      </c>
      <c r="X16" t="s">
        <v>542</v>
      </c>
      <c r="Y16" t="s">
        <v>543</v>
      </c>
      <c r="Z16" t="s">
        <v>775</v>
      </c>
      <c r="AA16" t="s">
        <v>497</v>
      </c>
      <c r="AB16" t="s">
        <v>497</v>
      </c>
    </row>
    <row r="17" spans="16:28">
      <c r="P17" t="s">
        <v>1082</v>
      </c>
      <c r="Q17" t="s">
        <v>1083</v>
      </c>
      <c r="S17" t="s">
        <v>620</v>
      </c>
      <c r="T17" t="s">
        <v>1117</v>
      </c>
      <c r="U17" t="s">
        <v>541</v>
      </c>
      <c r="V17" t="s">
        <v>1118</v>
      </c>
      <c r="W17" t="s">
        <v>1119</v>
      </c>
      <c r="X17" t="s">
        <v>542</v>
      </c>
      <c r="Y17" t="s">
        <v>543</v>
      </c>
      <c r="Z17" t="s">
        <v>775</v>
      </c>
      <c r="AA17" t="s">
        <v>497</v>
      </c>
      <c r="AB17" t="s">
        <v>497</v>
      </c>
    </row>
    <row r="18" spans="16:28">
      <c r="P18" t="s">
        <v>1082</v>
      </c>
      <c r="Q18" t="s">
        <v>1083</v>
      </c>
      <c r="S18" t="s">
        <v>620</v>
      </c>
      <c r="T18" t="s">
        <v>1120</v>
      </c>
      <c r="U18" t="s">
        <v>541</v>
      </c>
      <c r="V18" t="s">
        <v>1121</v>
      </c>
      <c r="W18" t="s">
        <v>1119</v>
      </c>
      <c r="X18" t="s">
        <v>542</v>
      </c>
      <c r="Y18" t="s">
        <v>543</v>
      </c>
      <c r="Z18" t="s">
        <v>775</v>
      </c>
      <c r="AA18" t="s">
        <v>497</v>
      </c>
      <c r="AB18" t="s">
        <v>497</v>
      </c>
    </row>
    <row r="19" spans="16:28">
      <c r="P19" t="s">
        <v>1082</v>
      </c>
      <c r="Q19" t="s">
        <v>1083</v>
      </c>
      <c r="S19" t="s">
        <v>620</v>
      </c>
      <c r="T19" t="s">
        <v>1122</v>
      </c>
      <c r="U19" t="s">
        <v>546</v>
      </c>
      <c r="V19" t="s">
        <v>1123</v>
      </c>
      <c r="W19" t="s">
        <v>1124</v>
      </c>
      <c r="X19" t="s">
        <v>542</v>
      </c>
      <c r="Y19" t="s">
        <v>543</v>
      </c>
      <c r="Z19" t="s">
        <v>775</v>
      </c>
      <c r="AA19" t="s">
        <v>497</v>
      </c>
      <c r="AB19" t="s">
        <v>497</v>
      </c>
    </row>
    <row r="20" spans="16:28">
      <c r="P20" t="s">
        <v>1082</v>
      </c>
      <c r="Q20" t="s">
        <v>1083</v>
      </c>
      <c r="S20" t="s">
        <v>620</v>
      </c>
      <c r="T20" t="s">
        <v>1125</v>
      </c>
      <c r="U20" t="s">
        <v>546</v>
      </c>
      <c r="V20" t="s">
        <v>1123</v>
      </c>
      <c r="W20" t="s">
        <v>1124</v>
      </c>
      <c r="X20" t="s">
        <v>542</v>
      </c>
      <c r="Y20" t="s">
        <v>543</v>
      </c>
      <c r="Z20" t="s">
        <v>775</v>
      </c>
      <c r="AA20" t="s">
        <v>497</v>
      </c>
      <c r="AB20" t="s">
        <v>497</v>
      </c>
    </row>
    <row r="21" spans="16:28">
      <c r="P21" t="s">
        <v>1082</v>
      </c>
      <c r="Q21" t="s">
        <v>1083</v>
      </c>
      <c r="S21" t="s">
        <v>572</v>
      </c>
      <c r="T21" t="s">
        <v>1126</v>
      </c>
      <c r="U21" t="s">
        <v>541</v>
      </c>
      <c r="V21" t="s">
        <v>854</v>
      </c>
      <c r="W21" t="s">
        <v>1127</v>
      </c>
      <c r="X21" t="s">
        <v>542</v>
      </c>
      <c r="Y21" t="s">
        <v>543</v>
      </c>
      <c r="Z21" t="s">
        <v>775</v>
      </c>
      <c r="AA21" t="s">
        <v>497</v>
      </c>
      <c r="AB21" t="s">
        <v>497</v>
      </c>
    </row>
    <row r="22" spans="16:28">
      <c r="P22" t="s">
        <v>1082</v>
      </c>
      <c r="Q22" t="s">
        <v>1083</v>
      </c>
      <c r="S22" t="s">
        <v>572</v>
      </c>
      <c r="T22" t="s">
        <v>1128</v>
      </c>
      <c r="U22" t="s">
        <v>541</v>
      </c>
      <c r="V22" t="s">
        <v>1129</v>
      </c>
      <c r="W22" t="s">
        <v>1130</v>
      </c>
      <c r="X22" t="s">
        <v>542</v>
      </c>
      <c r="Y22" t="s">
        <v>543</v>
      </c>
      <c r="Z22" t="s">
        <v>775</v>
      </c>
      <c r="AA22" t="s">
        <v>497</v>
      </c>
      <c r="AB22" t="s">
        <v>497</v>
      </c>
    </row>
    <row r="23" spans="16:28">
      <c r="P23" t="s">
        <v>1082</v>
      </c>
      <c r="Q23" t="s">
        <v>1083</v>
      </c>
      <c r="S23" t="s">
        <v>1131</v>
      </c>
      <c r="T23" t="s">
        <v>1132</v>
      </c>
      <c r="U23" t="s">
        <v>541</v>
      </c>
      <c r="V23" t="s">
        <v>1133</v>
      </c>
      <c r="W23" t="s">
        <v>1134</v>
      </c>
      <c r="X23" t="s">
        <v>542</v>
      </c>
      <c r="Y23" t="s">
        <v>543</v>
      </c>
      <c r="Z23" t="s">
        <v>775</v>
      </c>
      <c r="AA23" t="s">
        <v>497</v>
      </c>
      <c r="AB23" t="s">
        <v>497</v>
      </c>
    </row>
    <row r="24" spans="16:28">
      <c r="P24" t="s">
        <v>1082</v>
      </c>
      <c r="Q24" t="s">
        <v>1135</v>
      </c>
      <c r="R24" t="s">
        <v>528</v>
      </c>
      <c r="S24" t="s">
        <v>539</v>
      </c>
      <c r="T24" t="s">
        <v>540</v>
      </c>
      <c r="U24" t="s">
        <v>541</v>
      </c>
      <c r="V24" t="s">
        <v>774</v>
      </c>
      <c r="W24" t="s">
        <v>773</v>
      </c>
      <c r="X24" t="s">
        <v>542</v>
      </c>
      <c r="Y24" t="s">
        <v>543</v>
      </c>
      <c r="Z24" t="s">
        <v>775</v>
      </c>
      <c r="AA24" t="s">
        <v>499</v>
      </c>
      <c r="AB24" t="s">
        <v>499</v>
      </c>
    </row>
    <row r="25" spans="16:28">
      <c r="P25" t="s">
        <v>1082</v>
      </c>
      <c r="Q25" t="s">
        <v>1083</v>
      </c>
      <c r="S25" t="s">
        <v>558</v>
      </c>
      <c r="T25" t="s">
        <v>1136</v>
      </c>
      <c r="U25" t="s">
        <v>546</v>
      </c>
      <c r="V25" t="s">
        <v>1137</v>
      </c>
      <c r="W25" t="s">
        <v>1138</v>
      </c>
      <c r="X25" t="s">
        <v>542</v>
      </c>
      <c r="Y25" t="s">
        <v>543</v>
      </c>
      <c r="Z25" t="s">
        <v>775</v>
      </c>
      <c r="AA25" t="s">
        <v>497</v>
      </c>
      <c r="AB25" t="s">
        <v>497</v>
      </c>
    </row>
    <row r="26" spans="16:28">
      <c r="P26" t="s">
        <v>1082</v>
      </c>
      <c r="Q26" t="s">
        <v>1083</v>
      </c>
      <c r="S26" t="s">
        <v>544</v>
      </c>
      <c r="T26" t="s">
        <v>1139</v>
      </c>
      <c r="U26" t="s">
        <v>546</v>
      </c>
      <c r="V26" t="s">
        <v>1140</v>
      </c>
      <c r="W26" t="s">
        <v>844</v>
      </c>
      <c r="X26" t="s">
        <v>542</v>
      </c>
      <c r="Y26" t="s">
        <v>543</v>
      </c>
      <c r="Z26" t="s">
        <v>775</v>
      </c>
      <c r="AA26" t="s">
        <v>497</v>
      </c>
      <c r="AB26" t="s">
        <v>497</v>
      </c>
    </row>
    <row r="27" spans="16:28">
      <c r="P27" t="s">
        <v>1082</v>
      </c>
      <c r="Q27" t="s">
        <v>1083</v>
      </c>
      <c r="S27" t="s">
        <v>544</v>
      </c>
      <c r="T27" t="s">
        <v>1141</v>
      </c>
      <c r="U27" t="s">
        <v>541</v>
      </c>
      <c r="V27" t="s">
        <v>1142</v>
      </c>
      <c r="W27" t="s">
        <v>1143</v>
      </c>
      <c r="X27" t="s">
        <v>542</v>
      </c>
      <c r="Y27" t="s">
        <v>543</v>
      </c>
      <c r="Z27" t="s">
        <v>775</v>
      </c>
      <c r="AA27" t="s">
        <v>497</v>
      </c>
      <c r="AB27" t="s">
        <v>497</v>
      </c>
    </row>
    <row r="28" spans="16:28">
      <c r="P28" t="s">
        <v>1082</v>
      </c>
      <c r="Q28" t="s">
        <v>1083</v>
      </c>
      <c r="S28" t="s">
        <v>547</v>
      </c>
      <c r="T28" t="s">
        <v>1144</v>
      </c>
      <c r="U28" t="s">
        <v>541</v>
      </c>
      <c r="V28" t="s">
        <v>1145</v>
      </c>
      <c r="W28" t="s">
        <v>778</v>
      </c>
      <c r="X28" t="s">
        <v>542</v>
      </c>
      <c r="Y28" t="s">
        <v>543</v>
      </c>
      <c r="Z28" t="s">
        <v>775</v>
      </c>
      <c r="AA28" t="s">
        <v>497</v>
      </c>
      <c r="AB28" t="s">
        <v>497</v>
      </c>
    </row>
    <row r="29" spans="16:28">
      <c r="P29" t="s">
        <v>1082</v>
      </c>
      <c r="Q29" t="s">
        <v>1083</v>
      </c>
      <c r="S29" t="s">
        <v>549</v>
      </c>
      <c r="T29" t="s">
        <v>1146</v>
      </c>
      <c r="U29" t="s">
        <v>541</v>
      </c>
      <c r="V29" t="s">
        <v>1147</v>
      </c>
      <c r="W29" t="s">
        <v>1148</v>
      </c>
      <c r="X29" t="s">
        <v>542</v>
      </c>
      <c r="Y29" t="s">
        <v>543</v>
      </c>
      <c r="Z29" t="s">
        <v>775</v>
      </c>
      <c r="AA29" t="s">
        <v>497</v>
      </c>
      <c r="AB29" t="s">
        <v>497</v>
      </c>
    </row>
    <row r="30" spans="16:28">
      <c r="P30" t="s">
        <v>1082</v>
      </c>
      <c r="Q30" t="s">
        <v>1083</v>
      </c>
      <c r="S30" t="s">
        <v>580</v>
      </c>
      <c r="T30" t="s">
        <v>1149</v>
      </c>
      <c r="U30" t="s">
        <v>546</v>
      </c>
      <c r="V30" t="s">
        <v>1150</v>
      </c>
      <c r="W30" t="s">
        <v>1151</v>
      </c>
      <c r="X30" t="s">
        <v>542</v>
      </c>
      <c r="Y30" t="s">
        <v>543</v>
      </c>
      <c r="Z30" t="s">
        <v>775</v>
      </c>
      <c r="AA30" t="s">
        <v>497</v>
      </c>
      <c r="AB30" t="s">
        <v>497</v>
      </c>
    </row>
    <row r="31" spans="16:28">
      <c r="P31" t="s">
        <v>1082</v>
      </c>
      <c r="Q31" t="s">
        <v>1083</v>
      </c>
      <c r="S31" t="s">
        <v>547</v>
      </c>
      <c r="T31" t="s">
        <v>1152</v>
      </c>
      <c r="U31" t="s">
        <v>546</v>
      </c>
      <c r="V31" t="s">
        <v>1153</v>
      </c>
      <c r="W31" t="s">
        <v>1154</v>
      </c>
      <c r="X31" t="s">
        <v>542</v>
      </c>
      <c r="Y31" t="s">
        <v>543</v>
      </c>
      <c r="Z31" t="s">
        <v>775</v>
      </c>
      <c r="AA31" t="s">
        <v>497</v>
      </c>
      <c r="AB31" t="s">
        <v>497</v>
      </c>
    </row>
    <row r="32" spans="16:28">
      <c r="P32" t="s">
        <v>1082</v>
      </c>
      <c r="Q32" t="s">
        <v>1083</v>
      </c>
      <c r="S32" t="s">
        <v>1155</v>
      </c>
      <c r="T32" t="s">
        <v>1156</v>
      </c>
      <c r="U32" t="s">
        <v>546</v>
      </c>
      <c r="V32" t="s">
        <v>1157</v>
      </c>
      <c r="W32" t="s">
        <v>1158</v>
      </c>
      <c r="X32" t="s">
        <v>542</v>
      </c>
      <c r="Y32" t="s">
        <v>543</v>
      </c>
      <c r="Z32" t="s">
        <v>775</v>
      </c>
      <c r="AA32" t="s">
        <v>497</v>
      </c>
      <c r="AB32" t="s">
        <v>497</v>
      </c>
    </row>
    <row r="33" spans="16:28">
      <c r="P33" t="s">
        <v>1082</v>
      </c>
      <c r="Q33" t="s">
        <v>1135</v>
      </c>
      <c r="R33" t="s">
        <v>529</v>
      </c>
      <c r="S33" t="s">
        <v>547</v>
      </c>
      <c r="T33" t="s">
        <v>548</v>
      </c>
      <c r="U33" t="s">
        <v>546</v>
      </c>
      <c r="V33" t="s">
        <v>779</v>
      </c>
      <c r="W33" t="s">
        <v>778</v>
      </c>
      <c r="X33" t="s">
        <v>542</v>
      </c>
      <c r="Y33" t="s">
        <v>543</v>
      </c>
      <c r="Z33" t="s">
        <v>775</v>
      </c>
      <c r="AA33" t="s">
        <v>499</v>
      </c>
      <c r="AB33" t="s">
        <v>499</v>
      </c>
    </row>
    <row r="34" spans="16:28">
      <c r="P34" t="s">
        <v>1082</v>
      </c>
      <c r="Q34" t="s">
        <v>1135</v>
      </c>
      <c r="R34" t="s">
        <v>510</v>
      </c>
      <c r="S34" t="s">
        <v>544</v>
      </c>
      <c r="T34" t="s">
        <v>545</v>
      </c>
      <c r="U34" t="s">
        <v>546</v>
      </c>
      <c r="V34" t="s">
        <v>777</v>
      </c>
      <c r="W34" t="s">
        <v>776</v>
      </c>
      <c r="X34" t="s">
        <v>542</v>
      </c>
      <c r="Y34" t="s">
        <v>543</v>
      </c>
      <c r="Z34" t="s">
        <v>775</v>
      </c>
      <c r="AA34" t="s">
        <v>499</v>
      </c>
      <c r="AB34" t="s">
        <v>499</v>
      </c>
    </row>
    <row r="35" spans="16:28">
      <c r="P35" t="s">
        <v>1082</v>
      </c>
      <c r="Q35" t="s">
        <v>1135</v>
      </c>
      <c r="R35" t="s">
        <v>1159</v>
      </c>
      <c r="S35" t="s">
        <v>565</v>
      </c>
      <c r="T35" t="s">
        <v>1160</v>
      </c>
      <c r="U35" t="s">
        <v>541</v>
      </c>
      <c r="V35" t="s">
        <v>1161</v>
      </c>
      <c r="W35" t="s">
        <v>1162</v>
      </c>
      <c r="X35" t="s">
        <v>542</v>
      </c>
      <c r="Y35" t="s">
        <v>543</v>
      </c>
      <c r="Z35" t="s">
        <v>775</v>
      </c>
      <c r="AA35" t="s">
        <v>499</v>
      </c>
      <c r="AB35" t="s">
        <v>497</v>
      </c>
    </row>
    <row r="36" spans="16:28">
      <c r="P36" t="s">
        <v>1082</v>
      </c>
      <c r="Q36" t="s">
        <v>1135</v>
      </c>
      <c r="R36" t="s">
        <v>1163</v>
      </c>
      <c r="S36" t="s">
        <v>562</v>
      </c>
      <c r="T36" t="s">
        <v>1164</v>
      </c>
      <c r="U36" t="s">
        <v>546</v>
      </c>
      <c r="V36" t="s">
        <v>954</v>
      </c>
      <c r="W36" t="s">
        <v>953</v>
      </c>
      <c r="X36" t="s">
        <v>542</v>
      </c>
      <c r="Y36" t="s">
        <v>543</v>
      </c>
      <c r="Z36" t="s">
        <v>775</v>
      </c>
      <c r="AA36" t="s">
        <v>499</v>
      </c>
      <c r="AB36" t="s">
        <v>497</v>
      </c>
    </row>
    <row r="37" spans="16:28">
      <c r="P37" t="s">
        <v>1082</v>
      </c>
      <c r="Q37" t="s">
        <v>1135</v>
      </c>
      <c r="R37" t="s">
        <v>1165</v>
      </c>
      <c r="S37" t="s">
        <v>558</v>
      </c>
      <c r="T37" t="s">
        <v>1166</v>
      </c>
      <c r="U37" t="s">
        <v>541</v>
      </c>
      <c r="V37" t="s">
        <v>1167</v>
      </c>
      <c r="W37" t="s">
        <v>794</v>
      </c>
      <c r="X37" t="s">
        <v>542</v>
      </c>
      <c r="Y37" t="s">
        <v>543</v>
      </c>
      <c r="Z37" t="s">
        <v>775</v>
      </c>
      <c r="AA37" t="s">
        <v>499</v>
      </c>
      <c r="AB37" t="s">
        <v>497</v>
      </c>
    </row>
    <row r="38" spans="16:28">
      <c r="P38" t="s">
        <v>1082</v>
      </c>
      <c r="Q38" t="s">
        <v>1135</v>
      </c>
      <c r="R38" t="s">
        <v>1168</v>
      </c>
      <c r="S38" t="s">
        <v>544</v>
      </c>
      <c r="T38" t="s">
        <v>1169</v>
      </c>
      <c r="U38" t="s">
        <v>541</v>
      </c>
      <c r="V38" t="s">
        <v>1170</v>
      </c>
      <c r="W38" t="s">
        <v>1171</v>
      </c>
      <c r="X38" t="s">
        <v>542</v>
      </c>
      <c r="Y38" t="s">
        <v>543</v>
      </c>
      <c r="Z38" t="s">
        <v>775</v>
      </c>
      <c r="AA38" t="s">
        <v>499</v>
      </c>
      <c r="AB38" t="s">
        <v>497</v>
      </c>
    </row>
    <row r="39" spans="16:28">
      <c r="P39" t="s">
        <v>1082</v>
      </c>
      <c r="Q39" t="s">
        <v>1135</v>
      </c>
      <c r="R39" t="s">
        <v>1172</v>
      </c>
      <c r="S39" t="s">
        <v>1173</v>
      </c>
      <c r="T39" t="s">
        <v>1174</v>
      </c>
      <c r="U39" t="s">
        <v>541</v>
      </c>
      <c r="V39" t="s">
        <v>1175</v>
      </c>
      <c r="W39" t="s">
        <v>1176</v>
      </c>
      <c r="X39" t="s">
        <v>542</v>
      </c>
      <c r="Y39" t="s">
        <v>543</v>
      </c>
      <c r="Z39" t="s">
        <v>775</v>
      </c>
      <c r="AA39" t="s">
        <v>499</v>
      </c>
      <c r="AB39" t="s">
        <v>497</v>
      </c>
    </row>
    <row r="40" spans="16:28">
      <c r="P40" t="s">
        <v>1082</v>
      </c>
      <c r="Q40" t="s">
        <v>1135</v>
      </c>
      <c r="R40" t="s">
        <v>1177</v>
      </c>
      <c r="S40" t="s">
        <v>560</v>
      </c>
      <c r="T40" t="s">
        <v>1178</v>
      </c>
      <c r="U40" t="s">
        <v>541</v>
      </c>
      <c r="V40" t="s">
        <v>979</v>
      </c>
      <c r="W40" t="s">
        <v>1179</v>
      </c>
      <c r="X40" t="s">
        <v>542</v>
      </c>
      <c r="Y40" t="s">
        <v>543</v>
      </c>
      <c r="Z40" t="s">
        <v>775</v>
      </c>
      <c r="AA40" t="s">
        <v>499</v>
      </c>
      <c r="AB40" t="s">
        <v>497</v>
      </c>
    </row>
    <row r="41" spans="16:28">
      <c r="P41" t="s">
        <v>1082</v>
      </c>
      <c r="Q41" t="s">
        <v>1135</v>
      </c>
      <c r="R41" t="s">
        <v>1180</v>
      </c>
      <c r="S41" t="s">
        <v>553</v>
      </c>
      <c r="T41" t="s">
        <v>1181</v>
      </c>
      <c r="U41" t="s">
        <v>541</v>
      </c>
      <c r="V41" t="s">
        <v>916</v>
      </c>
      <c r="W41" t="s">
        <v>1182</v>
      </c>
      <c r="X41" t="s">
        <v>542</v>
      </c>
      <c r="Y41" t="s">
        <v>543</v>
      </c>
      <c r="Z41" t="s">
        <v>775</v>
      </c>
      <c r="AA41" t="s">
        <v>499</v>
      </c>
      <c r="AB41" t="s">
        <v>497</v>
      </c>
    </row>
    <row r="42" spans="16:28">
      <c r="P42" t="s">
        <v>1082</v>
      </c>
      <c r="Q42" t="s">
        <v>1135</v>
      </c>
      <c r="R42" t="s">
        <v>1183</v>
      </c>
      <c r="S42" t="s">
        <v>560</v>
      </c>
      <c r="T42" t="s">
        <v>1184</v>
      </c>
      <c r="U42" t="s">
        <v>546</v>
      </c>
      <c r="V42" t="s">
        <v>1185</v>
      </c>
      <c r="W42" t="s">
        <v>1186</v>
      </c>
      <c r="X42" t="s">
        <v>542</v>
      </c>
      <c r="Y42" t="s">
        <v>543</v>
      </c>
      <c r="Z42" t="s">
        <v>775</v>
      </c>
      <c r="AA42" t="s">
        <v>499</v>
      </c>
      <c r="AB42" t="s">
        <v>497</v>
      </c>
    </row>
    <row r="43" spans="16:28">
      <c r="P43" t="s">
        <v>1082</v>
      </c>
      <c r="Q43" t="s">
        <v>1135</v>
      </c>
      <c r="R43" t="s">
        <v>1187</v>
      </c>
      <c r="S43" t="s">
        <v>1188</v>
      </c>
      <c r="T43" t="s">
        <v>1189</v>
      </c>
      <c r="U43" t="s">
        <v>546</v>
      </c>
      <c r="V43" t="s">
        <v>1190</v>
      </c>
      <c r="W43" t="s">
        <v>1191</v>
      </c>
      <c r="X43" t="s">
        <v>542</v>
      </c>
      <c r="Y43" t="s">
        <v>543</v>
      </c>
      <c r="Z43" t="s">
        <v>775</v>
      </c>
      <c r="AA43" t="s">
        <v>499</v>
      </c>
      <c r="AB43" t="s">
        <v>497</v>
      </c>
    </row>
    <row r="44" spans="16:28">
      <c r="P44" t="s">
        <v>1082</v>
      </c>
      <c r="Q44" t="s">
        <v>1135</v>
      </c>
      <c r="R44" t="s">
        <v>1192</v>
      </c>
      <c r="S44" t="s">
        <v>558</v>
      </c>
      <c r="T44" t="s">
        <v>1193</v>
      </c>
      <c r="U44" t="s">
        <v>546</v>
      </c>
      <c r="V44" t="s">
        <v>1194</v>
      </c>
      <c r="W44" t="s">
        <v>1195</v>
      </c>
      <c r="X44" t="s">
        <v>542</v>
      </c>
      <c r="Y44" t="s">
        <v>543</v>
      </c>
      <c r="Z44" t="s">
        <v>775</v>
      </c>
      <c r="AA44" t="s">
        <v>499</v>
      </c>
      <c r="AB44" t="s">
        <v>497</v>
      </c>
    </row>
    <row r="45" spans="16:28">
      <c r="P45" t="s">
        <v>1082</v>
      </c>
      <c r="Q45" t="s">
        <v>1135</v>
      </c>
      <c r="R45" t="s">
        <v>1196</v>
      </c>
      <c r="S45" t="s">
        <v>565</v>
      </c>
      <c r="T45" t="s">
        <v>1197</v>
      </c>
      <c r="U45" t="s">
        <v>541</v>
      </c>
      <c r="V45" t="s">
        <v>1198</v>
      </c>
      <c r="W45" t="s">
        <v>1199</v>
      </c>
      <c r="X45" t="s">
        <v>542</v>
      </c>
      <c r="Y45" t="s">
        <v>543</v>
      </c>
      <c r="Z45" t="s">
        <v>775</v>
      </c>
      <c r="AA45" t="s">
        <v>499</v>
      </c>
      <c r="AB45" t="s">
        <v>497</v>
      </c>
    </row>
    <row r="46" spans="16:28">
      <c r="P46" t="s">
        <v>1082</v>
      </c>
      <c r="Q46" t="s">
        <v>1135</v>
      </c>
      <c r="R46" t="s">
        <v>1200</v>
      </c>
      <c r="S46" t="s">
        <v>544</v>
      </c>
      <c r="T46" t="s">
        <v>1201</v>
      </c>
      <c r="U46" t="s">
        <v>541</v>
      </c>
      <c r="V46" t="s">
        <v>1202</v>
      </c>
      <c r="W46" t="s">
        <v>1203</v>
      </c>
      <c r="X46" t="s">
        <v>542</v>
      </c>
      <c r="Y46" t="s">
        <v>543</v>
      </c>
      <c r="Z46" t="s">
        <v>775</v>
      </c>
      <c r="AA46" t="s">
        <v>499</v>
      </c>
      <c r="AB46" t="s">
        <v>497</v>
      </c>
    </row>
    <row r="47" spans="16:28">
      <c r="P47" t="s">
        <v>1082</v>
      </c>
      <c r="Q47" t="s">
        <v>1135</v>
      </c>
      <c r="R47" t="s">
        <v>1204</v>
      </c>
      <c r="S47" t="s">
        <v>544</v>
      </c>
      <c r="T47" t="s">
        <v>1205</v>
      </c>
      <c r="U47" t="s">
        <v>541</v>
      </c>
      <c r="V47" t="s">
        <v>1206</v>
      </c>
      <c r="W47" t="s">
        <v>989</v>
      </c>
      <c r="X47" t="s">
        <v>542</v>
      </c>
      <c r="Y47" t="s">
        <v>543</v>
      </c>
      <c r="Z47" t="s">
        <v>775</v>
      </c>
      <c r="AA47" t="s">
        <v>499</v>
      </c>
      <c r="AB47" t="s">
        <v>497</v>
      </c>
    </row>
    <row r="48" spans="16:28">
      <c r="P48" t="s">
        <v>1082</v>
      </c>
      <c r="Q48" t="s">
        <v>1135</v>
      </c>
      <c r="R48" t="s">
        <v>1207</v>
      </c>
      <c r="S48" t="s">
        <v>565</v>
      </c>
      <c r="T48" t="s">
        <v>1208</v>
      </c>
      <c r="U48" t="s">
        <v>546</v>
      </c>
      <c r="V48" t="s">
        <v>825</v>
      </c>
      <c r="W48" t="s">
        <v>824</v>
      </c>
      <c r="X48" t="s">
        <v>542</v>
      </c>
      <c r="Y48" t="s">
        <v>543</v>
      </c>
      <c r="Z48" t="s">
        <v>775</v>
      </c>
      <c r="AA48" t="s">
        <v>499</v>
      </c>
      <c r="AB48" t="s">
        <v>497</v>
      </c>
    </row>
    <row r="49" spans="16:28">
      <c r="P49" t="s">
        <v>1082</v>
      </c>
      <c r="Q49" t="s">
        <v>1135</v>
      </c>
      <c r="R49" t="s">
        <v>1209</v>
      </c>
      <c r="S49" t="s">
        <v>562</v>
      </c>
      <c r="T49" t="s">
        <v>1210</v>
      </c>
      <c r="U49" t="s">
        <v>541</v>
      </c>
      <c r="V49" t="s">
        <v>1211</v>
      </c>
      <c r="W49" t="s">
        <v>1212</v>
      </c>
      <c r="X49" t="s">
        <v>542</v>
      </c>
      <c r="Y49" t="s">
        <v>543</v>
      </c>
      <c r="Z49" t="s">
        <v>775</v>
      </c>
      <c r="AA49" t="s">
        <v>499</v>
      </c>
      <c r="AB49" t="s">
        <v>497</v>
      </c>
    </row>
    <row r="50" spans="16:28">
      <c r="P50" t="s">
        <v>1082</v>
      </c>
      <c r="Q50" t="s">
        <v>1135</v>
      </c>
      <c r="R50" t="s">
        <v>1213</v>
      </c>
      <c r="S50" t="s">
        <v>553</v>
      </c>
      <c r="T50" t="s">
        <v>1214</v>
      </c>
      <c r="U50" t="s">
        <v>546</v>
      </c>
      <c r="V50" t="s">
        <v>877</v>
      </c>
      <c r="W50" t="s">
        <v>867</v>
      </c>
      <c r="X50" t="s">
        <v>542</v>
      </c>
      <c r="Y50" t="s">
        <v>543</v>
      </c>
      <c r="Z50" t="s">
        <v>775</v>
      </c>
      <c r="AA50" t="s">
        <v>499</v>
      </c>
      <c r="AB50" t="s">
        <v>497</v>
      </c>
    </row>
    <row r="51" spans="16:28">
      <c r="P51" t="s">
        <v>1082</v>
      </c>
      <c r="Q51" t="s">
        <v>1135</v>
      </c>
      <c r="R51" t="s">
        <v>1215</v>
      </c>
      <c r="S51" t="s">
        <v>544</v>
      </c>
      <c r="T51" t="s">
        <v>1216</v>
      </c>
      <c r="U51" t="s">
        <v>546</v>
      </c>
      <c r="V51" t="s">
        <v>997</v>
      </c>
      <c r="W51" t="s">
        <v>959</v>
      </c>
      <c r="X51" t="s">
        <v>542</v>
      </c>
      <c r="Y51" t="s">
        <v>543</v>
      </c>
      <c r="Z51" t="s">
        <v>775</v>
      </c>
      <c r="AA51" t="s">
        <v>499</v>
      </c>
      <c r="AB51" t="s">
        <v>497</v>
      </c>
    </row>
    <row r="52" spans="16:28">
      <c r="P52" t="s">
        <v>1082</v>
      </c>
      <c r="Q52" t="s">
        <v>1135</v>
      </c>
      <c r="R52" t="s">
        <v>1217</v>
      </c>
      <c r="S52" t="s">
        <v>539</v>
      </c>
      <c r="T52" t="s">
        <v>576</v>
      </c>
      <c r="U52" t="s">
        <v>541</v>
      </c>
      <c r="V52" t="s">
        <v>1218</v>
      </c>
      <c r="W52" t="s">
        <v>1007</v>
      </c>
      <c r="X52" t="s">
        <v>542</v>
      </c>
      <c r="Y52" t="s">
        <v>543</v>
      </c>
      <c r="Z52" t="s">
        <v>775</v>
      </c>
      <c r="AA52" t="s">
        <v>499</v>
      </c>
      <c r="AB52" t="s">
        <v>497</v>
      </c>
    </row>
    <row r="53" spans="16:28">
      <c r="P53" t="s">
        <v>1082</v>
      </c>
      <c r="Q53" t="s">
        <v>1135</v>
      </c>
      <c r="R53" t="s">
        <v>1219</v>
      </c>
      <c r="S53" t="s">
        <v>572</v>
      </c>
      <c r="T53" t="s">
        <v>1220</v>
      </c>
      <c r="U53" t="s">
        <v>546</v>
      </c>
      <c r="V53" t="s">
        <v>1221</v>
      </c>
      <c r="W53" t="s">
        <v>1222</v>
      </c>
      <c r="X53" t="s">
        <v>542</v>
      </c>
      <c r="Y53" t="s">
        <v>543</v>
      </c>
      <c r="Z53" t="s">
        <v>775</v>
      </c>
      <c r="AA53" t="s">
        <v>499</v>
      </c>
      <c r="AB53" t="s">
        <v>497</v>
      </c>
    </row>
    <row r="54" spans="16:28">
      <c r="P54" t="s">
        <v>1082</v>
      </c>
      <c r="Q54" t="s">
        <v>1135</v>
      </c>
      <c r="R54" t="s">
        <v>1223</v>
      </c>
      <c r="S54" t="s">
        <v>539</v>
      </c>
      <c r="T54" t="s">
        <v>1224</v>
      </c>
      <c r="U54" t="s">
        <v>541</v>
      </c>
      <c r="V54" t="s">
        <v>1225</v>
      </c>
      <c r="W54" t="s">
        <v>1226</v>
      </c>
      <c r="X54" t="s">
        <v>542</v>
      </c>
      <c r="Y54" t="s">
        <v>543</v>
      </c>
      <c r="Z54" t="s">
        <v>775</v>
      </c>
      <c r="AA54" t="s">
        <v>499</v>
      </c>
      <c r="AB54" t="s">
        <v>497</v>
      </c>
    </row>
    <row r="55" spans="16:28">
      <c r="P55" t="s">
        <v>1082</v>
      </c>
      <c r="Q55" t="s">
        <v>1135</v>
      </c>
      <c r="R55" t="s">
        <v>1227</v>
      </c>
      <c r="S55" t="s">
        <v>544</v>
      </c>
      <c r="T55" t="s">
        <v>1228</v>
      </c>
      <c r="U55" t="s">
        <v>546</v>
      </c>
      <c r="V55" t="s">
        <v>1229</v>
      </c>
      <c r="W55" t="s">
        <v>19</v>
      </c>
      <c r="X55" t="s">
        <v>542</v>
      </c>
      <c r="Y55" t="s">
        <v>543</v>
      </c>
      <c r="Z55" t="s">
        <v>775</v>
      </c>
      <c r="AA55" t="s">
        <v>499</v>
      </c>
      <c r="AB55" t="s">
        <v>497</v>
      </c>
    </row>
    <row r="56" spans="16:28">
      <c r="P56" t="s">
        <v>1082</v>
      </c>
      <c r="Q56" t="s">
        <v>1135</v>
      </c>
      <c r="R56" t="s">
        <v>1230</v>
      </c>
      <c r="S56" t="s">
        <v>553</v>
      </c>
      <c r="T56" t="s">
        <v>1231</v>
      </c>
      <c r="U56" t="s">
        <v>541</v>
      </c>
      <c r="V56" t="s">
        <v>1232</v>
      </c>
      <c r="W56" t="s">
        <v>1233</v>
      </c>
      <c r="X56" t="s">
        <v>542</v>
      </c>
      <c r="Y56" t="s">
        <v>543</v>
      </c>
      <c r="Z56" t="s">
        <v>775</v>
      </c>
      <c r="AA56" t="s">
        <v>499</v>
      </c>
      <c r="AB56" t="s">
        <v>497</v>
      </c>
    </row>
    <row r="57" spans="16:28">
      <c r="P57" t="s">
        <v>1082</v>
      </c>
      <c r="Q57" t="s">
        <v>1135</v>
      </c>
      <c r="R57" t="s">
        <v>1234</v>
      </c>
      <c r="S57" t="s">
        <v>558</v>
      </c>
      <c r="T57" t="s">
        <v>1235</v>
      </c>
      <c r="U57" t="s">
        <v>541</v>
      </c>
      <c r="V57" t="s">
        <v>1236</v>
      </c>
      <c r="W57" t="s">
        <v>1237</v>
      </c>
      <c r="X57" t="s">
        <v>542</v>
      </c>
      <c r="Y57" t="s">
        <v>543</v>
      </c>
      <c r="Z57" t="s">
        <v>775</v>
      </c>
      <c r="AA57" t="s">
        <v>499</v>
      </c>
      <c r="AB57" t="s">
        <v>497</v>
      </c>
    </row>
    <row r="58" spans="16:28">
      <c r="P58" t="s">
        <v>1082</v>
      </c>
      <c r="Q58" t="s">
        <v>1135</v>
      </c>
      <c r="R58" t="s">
        <v>1238</v>
      </c>
      <c r="S58" t="s">
        <v>565</v>
      </c>
      <c r="T58" t="s">
        <v>1239</v>
      </c>
      <c r="U58" t="s">
        <v>546</v>
      </c>
      <c r="V58" t="s">
        <v>1240</v>
      </c>
      <c r="W58" t="s">
        <v>1241</v>
      </c>
      <c r="X58" t="s">
        <v>542</v>
      </c>
      <c r="Y58" t="s">
        <v>543</v>
      </c>
      <c r="Z58" t="s">
        <v>775</v>
      </c>
      <c r="AA58" t="s">
        <v>499</v>
      </c>
      <c r="AB58" t="s">
        <v>497</v>
      </c>
    </row>
    <row r="59" spans="16:28">
      <c r="P59" t="s">
        <v>1082</v>
      </c>
      <c r="Q59" t="s">
        <v>1135</v>
      </c>
      <c r="R59" t="s">
        <v>1242</v>
      </c>
      <c r="S59" t="s">
        <v>544</v>
      </c>
      <c r="T59" t="s">
        <v>1243</v>
      </c>
      <c r="U59" t="s">
        <v>546</v>
      </c>
      <c r="V59" t="s">
        <v>1244</v>
      </c>
      <c r="W59" t="s">
        <v>1245</v>
      </c>
      <c r="X59" t="s">
        <v>542</v>
      </c>
      <c r="Y59" t="s">
        <v>543</v>
      </c>
      <c r="Z59" t="s">
        <v>775</v>
      </c>
      <c r="AA59" t="s">
        <v>499</v>
      </c>
      <c r="AB59" t="s">
        <v>497</v>
      </c>
    </row>
    <row r="60" spans="16:28">
      <c r="P60" t="s">
        <v>1082</v>
      </c>
      <c r="Q60" t="s">
        <v>1135</v>
      </c>
      <c r="R60" t="s">
        <v>1246</v>
      </c>
      <c r="S60" t="s">
        <v>620</v>
      </c>
      <c r="T60" t="s">
        <v>1247</v>
      </c>
      <c r="U60" t="s">
        <v>541</v>
      </c>
      <c r="V60" t="s">
        <v>1121</v>
      </c>
      <c r="W60" t="s">
        <v>1119</v>
      </c>
      <c r="X60" t="s">
        <v>542</v>
      </c>
      <c r="Y60" t="s">
        <v>543</v>
      </c>
      <c r="Z60" t="s">
        <v>775</v>
      </c>
      <c r="AA60" t="s">
        <v>499</v>
      </c>
      <c r="AB60" t="s">
        <v>497</v>
      </c>
    </row>
    <row r="61" spans="16:28">
      <c r="P61" t="s">
        <v>1082</v>
      </c>
      <c r="Q61" t="s">
        <v>1135</v>
      </c>
      <c r="R61" t="s">
        <v>1248</v>
      </c>
      <c r="S61" t="s">
        <v>547</v>
      </c>
      <c r="T61" t="s">
        <v>1144</v>
      </c>
      <c r="U61" t="s">
        <v>541</v>
      </c>
      <c r="V61" t="s">
        <v>1249</v>
      </c>
      <c r="W61" t="s">
        <v>778</v>
      </c>
      <c r="X61" t="s">
        <v>542</v>
      </c>
      <c r="Y61" t="s">
        <v>543</v>
      </c>
      <c r="Z61" t="s">
        <v>775</v>
      </c>
      <c r="AA61" t="s">
        <v>499</v>
      </c>
      <c r="AB61" t="s">
        <v>497</v>
      </c>
    </row>
    <row r="62" spans="16:28">
      <c r="P62" t="s">
        <v>1082</v>
      </c>
      <c r="Q62" t="s">
        <v>1135</v>
      </c>
      <c r="R62" t="s">
        <v>1250</v>
      </c>
      <c r="S62" t="s">
        <v>572</v>
      </c>
      <c r="T62" t="s">
        <v>1251</v>
      </c>
      <c r="U62" t="s">
        <v>546</v>
      </c>
      <c r="V62" t="s">
        <v>1252</v>
      </c>
      <c r="W62" t="s">
        <v>1253</v>
      </c>
      <c r="X62" t="s">
        <v>542</v>
      </c>
      <c r="Y62" t="s">
        <v>543</v>
      </c>
      <c r="Z62" t="s">
        <v>775</v>
      </c>
      <c r="AA62" t="s">
        <v>499</v>
      </c>
      <c r="AB62" t="s">
        <v>497</v>
      </c>
    </row>
    <row r="63" spans="16:28">
      <c r="P63" t="s">
        <v>1082</v>
      </c>
      <c r="Q63" t="s">
        <v>1135</v>
      </c>
      <c r="R63" t="s">
        <v>1254</v>
      </c>
      <c r="S63" t="s">
        <v>549</v>
      </c>
      <c r="T63" t="s">
        <v>1255</v>
      </c>
      <c r="U63" t="s">
        <v>541</v>
      </c>
      <c r="V63" t="s">
        <v>1256</v>
      </c>
      <c r="W63" t="s">
        <v>1257</v>
      </c>
      <c r="X63" t="s">
        <v>542</v>
      </c>
      <c r="Y63" t="s">
        <v>543</v>
      </c>
      <c r="Z63" t="s">
        <v>775</v>
      </c>
      <c r="AA63" t="s">
        <v>499</v>
      </c>
      <c r="AB63" t="s">
        <v>497</v>
      </c>
    </row>
    <row r="64" spans="16:28">
      <c r="P64" t="s">
        <v>1082</v>
      </c>
      <c r="Q64" t="s">
        <v>1135</v>
      </c>
      <c r="R64" t="s">
        <v>1258</v>
      </c>
      <c r="S64" t="s">
        <v>1155</v>
      </c>
      <c r="T64" t="s">
        <v>1259</v>
      </c>
      <c r="U64" t="s">
        <v>541</v>
      </c>
      <c r="V64" t="s">
        <v>1260</v>
      </c>
      <c r="W64" t="s">
        <v>1261</v>
      </c>
      <c r="X64" t="s">
        <v>542</v>
      </c>
      <c r="Y64" t="s">
        <v>543</v>
      </c>
      <c r="Z64" t="s">
        <v>775</v>
      </c>
      <c r="AA64" t="s">
        <v>499</v>
      </c>
      <c r="AB64" t="s">
        <v>497</v>
      </c>
    </row>
    <row r="65" spans="16:28">
      <c r="P65" t="s">
        <v>1082</v>
      </c>
      <c r="Q65" t="s">
        <v>1135</v>
      </c>
      <c r="R65" t="s">
        <v>1262</v>
      </c>
      <c r="S65" t="s">
        <v>558</v>
      </c>
      <c r="T65" t="s">
        <v>1263</v>
      </c>
      <c r="U65" t="s">
        <v>546</v>
      </c>
      <c r="V65" t="s">
        <v>1264</v>
      </c>
      <c r="W65" t="s">
        <v>1265</v>
      </c>
      <c r="X65" t="s">
        <v>542</v>
      </c>
      <c r="Y65" t="s">
        <v>543</v>
      </c>
      <c r="Z65" t="s">
        <v>775</v>
      </c>
      <c r="AA65" t="s">
        <v>499</v>
      </c>
      <c r="AB65" t="s">
        <v>497</v>
      </c>
    </row>
    <row r="66" spans="16:28">
      <c r="P66" t="s">
        <v>1082</v>
      </c>
      <c r="Q66" t="s">
        <v>1135</v>
      </c>
      <c r="R66" t="s">
        <v>1266</v>
      </c>
      <c r="S66" t="s">
        <v>560</v>
      </c>
      <c r="T66" t="s">
        <v>1267</v>
      </c>
      <c r="U66" t="s">
        <v>541</v>
      </c>
      <c r="V66" t="s">
        <v>1268</v>
      </c>
      <c r="W66" t="s">
        <v>1269</v>
      </c>
      <c r="X66" t="s">
        <v>542</v>
      </c>
      <c r="Y66" t="s">
        <v>543</v>
      </c>
      <c r="Z66" t="s">
        <v>775</v>
      </c>
      <c r="AA66" t="s">
        <v>499</v>
      </c>
      <c r="AB66" t="s">
        <v>497</v>
      </c>
    </row>
    <row r="67" spans="16:28">
      <c r="P67" t="s">
        <v>1082</v>
      </c>
      <c r="Q67" t="s">
        <v>1135</v>
      </c>
      <c r="R67" t="s">
        <v>1270</v>
      </c>
      <c r="S67" t="s">
        <v>565</v>
      </c>
      <c r="T67" t="s">
        <v>1271</v>
      </c>
      <c r="U67" t="s">
        <v>546</v>
      </c>
      <c r="V67" t="s">
        <v>1272</v>
      </c>
      <c r="W67" t="s">
        <v>1273</v>
      </c>
      <c r="X67" t="s">
        <v>542</v>
      </c>
      <c r="Y67" t="s">
        <v>543</v>
      </c>
      <c r="Z67" t="s">
        <v>775</v>
      </c>
      <c r="AA67" t="s">
        <v>499</v>
      </c>
      <c r="AB67" t="s">
        <v>497</v>
      </c>
    </row>
    <row r="68" spans="16:28">
      <c r="P68" t="s">
        <v>1082</v>
      </c>
      <c r="Q68" t="s">
        <v>1135</v>
      </c>
      <c r="R68" t="s">
        <v>1274</v>
      </c>
      <c r="S68" t="s">
        <v>558</v>
      </c>
      <c r="T68" t="s">
        <v>1275</v>
      </c>
      <c r="U68" t="s">
        <v>541</v>
      </c>
      <c r="V68" t="s">
        <v>1276</v>
      </c>
      <c r="W68" t="s">
        <v>1277</v>
      </c>
      <c r="X68" t="s">
        <v>542</v>
      </c>
      <c r="Y68" t="s">
        <v>543</v>
      </c>
      <c r="Z68" t="s">
        <v>775</v>
      </c>
      <c r="AA68" t="s">
        <v>499</v>
      </c>
      <c r="AB68" t="s">
        <v>497</v>
      </c>
    </row>
    <row r="69" spans="16:28">
      <c r="P69" t="s">
        <v>1082</v>
      </c>
      <c r="Q69" t="s">
        <v>1135</v>
      </c>
      <c r="R69" t="s">
        <v>1278</v>
      </c>
      <c r="S69" t="s">
        <v>565</v>
      </c>
      <c r="T69" t="s">
        <v>1279</v>
      </c>
      <c r="U69" t="s">
        <v>546</v>
      </c>
      <c r="V69" t="s">
        <v>1280</v>
      </c>
      <c r="W69" t="s">
        <v>1281</v>
      </c>
      <c r="X69" t="s">
        <v>542</v>
      </c>
      <c r="Y69" t="s">
        <v>543</v>
      </c>
      <c r="Z69" t="s">
        <v>775</v>
      </c>
      <c r="AA69" t="s">
        <v>499</v>
      </c>
      <c r="AB69" t="s">
        <v>497</v>
      </c>
    </row>
    <row r="70" spans="16:28">
      <c r="P70" t="s">
        <v>1082</v>
      </c>
      <c r="Q70" t="s">
        <v>1135</v>
      </c>
      <c r="R70" t="s">
        <v>1282</v>
      </c>
      <c r="S70" t="s">
        <v>553</v>
      </c>
      <c r="T70" t="s">
        <v>1283</v>
      </c>
      <c r="U70" t="s">
        <v>541</v>
      </c>
      <c r="V70" t="s">
        <v>1284</v>
      </c>
      <c r="W70" t="s">
        <v>1285</v>
      </c>
      <c r="X70" t="s">
        <v>542</v>
      </c>
      <c r="Y70" t="s">
        <v>543</v>
      </c>
      <c r="Z70" t="s">
        <v>775</v>
      </c>
      <c r="AA70" t="s">
        <v>499</v>
      </c>
      <c r="AB70" t="s">
        <v>497</v>
      </c>
    </row>
    <row r="71" spans="16:28">
      <c r="P71" t="s">
        <v>1082</v>
      </c>
      <c r="Q71" t="s">
        <v>1135</v>
      </c>
      <c r="R71" t="s">
        <v>1286</v>
      </c>
      <c r="S71" t="s">
        <v>549</v>
      </c>
      <c r="T71" t="s">
        <v>1146</v>
      </c>
      <c r="U71" t="s">
        <v>541</v>
      </c>
      <c r="V71" t="s">
        <v>1147</v>
      </c>
      <c r="W71" t="s">
        <v>1287</v>
      </c>
      <c r="X71" t="s">
        <v>542</v>
      </c>
      <c r="Y71" t="s">
        <v>543</v>
      </c>
      <c r="Z71" t="s">
        <v>775</v>
      </c>
      <c r="AA71" t="s">
        <v>499</v>
      </c>
      <c r="AB71" t="s">
        <v>497</v>
      </c>
    </row>
    <row r="72" spans="16:28">
      <c r="P72" t="s">
        <v>1082</v>
      </c>
      <c r="Q72" t="s">
        <v>1135</v>
      </c>
      <c r="R72" t="s">
        <v>1288</v>
      </c>
      <c r="S72" t="s">
        <v>562</v>
      </c>
      <c r="T72" t="s">
        <v>1289</v>
      </c>
      <c r="U72" t="s">
        <v>546</v>
      </c>
      <c r="V72" t="s">
        <v>1290</v>
      </c>
      <c r="W72" t="s">
        <v>1291</v>
      </c>
      <c r="X72" t="s">
        <v>542</v>
      </c>
      <c r="Y72" t="s">
        <v>543</v>
      </c>
      <c r="Z72" t="s">
        <v>775</v>
      </c>
      <c r="AA72" t="s">
        <v>499</v>
      </c>
      <c r="AB72" t="s">
        <v>497</v>
      </c>
    </row>
    <row r="73" spans="16:28">
      <c r="P73" t="s">
        <v>1082</v>
      </c>
      <c r="Q73" t="s">
        <v>1135</v>
      </c>
      <c r="R73" t="s">
        <v>1292</v>
      </c>
      <c r="S73" t="s">
        <v>558</v>
      </c>
      <c r="T73" t="s">
        <v>1293</v>
      </c>
      <c r="U73" t="s">
        <v>546</v>
      </c>
      <c r="V73" t="s">
        <v>1294</v>
      </c>
      <c r="W73" t="s">
        <v>1295</v>
      </c>
      <c r="X73" t="s">
        <v>542</v>
      </c>
      <c r="Y73" t="s">
        <v>543</v>
      </c>
      <c r="Z73" t="s">
        <v>775</v>
      </c>
      <c r="AA73" t="s">
        <v>499</v>
      </c>
      <c r="AB73" t="s">
        <v>497</v>
      </c>
    </row>
    <row r="74" spans="16:28">
      <c r="P74" t="s">
        <v>1082</v>
      </c>
      <c r="Q74" t="s">
        <v>1135</v>
      </c>
      <c r="R74" t="s">
        <v>1296</v>
      </c>
      <c r="S74" t="s">
        <v>544</v>
      </c>
      <c r="T74" t="s">
        <v>1297</v>
      </c>
      <c r="U74" t="s">
        <v>541</v>
      </c>
      <c r="V74" t="s">
        <v>1115</v>
      </c>
      <c r="W74" t="s">
        <v>1298</v>
      </c>
      <c r="X74" t="s">
        <v>542</v>
      </c>
      <c r="Y74" t="s">
        <v>543</v>
      </c>
      <c r="Z74" t="s">
        <v>775</v>
      </c>
      <c r="AA74" t="s">
        <v>499</v>
      </c>
      <c r="AB74" t="s">
        <v>497</v>
      </c>
    </row>
    <row r="75" spans="16:28">
      <c r="P75" t="s">
        <v>1082</v>
      </c>
      <c r="Q75" t="s">
        <v>1135</v>
      </c>
      <c r="R75" t="s">
        <v>1299</v>
      </c>
      <c r="S75" t="s">
        <v>544</v>
      </c>
      <c r="T75" t="s">
        <v>1300</v>
      </c>
      <c r="U75" t="s">
        <v>541</v>
      </c>
      <c r="V75" t="s">
        <v>960</v>
      </c>
      <c r="W75" t="s">
        <v>1301</v>
      </c>
      <c r="X75" t="s">
        <v>542</v>
      </c>
      <c r="Y75" t="s">
        <v>543</v>
      </c>
      <c r="Z75" t="s">
        <v>775</v>
      </c>
      <c r="AA75" t="s">
        <v>499</v>
      </c>
      <c r="AB75" t="s">
        <v>497</v>
      </c>
    </row>
    <row r="76" spans="16:28">
      <c r="P76" t="s">
        <v>1082</v>
      </c>
      <c r="Q76" t="s">
        <v>1135</v>
      </c>
      <c r="R76" t="s">
        <v>1302</v>
      </c>
      <c r="S76" t="s">
        <v>558</v>
      </c>
      <c r="T76" t="s">
        <v>1303</v>
      </c>
      <c r="U76" t="s">
        <v>546</v>
      </c>
      <c r="V76" t="s">
        <v>1304</v>
      </c>
      <c r="W76" t="s">
        <v>808</v>
      </c>
      <c r="X76" t="s">
        <v>542</v>
      </c>
      <c r="Y76" t="s">
        <v>543</v>
      </c>
      <c r="Z76" t="s">
        <v>775</v>
      </c>
      <c r="AA76" t="s">
        <v>499</v>
      </c>
      <c r="AB76" t="s">
        <v>497</v>
      </c>
    </row>
    <row r="77" spans="16:28">
      <c r="P77" t="s">
        <v>1082</v>
      </c>
      <c r="Q77" t="s">
        <v>1135</v>
      </c>
      <c r="R77" t="s">
        <v>1305</v>
      </c>
      <c r="S77" t="s">
        <v>558</v>
      </c>
      <c r="T77" t="s">
        <v>1306</v>
      </c>
      <c r="U77" t="s">
        <v>541</v>
      </c>
      <c r="V77" t="s">
        <v>996</v>
      </c>
      <c r="W77" t="s">
        <v>1307</v>
      </c>
      <c r="X77" t="s">
        <v>542</v>
      </c>
      <c r="Y77" t="s">
        <v>543</v>
      </c>
      <c r="Z77" t="s">
        <v>775</v>
      </c>
      <c r="AA77" t="s">
        <v>499</v>
      </c>
      <c r="AB77" t="s">
        <v>497</v>
      </c>
    </row>
    <row r="78" spans="16:28">
      <c r="P78" t="s">
        <v>1082</v>
      </c>
      <c r="Q78" t="s">
        <v>1135</v>
      </c>
      <c r="R78" t="s">
        <v>1308</v>
      </c>
      <c r="S78" t="s">
        <v>565</v>
      </c>
      <c r="T78" t="s">
        <v>1309</v>
      </c>
      <c r="U78" t="s">
        <v>546</v>
      </c>
      <c r="V78" t="s">
        <v>1310</v>
      </c>
      <c r="W78" t="s">
        <v>1018</v>
      </c>
      <c r="X78" t="s">
        <v>542</v>
      </c>
      <c r="Y78" t="s">
        <v>543</v>
      </c>
      <c r="Z78" t="s">
        <v>775</v>
      </c>
      <c r="AA78" t="s">
        <v>499</v>
      </c>
      <c r="AB78" t="s">
        <v>497</v>
      </c>
    </row>
    <row r="79" spans="16:28">
      <c r="P79" t="s">
        <v>1082</v>
      </c>
      <c r="Q79" t="s">
        <v>1135</v>
      </c>
      <c r="R79" t="s">
        <v>1311</v>
      </c>
      <c r="S79" t="s">
        <v>565</v>
      </c>
      <c r="T79" t="s">
        <v>1312</v>
      </c>
      <c r="U79" t="s">
        <v>541</v>
      </c>
      <c r="V79" t="s">
        <v>1313</v>
      </c>
      <c r="W79" t="s">
        <v>1314</v>
      </c>
      <c r="X79" t="s">
        <v>542</v>
      </c>
      <c r="Y79" t="s">
        <v>543</v>
      </c>
      <c r="Z79" t="s">
        <v>775</v>
      </c>
      <c r="AA79" t="s">
        <v>499</v>
      </c>
      <c r="AB79" t="s">
        <v>497</v>
      </c>
    </row>
    <row r="80" spans="16:28">
      <c r="P80" t="s">
        <v>1082</v>
      </c>
      <c r="Q80" t="s">
        <v>1135</v>
      </c>
      <c r="R80" t="s">
        <v>1315</v>
      </c>
      <c r="S80" t="s">
        <v>562</v>
      </c>
      <c r="T80" t="s">
        <v>1316</v>
      </c>
      <c r="U80" t="s">
        <v>541</v>
      </c>
      <c r="V80" t="s">
        <v>1310</v>
      </c>
      <c r="W80" t="s">
        <v>1018</v>
      </c>
      <c r="X80" t="s">
        <v>542</v>
      </c>
      <c r="Y80" t="s">
        <v>543</v>
      </c>
      <c r="Z80" t="s">
        <v>775</v>
      </c>
      <c r="AA80" t="s">
        <v>499</v>
      </c>
      <c r="AB80" t="s">
        <v>497</v>
      </c>
    </row>
    <row r="81" spans="16:28">
      <c r="P81" t="s">
        <v>1082</v>
      </c>
      <c r="Q81" t="s">
        <v>1135</v>
      </c>
      <c r="R81" t="s">
        <v>1317</v>
      </c>
      <c r="S81" t="s">
        <v>544</v>
      </c>
      <c r="T81" t="s">
        <v>1318</v>
      </c>
      <c r="U81" t="s">
        <v>541</v>
      </c>
      <c r="V81" t="s">
        <v>1310</v>
      </c>
      <c r="W81" t="s">
        <v>1018</v>
      </c>
      <c r="X81" t="s">
        <v>542</v>
      </c>
      <c r="Y81" t="s">
        <v>543</v>
      </c>
      <c r="Z81" t="s">
        <v>775</v>
      </c>
      <c r="AA81" t="s">
        <v>499</v>
      </c>
      <c r="AB81" t="s">
        <v>497</v>
      </c>
    </row>
    <row r="82" spans="16:28">
      <c r="P82" t="s">
        <v>1082</v>
      </c>
      <c r="Q82" t="s">
        <v>1135</v>
      </c>
      <c r="R82" t="s">
        <v>1319</v>
      </c>
      <c r="S82" t="s">
        <v>558</v>
      </c>
      <c r="T82" t="s">
        <v>1320</v>
      </c>
      <c r="U82" t="s">
        <v>546</v>
      </c>
      <c r="V82" t="s">
        <v>1310</v>
      </c>
      <c r="W82" t="s">
        <v>1018</v>
      </c>
      <c r="X82" t="s">
        <v>542</v>
      </c>
      <c r="Y82" t="s">
        <v>543</v>
      </c>
      <c r="Z82" t="s">
        <v>775</v>
      </c>
      <c r="AA82" t="s">
        <v>499</v>
      </c>
      <c r="AB82" t="s">
        <v>497</v>
      </c>
    </row>
    <row r="83" spans="16:28">
      <c r="P83" t="s">
        <v>1082</v>
      </c>
      <c r="Q83" t="s">
        <v>1135</v>
      </c>
      <c r="R83" t="s">
        <v>1321</v>
      </c>
      <c r="S83" t="s">
        <v>553</v>
      </c>
      <c r="T83" t="s">
        <v>1322</v>
      </c>
      <c r="U83" t="s">
        <v>546</v>
      </c>
      <c r="V83" t="s">
        <v>1323</v>
      </c>
      <c r="W83" t="s">
        <v>867</v>
      </c>
      <c r="X83" t="s">
        <v>542</v>
      </c>
      <c r="Y83" t="s">
        <v>543</v>
      </c>
      <c r="Z83" t="s">
        <v>775</v>
      </c>
      <c r="AA83" t="s">
        <v>499</v>
      </c>
      <c r="AB83" t="s">
        <v>497</v>
      </c>
    </row>
    <row r="84" spans="16:28">
      <c r="P84" t="s">
        <v>1082</v>
      </c>
      <c r="Q84" t="s">
        <v>1135</v>
      </c>
      <c r="R84" t="s">
        <v>1324</v>
      </c>
      <c r="S84" t="s">
        <v>553</v>
      </c>
      <c r="T84" t="s">
        <v>1325</v>
      </c>
      <c r="U84" t="s">
        <v>546</v>
      </c>
      <c r="V84" t="s">
        <v>909</v>
      </c>
      <c r="W84" t="s">
        <v>867</v>
      </c>
      <c r="X84" t="s">
        <v>542</v>
      </c>
      <c r="Y84" t="s">
        <v>543</v>
      </c>
      <c r="Z84" t="s">
        <v>775</v>
      </c>
      <c r="AA84" t="s">
        <v>499</v>
      </c>
      <c r="AB84" t="s">
        <v>497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P1:AA7"/>
  <sheetViews>
    <sheetView workbookViewId="0"/>
  </sheetViews>
  <sheetFormatPr baseColWidth="10" defaultRowHeight="15"/>
  <sheetData>
    <row r="1" spans="16:27">
      <c r="P1" t="s">
        <v>1326</v>
      </c>
      <c r="Q1" t="s">
        <v>1327</v>
      </c>
      <c r="R1" t="s">
        <v>1328</v>
      </c>
      <c r="S1" t="s">
        <v>1329</v>
      </c>
      <c r="T1" t="s">
        <v>2</v>
      </c>
      <c r="U1" t="s">
        <v>532</v>
      </c>
      <c r="V1" t="s">
        <v>1330</v>
      </c>
      <c r="W1" t="s">
        <v>492</v>
      </c>
      <c r="X1" t="s">
        <v>1331</v>
      </c>
      <c r="Y1" t="s">
        <v>1332</v>
      </c>
      <c r="Z1" t="s">
        <v>1333</v>
      </c>
      <c r="AA1" t="s">
        <v>1334</v>
      </c>
    </row>
    <row r="2" spans="16:27">
      <c r="P2" s="23">
        <v>43077.198252314818</v>
      </c>
      <c r="Q2" t="s">
        <v>1335</v>
      </c>
      <c r="R2" t="s">
        <v>1336</v>
      </c>
      <c r="S2" t="s">
        <v>1337</v>
      </c>
      <c r="T2" t="s">
        <v>262</v>
      </c>
      <c r="U2" t="s">
        <v>961</v>
      </c>
      <c r="V2" t="s">
        <v>962</v>
      </c>
      <c r="W2" t="s">
        <v>501</v>
      </c>
      <c r="X2" t="s">
        <v>1338</v>
      </c>
      <c r="Y2" t="s">
        <v>542</v>
      </c>
      <c r="Z2" t="s">
        <v>499</v>
      </c>
      <c r="AA2" t="s">
        <v>499</v>
      </c>
    </row>
    <row r="3" spans="16:27">
      <c r="P3" s="23">
        <v>43077.195798611108</v>
      </c>
      <c r="Q3" t="s">
        <v>1335</v>
      </c>
      <c r="R3" t="s">
        <v>1339</v>
      </c>
      <c r="S3" t="s">
        <v>1337</v>
      </c>
      <c r="T3" t="s">
        <v>246</v>
      </c>
      <c r="U3" t="s">
        <v>931</v>
      </c>
      <c r="V3" t="s">
        <v>932</v>
      </c>
      <c r="W3" t="s">
        <v>501</v>
      </c>
      <c r="X3" t="s">
        <v>1340</v>
      </c>
      <c r="Y3" t="s">
        <v>542</v>
      </c>
      <c r="Z3" t="s">
        <v>499</v>
      </c>
      <c r="AA3" t="s">
        <v>499</v>
      </c>
    </row>
    <row r="4" spans="16:27">
      <c r="P4" s="23">
        <v>42864.679803240739</v>
      </c>
      <c r="Q4" t="s">
        <v>543</v>
      </c>
      <c r="R4" t="s">
        <v>1341</v>
      </c>
      <c r="S4" t="s">
        <v>1337</v>
      </c>
      <c r="T4" t="s">
        <v>286</v>
      </c>
      <c r="U4" t="s">
        <v>539</v>
      </c>
      <c r="V4" t="s">
        <v>1342</v>
      </c>
      <c r="W4" t="s">
        <v>506</v>
      </c>
      <c r="X4" t="s">
        <v>1343</v>
      </c>
      <c r="Y4" t="s">
        <v>542</v>
      </c>
      <c r="Z4" t="s">
        <v>499</v>
      </c>
      <c r="AA4" t="s">
        <v>499</v>
      </c>
    </row>
    <row r="5" spans="16:27">
      <c r="P5" s="23">
        <v>42845.654861111114</v>
      </c>
      <c r="Q5" t="s">
        <v>543</v>
      </c>
      <c r="R5" t="s">
        <v>1344</v>
      </c>
      <c r="S5" t="s">
        <v>1337</v>
      </c>
      <c r="T5" t="s">
        <v>482</v>
      </c>
      <c r="U5" t="s">
        <v>562</v>
      </c>
      <c r="V5" t="s">
        <v>935</v>
      </c>
      <c r="W5" t="s">
        <v>506</v>
      </c>
      <c r="X5" t="s">
        <v>1345</v>
      </c>
      <c r="Y5" t="s">
        <v>542</v>
      </c>
      <c r="Z5" t="s">
        <v>499</v>
      </c>
      <c r="AA5" t="s">
        <v>499</v>
      </c>
    </row>
    <row r="6" spans="16:27">
      <c r="P6" s="23">
        <v>42845.654351851852</v>
      </c>
      <c r="Q6" t="s">
        <v>543</v>
      </c>
      <c r="R6" t="s">
        <v>1346</v>
      </c>
      <c r="S6" t="s">
        <v>1337</v>
      </c>
      <c r="T6" t="s">
        <v>400</v>
      </c>
      <c r="U6" t="s">
        <v>553</v>
      </c>
      <c r="V6" t="s">
        <v>941</v>
      </c>
      <c r="W6" t="s">
        <v>506</v>
      </c>
      <c r="X6" t="s">
        <v>1345</v>
      </c>
      <c r="Y6" t="s">
        <v>542</v>
      </c>
      <c r="Z6" t="s">
        <v>499</v>
      </c>
      <c r="AA6" t="s">
        <v>499</v>
      </c>
    </row>
    <row r="7" spans="16:27">
      <c r="P7" s="23">
        <v>42845.653067129628</v>
      </c>
      <c r="Q7" t="s">
        <v>543</v>
      </c>
      <c r="R7" t="s">
        <v>1347</v>
      </c>
      <c r="S7" t="s">
        <v>1337</v>
      </c>
      <c r="T7" t="s">
        <v>360</v>
      </c>
      <c r="U7" t="s">
        <v>539</v>
      </c>
      <c r="V7" t="s">
        <v>938</v>
      </c>
      <c r="W7" t="s">
        <v>506</v>
      </c>
      <c r="X7" t="s">
        <v>1345</v>
      </c>
      <c r="Y7" t="s">
        <v>542</v>
      </c>
      <c r="Z7" t="s">
        <v>499</v>
      </c>
      <c r="AA7" t="s">
        <v>499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P1:AB24"/>
  <sheetViews>
    <sheetView workbookViewId="0"/>
  </sheetViews>
  <sheetFormatPr baseColWidth="10" defaultRowHeight="15"/>
  <sheetData>
    <row r="1" spans="16:28">
      <c r="P1" t="s">
        <v>1348</v>
      </c>
      <c r="Q1" t="s">
        <v>1349</v>
      </c>
      <c r="R1" t="s">
        <v>1350</v>
      </c>
      <c r="S1" t="s">
        <v>214</v>
      </c>
      <c r="T1" t="s">
        <v>1351</v>
      </c>
      <c r="U1" t="s">
        <v>1352</v>
      </c>
      <c r="V1" t="s">
        <v>1353</v>
      </c>
      <c r="W1" t="s">
        <v>1354</v>
      </c>
      <c r="X1" t="s">
        <v>1355</v>
      </c>
      <c r="Y1" t="s">
        <v>1078</v>
      </c>
      <c r="Z1" t="s">
        <v>1079</v>
      </c>
      <c r="AA1" t="s">
        <v>1356</v>
      </c>
      <c r="AB1" t="s">
        <v>1357</v>
      </c>
    </row>
    <row r="2" spans="16:28">
      <c r="P2" s="23">
        <v>43125.805763888886</v>
      </c>
      <c r="Q2" t="s">
        <v>1335</v>
      </c>
      <c r="R2" t="s">
        <v>1358</v>
      </c>
      <c r="S2" t="s">
        <v>352</v>
      </c>
      <c r="T2" t="s">
        <v>539</v>
      </c>
      <c r="U2" t="s">
        <v>568</v>
      </c>
      <c r="V2" t="s">
        <v>541</v>
      </c>
      <c r="W2" s="24">
        <v>38353</v>
      </c>
      <c r="X2" t="s">
        <v>1359</v>
      </c>
      <c r="Y2">
        <v>144</v>
      </c>
      <c r="Z2">
        <v>20</v>
      </c>
      <c r="AA2" t="s">
        <v>1360</v>
      </c>
      <c r="AB2" t="s">
        <v>497</v>
      </c>
    </row>
    <row r="3" spans="16:28">
      <c r="P3" s="23">
        <v>43117.686782407407</v>
      </c>
      <c r="Q3" t="s">
        <v>1335</v>
      </c>
      <c r="R3" t="s">
        <v>1361</v>
      </c>
      <c r="S3" t="s">
        <v>333</v>
      </c>
      <c r="T3" t="s">
        <v>565</v>
      </c>
      <c r="U3" t="s">
        <v>709</v>
      </c>
      <c r="V3" t="s">
        <v>546</v>
      </c>
      <c r="W3" s="24">
        <v>37585</v>
      </c>
      <c r="X3" t="s">
        <v>1359</v>
      </c>
      <c r="Y3">
        <v>144</v>
      </c>
      <c r="Z3">
        <v>20</v>
      </c>
      <c r="AA3" t="s">
        <v>1360</v>
      </c>
      <c r="AB3" t="s">
        <v>497</v>
      </c>
    </row>
    <row r="4" spans="16:28">
      <c r="P4" s="23">
        <v>43117.666655092595</v>
      </c>
      <c r="Q4" t="s">
        <v>1335</v>
      </c>
      <c r="R4" t="s">
        <v>1362</v>
      </c>
      <c r="S4" t="s">
        <v>484</v>
      </c>
      <c r="T4" t="s">
        <v>562</v>
      </c>
      <c r="U4" t="s">
        <v>696</v>
      </c>
      <c r="V4" t="s">
        <v>546</v>
      </c>
      <c r="W4" s="24">
        <v>39071</v>
      </c>
      <c r="X4" t="s">
        <v>1363</v>
      </c>
      <c r="Y4">
        <v>144</v>
      </c>
      <c r="Z4">
        <v>20</v>
      </c>
      <c r="AA4" t="s">
        <v>1360</v>
      </c>
      <c r="AB4" t="s">
        <v>497</v>
      </c>
    </row>
    <row r="5" spans="16:28">
      <c r="P5" s="23">
        <v>43116.833969907406</v>
      </c>
      <c r="Q5" t="s">
        <v>1335</v>
      </c>
      <c r="R5" t="s">
        <v>1364</v>
      </c>
      <c r="S5" t="s">
        <v>308</v>
      </c>
      <c r="T5" t="s">
        <v>558</v>
      </c>
      <c r="U5" t="s">
        <v>710</v>
      </c>
      <c r="V5" t="s">
        <v>541</v>
      </c>
      <c r="W5" s="24">
        <v>39253</v>
      </c>
      <c r="X5" t="s">
        <v>1359</v>
      </c>
      <c r="Y5">
        <v>144</v>
      </c>
      <c r="Z5">
        <v>20</v>
      </c>
      <c r="AA5" t="s">
        <v>1360</v>
      </c>
      <c r="AB5" t="s">
        <v>497</v>
      </c>
    </row>
    <row r="6" spans="16:28">
      <c r="P6" s="23">
        <v>43116.833738425928</v>
      </c>
      <c r="Q6" t="s">
        <v>1335</v>
      </c>
      <c r="R6" t="s">
        <v>1365</v>
      </c>
      <c r="S6" t="s">
        <v>308</v>
      </c>
      <c r="T6" t="s">
        <v>558</v>
      </c>
      <c r="U6" t="s">
        <v>710</v>
      </c>
      <c r="V6" t="s">
        <v>541</v>
      </c>
      <c r="W6" s="24">
        <v>39253</v>
      </c>
      <c r="X6" t="s">
        <v>1359</v>
      </c>
      <c r="Y6">
        <v>144</v>
      </c>
      <c r="Z6">
        <v>20</v>
      </c>
      <c r="AA6" t="s">
        <v>1360</v>
      </c>
      <c r="AB6" t="s">
        <v>497</v>
      </c>
    </row>
    <row r="7" spans="16:28">
      <c r="P7" s="23">
        <v>43116.829641203702</v>
      </c>
      <c r="Q7" t="s">
        <v>1335</v>
      </c>
      <c r="R7" t="s">
        <v>1366</v>
      </c>
      <c r="S7" t="s">
        <v>287</v>
      </c>
      <c r="T7" t="s">
        <v>544</v>
      </c>
      <c r="U7" t="s">
        <v>552</v>
      </c>
      <c r="V7" t="s">
        <v>546</v>
      </c>
      <c r="W7" s="24">
        <v>39769</v>
      </c>
      <c r="X7" t="s">
        <v>1367</v>
      </c>
      <c r="Y7">
        <v>144</v>
      </c>
      <c r="Z7">
        <v>20</v>
      </c>
      <c r="AA7" t="s">
        <v>1360</v>
      </c>
      <c r="AB7" t="s">
        <v>497</v>
      </c>
    </row>
    <row r="8" spans="16:28">
      <c r="P8" s="23">
        <v>43116.823379629626</v>
      </c>
      <c r="Q8" t="s">
        <v>1335</v>
      </c>
      <c r="R8" t="s">
        <v>1368</v>
      </c>
      <c r="S8" t="s">
        <v>282</v>
      </c>
      <c r="T8" t="s">
        <v>544</v>
      </c>
      <c r="U8" t="s">
        <v>1369</v>
      </c>
      <c r="V8" t="s">
        <v>546</v>
      </c>
      <c r="W8" s="24">
        <v>39083</v>
      </c>
      <c r="X8" t="s">
        <v>1359</v>
      </c>
      <c r="Y8">
        <v>144</v>
      </c>
      <c r="Z8">
        <v>20</v>
      </c>
      <c r="AA8" t="s">
        <v>1360</v>
      </c>
      <c r="AB8" t="s">
        <v>499</v>
      </c>
    </row>
    <row r="9" spans="16:28">
      <c r="P9" s="23">
        <v>43083.024664351855</v>
      </c>
      <c r="Q9" t="s">
        <v>1335</v>
      </c>
      <c r="R9" t="s">
        <v>1370</v>
      </c>
      <c r="S9" t="s">
        <v>299</v>
      </c>
      <c r="T9" t="s">
        <v>558</v>
      </c>
      <c r="U9" t="s">
        <v>712</v>
      </c>
      <c r="V9" t="s">
        <v>541</v>
      </c>
      <c r="W9" s="24">
        <v>38906</v>
      </c>
      <c r="X9" t="s">
        <v>1371</v>
      </c>
      <c r="Y9">
        <v>144</v>
      </c>
      <c r="Z9">
        <v>20</v>
      </c>
      <c r="AA9" t="s">
        <v>1360</v>
      </c>
      <c r="AB9" t="s">
        <v>497</v>
      </c>
    </row>
    <row r="10" spans="16:28">
      <c r="P10" s="23">
        <v>43077.208252314813</v>
      </c>
      <c r="Q10" t="s">
        <v>1335</v>
      </c>
      <c r="R10" t="s">
        <v>1372</v>
      </c>
      <c r="S10" t="s">
        <v>439</v>
      </c>
      <c r="T10" t="s">
        <v>700</v>
      </c>
      <c r="U10" t="s">
        <v>701</v>
      </c>
      <c r="V10" t="s">
        <v>541</v>
      </c>
      <c r="W10" s="24">
        <v>38157</v>
      </c>
      <c r="X10" t="s">
        <v>1373</v>
      </c>
      <c r="Y10">
        <v>144</v>
      </c>
      <c r="Z10">
        <v>20</v>
      </c>
      <c r="AA10" t="s">
        <v>1360</v>
      </c>
      <c r="AB10" t="s">
        <v>497</v>
      </c>
    </row>
    <row r="11" spans="16:28">
      <c r="P11" s="23">
        <v>43077.20584490741</v>
      </c>
      <c r="Q11" t="s">
        <v>1335</v>
      </c>
      <c r="R11" t="s">
        <v>1374</v>
      </c>
      <c r="S11" t="s">
        <v>439</v>
      </c>
      <c r="T11" t="s">
        <v>700</v>
      </c>
      <c r="U11" t="s">
        <v>701</v>
      </c>
      <c r="V11" t="s">
        <v>541</v>
      </c>
      <c r="W11" s="24">
        <v>38157</v>
      </c>
      <c r="X11" t="s">
        <v>1373</v>
      </c>
      <c r="Y11">
        <v>144</v>
      </c>
      <c r="Z11">
        <v>20</v>
      </c>
      <c r="AA11" t="s">
        <v>1360</v>
      </c>
      <c r="AB11" t="s">
        <v>497</v>
      </c>
    </row>
    <row r="12" spans="16:28">
      <c r="P12" s="23">
        <v>43060.17627314815</v>
      </c>
      <c r="Q12" t="s">
        <v>1335</v>
      </c>
      <c r="R12" t="s">
        <v>1375</v>
      </c>
      <c r="S12" t="s">
        <v>308</v>
      </c>
      <c r="T12" t="s">
        <v>558</v>
      </c>
      <c r="U12" t="s">
        <v>710</v>
      </c>
      <c r="V12" t="s">
        <v>541</v>
      </c>
      <c r="W12" s="24">
        <v>39253</v>
      </c>
      <c r="X12" t="s">
        <v>1359</v>
      </c>
      <c r="Y12">
        <v>144</v>
      </c>
      <c r="Z12">
        <v>20</v>
      </c>
      <c r="AA12" t="s">
        <v>1360</v>
      </c>
      <c r="AB12" t="s">
        <v>497</v>
      </c>
    </row>
    <row r="13" spans="16:28">
      <c r="P13" s="23">
        <v>43060.172650462962</v>
      </c>
      <c r="Q13" t="s">
        <v>1335</v>
      </c>
      <c r="R13" t="s">
        <v>1376</v>
      </c>
      <c r="S13" t="s">
        <v>274</v>
      </c>
      <c r="T13" t="s">
        <v>544</v>
      </c>
      <c r="U13" t="s">
        <v>717</v>
      </c>
      <c r="V13" t="s">
        <v>541</v>
      </c>
      <c r="W13" s="24">
        <v>39083</v>
      </c>
      <c r="X13" t="s">
        <v>1359</v>
      </c>
      <c r="Y13">
        <v>144</v>
      </c>
      <c r="Z13">
        <v>20</v>
      </c>
      <c r="AA13" t="s">
        <v>1360</v>
      </c>
      <c r="AB13" t="s">
        <v>497</v>
      </c>
    </row>
    <row r="14" spans="16:28">
      <c r="P14" s="23">
        <v>43060.16920138889</v>
      </c>
      <c r="Q14" t="s">
        <v>1335</v>
      </c>
      <c r="R14" t="s">
        <v>1377</v>
      </c>
      <c r="S14" t="s">
        <v>251</v>
      </c>
      <c r="T14" t="s">
        <v>580</v>
      </c>
      <c r="U14" t="s">
        <v>548</v>
      </c>
      <c r="V14" t="s">
        <v>546</v>
      </c>
      <c r="W14" s="24">
        <v>39083</v>
      </c>
      <c r="X14" t="s">
        <v>1359</v>
      </c>
      <c r="Y14">
        <v>144</v>
      </c>
      <c r="Z14">
        <v>20</v>
      </c>
      <c r="AA14" t="s">
        <v>1360</v>
      </c>
      <c r="AB14" t="s">
        <v>497</v>
      </c>
    </row>
    <row r="15" spans="16:28">
      <c r="P15" s="23">
        <v>43059.75513888889</v>
      </c>
      <c r="Q15" t="s">
        <v>1335</v>
      </c>
      <c r="R15" t="s">
        <v>1378</v>
      </c>
      <c r="S15" t="s">
        <v>287</v>
      </c>
      <c r="T15" t="s">
        <v>544</v>
      </c>
      <c r="U15" t="s">
        <v>552</v>
      </c>
      <c r="V15" t="s">
        <v>546</v>
      </c>
      <c r="W15" s="24">
        <v>39769</v>
      </c>
      <c r="X15" t="s">
        <v>1367</v>
      </c>
      <c r="Y15">
        <v>144</v>
      </c>
      <c r="Z15">
        <v>20</v>
      </c>
      <c r="AA15" t="s">
        <v>1360</v>
      </c>
      <c r="AB15" t="s">
        <v>497</v>
      </c>
    </row>
    <row r="16" spans="16:28">
      <c r="P16" s="23">
        <v>42845.539212962962</v>
      </c>
      <c r="Q16" t="s">
        <v>543</v>
      </c>
      <c r="R16" t="s">
        <v>1379</v>
      </c>
      <c r="S16" t="s">
        <v>266</v>
      </c>
      <c r="T16" t="s">
        <v>544</v>
      </c>
      <c r="U16" t="s">
        <v>1483</v>
      </c>
      <c r="V16" t="s">
        <v>546</v>
      </c>
      <c r="W16" s="24">
        <v>38734</v>
      </c>
      <c r="X16" t="s">
        <v>1359</v>
      </c>
      <c r="Y16">
        <v>144</v>
      </c>
      <c r="Z16">
        <v>20</v>
      </c>
      <c r="AA16" t="s">
        <v>1380</v>
      </c>
      <c r="AB16" t="s">
        <v>499</v>
      </c>
    </row>
    <row r="17" spans="16:28">
      <c r="P17" s="23">
        <v>42818.436944444446</v>
      </c>
      <c r="Q17" t="s">
        <v>543</v>
      </c>
      <c r="R17" t="s">
        <v>1381</v>
      </c>
      <c r="S17" t="s">
        <v>451</v>
      </c>
      <c r="T17" t="s">
        <v>666</v>
      </c>
      <c r="U17" t="s">
        <v>668</v>
      </c>
      <c r="V17" t="s">
        <v>546</v>
      </c>
      <c r="W17" s="24">
        <v>39809</v>
      </c>
      <c r="X17" t="s">
        <v>1382</v>
      </c>
      <c r="Y17">
        <v>144</v>
      </c>
      <c r="Z17">
        <v>20</v>
      </c>
      <c r="AA17" t="s">
        <v>1380</v>
      </c>
      <c r="AB17" t="s">
        <v>499</v>
      </c>
    </row>
    <row r="18" spans="16:28">
      <c r="P18" s="23">
        <v>42818.435648148145</v>
      </c>
      <c r="Q18" t="s">
        <v>543</v>
      </c>
      <c r="R18" t="s">
        <v>1383</v>
      </c>
      <c r="S18" t="s">
        <v>456</v>
      </c>
      <c r="T18" t="s">
        <v>666</v>
      </c>
      <c r="U18" t="s">
        <v>665</v>
      </c>
      <c r="V18" t="s">
        <v>546</v>
      </c>
      <c r="W18" s="24">
        <v>38615</v>
      </c>
      <c r="X18" t="s">
        <v>1359</v>
      </c>
      <c r="Y18">
        <v>144</v>
      </c>
      <c r="Z18">
        <v>20</v>
      </c>
      <c r="AA18" t="s">
        <v>1380</v>
      </c>
      <c r="AB18" t="s">
        <v>499</v>
      </c>
    </row>
    <row r="19" spans="16:28">
      <c r="P19" s="23">
        <v>42818.43372685185</v>
      </c>
      <c r="Q19" t="s">
        <v>543</v>
      </c>
      <c r="R19" t="s">
        <v>1384</v>
      </c>
      <c r="S19" t="s">
        <v>425</v>
      </c>
      <c r="T19" t="s">
        <v>702</v>
      </c>
      <c r="U19" t="s">
        <v>670</v>
      </c>
      <c r="V19" t="s">
        <v>541</v>
      </c>
      <c r="W19" s="24">
        <v>38001</v>
      </c>
      <c r="X19" t="s">
        <v>1385</v>
      </c>
      <c r="Y19">
        <v>144</v>
      </c>
      <c r="Z19">
        <v>20</v>
      </c>
      <c r="AA19" t="s">
        <v>1380</v>
      </c>
      <c r="AB19" t="s">
        <v>499</v>
      </c>
    </row>
    <row r="20" spans="16:28">
      <c r="P20" s="23">
        <v>42818.432337962964</v>
      </c>
      <c r="Q20" t="s">
        <v>543</v>
      </c>
      <c r="R20" t="s">
        <v>1386</v>
      </c>
      <c r="S20" t="s">
        <v>435</v>
      </c>
      <c r="T20" t="s">
        <v>702</v>
      </c>
      <c r="U20" t="s">
        <v>669</v>
      </c>
      <c r="V20" t="s">
        <v>546</v>
      </c>
      <c r="W20" s="24">
        <v>38693</v>
      </c>
      <c r="X20" t="s">
        <v>1373</v>
      </c>
      <c r="Y20">
        <v>144</v>
      </c>
      <c r="Z20">
        <v>20</v>
      </c>
      <c r="AA20" t="s">
        <v>1380</v>
      </c>
      <c r="AB20" t="s">
        <v>499</v>
      </c>
    </row>
    <row r="21" spans="16:28">
      <c r="P21" s="23">
        <v>42818.429571759261</v>
      </c>
      <c r="Q21" t="s">
        <v>543</v>
      </c>
      <c r="R21" t="s">
        <v>1387</v>
      </c>
      <c r="S21" t="s">
        <v>435</v>
      </c>
      <c r="T21" t="s">
        <v>702</v>
      </c>
      <c r="U21" t="s">
        <v>669</v>
      </c>
      <c r="V21" t="s">
        <v>546</v>
      </c>
      <c r="W21" s="24">
        <v>38693</v>
      </c>
      <c r="X21" t="s">
        <v>1373</v>
      </c>
      <c r="Y21">
        <v>144</v>
      </c>
      <c r="Z21">
        <v>20</v>
      </c>
      <c r="AA21" t="s">
        <v>1380</v>
      </c>
      <c r="AB21" t="s">
        <v>499</v>
      </c>
    </row>
    <row r="22" spans="16:28">
      <c r="P22" s="23">
        <v>42818.425486111111</v>
      </c>
      <c r="Q22" t="s">
        <v>543</v>
      </c>
      <c r="R22" t="s">
        <v>1388</v>
      </c>
      <c r="S22" t="s">
        <v>335</v>
      </c>
      <c r="T22" t="s">
        <v>565</v>
      </c>
      <c r="U22" t="s">
        <v>685</v>
      </c>
      <c r="V22" t="s">
        <v>546</v>
      </c>
      <c r="W22" s="24">
        <v>38292</v>
      </c>
      <c r="X22" t="s">
        <v>1389</v>
      </c>
      <c r="Y22">
        <v>144</v>
      </c>
      <c r="Z22">
        <v>20</v>
      </c>
      <c r="AA22" t="s">
        <v>1380</v>
      </c>
      <c r="AB22" t="s">
        <v>499</v>
      </c>
    </row>
    <row r="23" spans="16:28">
      <c r="P23" s="23">
        <v>42818.423726851855</v>
      </c>
      <c r="Q23" t="s">
        <v>543</v>
      </c>
      <c r="R23" t="s">
        <v>1390</v>
      </c>
      <c r="S23" t="s">
        <v>332</v>
      </c>
      <c r="T23" t="s">
        <v>565</v>
      </c>
      <c r="U23" t="s">
        <v>1391</v>
      </c>
      <c r="V23" t="s">
        <v>541</v>
      </c>
      <c r="W23" s="24">
        <v>39192</v>
      </c>
      <c r="X23" t="s">
        <v>1392</v>
      </c>
      <c r="Y23">
        <v>144</v>
      </c>
      <c r="Z23">
        <v>20</v>
      </c>
      <c r="AA23" t="s">
        <v>1380</v>
      </c>
      <c r="AB23" t="s">
        <v>499</v>
      </c>
    </row>
    <row r="24" spans="16:28">
      <c r="P24" s="23">
        <v>42818.421064814815</v>
      </c>
      <c r="Q24" t="s">
        <v>543</v>
      </c>
      <c r="R24" t="s">
        <v>1393</v>
      </c>
      <c r="S24" t="s">
        <v>257</v>
      </c>
      <c r="T24" t="s">
        <v>556</v>
      </c>
      <c r="U24" t="s">
        <v>694</v>
      </c>
      <c r="V24" t="s">
        <v>541</v>
      </c>
      <c r="W24" s="24">
        <v>38353</v>
      </c>
      <c r="X24" t="s">
        <v>1359</v>
      </c>
      <c r="Y24">
        <v>144</v>
      </c>
      <c r="Z24">
        <v>20</v>
      </c>
      <c r="AA24" t="s">
        <v>1380</v>
      </c>
      <c r="AB24" t="s">
        <v>499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P1:AC2"/>
  <sheetViews>
    <sheetView workbookViewId="0"/>
  </sheetViews>
  <sheetFormatPr baseColWidth="10" defaultRowHeight="15"/>
  <sheetData>
    <row r="1" spans="16:29">
      <c r="P1" t="s">
        <v>1348</v>
      </c>
      <c r="Q1" t="s">
        <v>1349</v>
      </c>
      <c r="R1" t="s">
        <v>1350</v>
      </c>
      <c r="S1" t="s">
        <v>214</v>
      </c>
      <c r="T1" t="s">
        <v>1351</v>
      </c>
      <c r="U1" t="s">
        <v>1352</v>
      </c>
      <c r="V1" t="s">
        <v>1353</v>
      </c>
      <c r="W1" t="s">
        <v>1078</v>
      </c>
      <c r="X1" t="s">
        <v>1079</v>
      </c>
      <c r="Y1" t="s">
        <v>1394</v>
      </c>
      <c r="Z1" t="s">
        <v>1395</v>
      </c>
      <c r="AA1" t="s">
        <v>1396</v>
      </c>
      <c r="AB1" t="s">
        <v>1356</v>
      </c>
      <c r="AC1" t="s">
        <v>1357</v>
      </c>
    </row>
    <row r="2" spans="16:29">
      <c r="P2" s="23">
        <v>42845.541435185187</v>
      </c>
      <c r="Q2" t="s">
        <v>543</v>
      </c>
      <c r="R2" t="s">
        <v>1397</v>
      </c>
      <c r="S2" t="s">
        <v>266</v>
      </c>
      <c r="T2" t="s">
        <v>544</v>
      </c>
      <c r="U2" t="s">
        <v>1483</v>
      </c>
      <c r="V2" t="s">
        <v>546</v>
      </c>
      <c r="W2">
        <v>144</v>
      </c>
      <c r="X2">
        <v>20</v>
      </c>
      <c r="Y2">
        <v>7</v>
      </c>
      <c r="Z2" t="s">
        <v>1398</v>
      </c>
      <c r="AA2">
        <v>2005</v>
      </c>
      <c r="AB2" t="s">
        <v>1360</v>
      </c>
      <c r="AC2" t="s">
        <v>499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F -1718</vt:lpstr>
      <vt:lpstr>F -1617</vt:lpstr>
      <vt:lpstr>F -1516</vt:lpstr>
      <vt:lpstr>PLATEFORME</vt:lpstr>
      <vt:lpstr>ECOLE</vt:lpstr>
      <vt:lpstr>ListeAUTO - CP1-A</vt:lpstr>
      <vt:lpstr>ListeAUTO - CP2-A</vt:lpstr>
      <vt:lpstr>ListeAUTO - CE1-A</vt:lpstr>
      <vt:lpstr>ListeAUTO - CE2-A</vt:lpstr>
      <vt:lpstr>ListeAUTO - CM1-A</vt:lpstr>
      <vt:lpstr>ListeAUTO - CM2-A</vt:lpstr>
      <vt:lpstr>ListeClasse - CP1</vt:lpstr>
      <vt:lpstr>ListeClasse - CP2</vt:lpstr>
      <vt:lpstr>ListeClasse - CE1</vt:lpstr>
      <vt:lpstr>ListeClasse - CE2</vt:lpstr>
      <vt:lpstr>ListeClasse - CM1</vt:lpstr>
      <vt:lpstr>ListeClasse - CM2</vt:lpstr>
      <vt:lpstr>STATISTIQUES</vt:lpstr>
      <vt:lpstr>Demande mmatriculation</vt:lpstr>
      <vt:lpstr>Changement d'école</vt:lpstr>
      <vt:lpstr>Correction Identité</vt:lpstr>
      <vt:lpstr>Correction Naissance</vt:lpstr>
      <vt:lpstr>Saut de Niveau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Jérix</cp:lastModifiedBy>
  <cp:lastPrinted>2018-06-27T15:37:26Z</cp:lastPrinted>
  <dcterms:created xsi:type="dcterms:W3CDTF">2018-01-08T12:25:28Z</dcterms:created>
  <dcterms:modified xsi:type="dcterms:W3CDTF">2018-06-28T03:55:01Z</dcterms:modified>
</cp:coreProperties>
</file>